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hidePivotFieldList="1" defaultThemeVersion="124226"/>
  <bookViews>
    <workbookView xWindow="240" yWindow="225" windowWidth="14805" windowHeight="7890" activeTab="8"/>
  </bookViews>
  <sheets>
    <sheet name="ACT" sheetId="1" r:id="rId1"/>
    <sheet name="NT" sheetId="5" state="hidden" r:id="rId2"/>
    <sheet name="SA" sheetId="4" state="hidden" r:id="rId3"/>
    <sheet name="TAS" sheetId="6" state="hidden" r:id="rId4"/>
    <sheet name="VIC" sheetId="2" state="hidden" r:id="rId5"/>
    <sheet name="WA" sheetId="3" state="hidden" r:id="rId6"/>
    <sheet name="QLD" sheetId="9" state="hidden" r:id="rId7"/>
    <sheet name="NSW" sheetId="11" r:id="rId8"/>
    <sheet name="Pivot Table" sheetId="7" r:id="rId9"/>
    <sheet name="Top10" sheetId="14" r:id="rId10"/>
    <sheet name="Data" sheetId="8" state="hidden" r:id="rId11"/>
    <sheet name="QualRef" sheetId="10" state="hidden" r:id="rId12"/>
    <sheet name="NewRefs2017" sheetId="12" state="hidden" r:id="rId13"/>
    <sheet name="Sheet1" sheetId="13" state="hidden" r:id="rId14"/>
    <sheet name="Top10SortPage" sheetId="15" state="hidden" r:id="rId15"/>
    <sheet name="QLD1" sheetId="16" r:id="rId16"/>
    <sheet name="FOUNDATION" sheetId="17" r:id="rId17"/>
  </sheets>
  <definedNames>
    <definedName name="_xlnm._FilterDatabase" localSheetId="11" hidden="1">QualRef!$A$1:$G$1623</definedName>
    <definedName name="ACT_Data">OFFSET(ACT!$A$1,0,0,COUNTA(ACT!$A:$A),4)</definedName>
    <definedName name="KeyA">OFFSET(QualRef!$A:$A,0,0,COUNTA(QualRef!$B:$B),7)</definedName>
    <definedName name="KeyB">OFFSET(QualRef!$A:$A,0,0,COUNTA(QualRef!$B:$B),6)</definedName>
    <definedName name="KeyC">OFFSET(QualRef!$B:$B,0,0,COUNTA(QualRef!$B:$B),5)</definedName>
    <definedName name="NT_Data">OFFSET(NT!$A$1,0,0,COUNTA(NT!$A:$A),4)</definedName>
    <definedName name="_xlnm.Print_Area" localSheetId="8">'Pivot Table'!$A$1:$N$1067</definedName>
    <definedName name="_xlnm.Print_Area" localSheetId="9">'Top10'!$A$1:$K$98</definedName>
    <definedName name="_xlnm.Print_Titles" localSheetId="8">'Pivot Table'!$A:$E,'Pivot Table'!$2:$3</definedName>
    <definedName name="SA_Data">OFFSET(SA!$A$1,0,0,COUNTA(SA!$A:$A),4)</definedName>
    <definedName name="TAS_Data">OFFSET(TAS!$A$1,0,0,COUNTA(TAS!$A:$A),4)</definedName>
    <definedName name="test_data">OFFSET(Data!$A$1,0,0,COUNTA(Data!$D:$D),7)</definedName>
    <definedName name="VIC_Data">OFFSET(VIC!$A$1,0,0,COUNTA(VIC!$A:$A),4)</definedName>
    <definedName name="WA_Data">OFFSET(WA!$A$1,0,0,COUNTA(WA!$A:$A),4)</definedName>
  </definedNames>
  <calcPr calcId="144525"/>
  <pivotCaches>
    <pivotCache cacheId="1" r:id="rId18"/>
  </pivotCaches>
</workbook>
</file>

<file path=xl/calcChain.xml><?xml version="1.0" encoding="utf-8"?>
<calcChain xmlns="http://schemas.openxmlformats.org/spreadsheetml/2006/main">
  <c r="C77" i="17" l="1"/>
  <c r="D77" i="17"/>
  <c r="E77" i="17"/>
  <c r="F77" i="17"/>
  <c r="G77" i="17"/>
  <c r="H77" i="17"/>
  <c r="I77" i="17"/>
  <c r="J77" i="17"/>
  <c r="C3" i="12" l="1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C303" i="12"/>
  <c r="C304" i="12"/>
  <c r="C305" i="12"/>
  <c r="C306" i="12"/>
  <c r="C307" i="12"/>
  <c r="C308" i="12"/>
  <c r="C309" i="12"/>
  <c r="C310" i="12"/>
  <c r="C311" i="12"/>
  <c r="C312" i="12"/>
  <c r="C313" i="12"/>
  <c r="C314" i="12"/>
  <c r="C315" i="12"/>
  <c r="C316" i="12"/>
  <c r="C317" i="12"/>
  <c r="C318" i="12"/>
  <c r="C319" i="12"/>
  <c r="C320" i="12"/>
  <c r="C321" i="12"/>
  <c r="C322" i="12"/>
  <c r="C323" i="12"/>
  <c r="C324" i="12"/>
  <c r="C325" i="12"/>
  <c r="C326" i="12"/>
  <c r="C327" i="12"/>
  <c r="C328" i="12"/>
  <c r="C329" i="12"/>
  <c r="C330" i="12"/>
  <c r="C331" i="12"/>
  <c r="C332" i="12"/>
  <c r="C333" i="12"/>
  <c r="C334" i="12"/>
  <c r="C335" i="12"/>
  <c r="C336" i="12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C2" i="12"/>
  <c r="A2" i="12"/>
  <c r="H2" i="10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890" i="8"/>
  <c r="E891" i="8"/>
  <c r="E892" i="8"/>
  <c r="E893" i="8"/>
  <c r="E894" i="8"/>
  <c r="E895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911" i="8"/>
  <c r="E912" i="8"/>
  <c r="E913" i="8"/>
  <c r="E914" i="8"/>
  <c r="E915" i="8"/>
  <c r="E916" i="8"/>
  <c r="E917" i="8"/>
  <c r="E918" i="8"/>
  <c r="E919" i="8"/>
  <c r="E920" i="8"/>
  <c r="E921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949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E1006" i="8"/>
  <c r="E1007" i="8"/>
  <c r="E1008" i="8"/>
  <c r="E1009" i="8"/>
  <c r="E1010" i="8"/>
  <c r="E1011" i="8"/>
  <c r="E1012" i="8"/>
  <c r="E1013" i="8"/>
  <c r="E1014" i="8"/>
  <c r="E1015" i="8"/>
  <c r="E1016" i="8"/>
  <c r="E1017" i="8"/>
  <c r="E1018" i="8"/>
  <c r="E1019" i="8"/>
  <c r="E1020" i="8"/>
  <c r="E1021" i="8"/>
  <c r="E1022" i="8"/>
  <c r="E1023" i="8"/>
  <c r="E1024" i="8"/>
  <c r="E1025" i="8"/>
  <c r="E1026" i="8"/>
  <c r="E1027" i="8"/>
  <c r="E1028" i="8"/>
  <c r="E1029" i="8"/>
  <c r="E1030" i="8"/>
  <c r="E1031" i="8"/>
  <c r="E1032" i="8"/>
  <c r="E1033" i="8"/>
  <c r="E1034" i="8"/>
  <c r="E1035" i="8"/>
  <c r="E1036" i="8"/>
  <c r="E1037" i="8"/>
  <c r="E1038" i="8"/>
  <c r="E1039" i="8"/>
  <c r="E1040" i="8"/>
  <c r="E1041" i="8"/>
  <c r="E1042" i="8"/>
  <c r="E1043" i="8"/>
  <c r="E1044" i="8"/>
  <c r="E1045" i="8"/>
  <c r="E1046" i="8"/>
  <c r="E1047" i="8"/>
  <c r="E1048" i="8"/>
  <c r="E1049" i="8"/>
  <c r="E1050" i="8"/>
  <c r="E1051" i="8"/>
  <c r="E1052" i="8"/>
  <c r="E1053" i="8"/>
  <c r="E1054" i="8"/>
  <c r="E1055" i="8"/>
  <c r="E1056" i="8"/>
  <c r="E1057" i="8"/>
  <c r="E1058" i="8"/>
  <c r="E1059" i="8"/>
  <c r="E1060" i="8"/>
  <c r="E1061" i="8"/>
  <c r="E1062" i="8"/>
  <c r="E1063" i="8"/>
  <c r="E1064" i="8"/>
  <c r="E1065" i="8"/>
  <c r="E1066" i="8"/>
  <c r="E1067" i="8"/>
  <c r="E1068" i="8"/>
  <c r="E1069" i="8"/>
  <c r="E1070" i="8"/>
  <c r="E1071" i="8"/>
  <c r="E1072" i="8"/>
  <c r="E1073" i="8"/>
  <c r="E1074" i="8"/>
  <c r="E1075" i="8"/>
  <c r="E1076" i="8"/>
  <c r="E1077" i="8"/>
  <c r="E1078" i="8"/>
  <c r="E1079" i="8"/>
  <c r="E1080" i="8"/>
  <c r="E1081" i="8"/>
  <c r="E1082" i="8"/>
  <c r="E1083" i="8"/>
  <c r="E1084" i="8"/>
  <c r="E1085" i="8"/>
  <c r="E1086" i="8"/>
  <c r="E1087" i="8"/>
  <c r="E1088" i="8"/>
  <c r="E1089" i="8"/>
  <c r="E1090" i="8"/>
  <c r="E1091" i="8"/>
  <c r="E1092" i="8"/>
  <c r="E1093" i="8"/>
  <c r="E1094" i="8"/>
  <c r="E1095" i="8"/>
  <c r="E1096" i="8"/>
  <c r="E1097" i="8"/>
  <c r="E1098" i="8"/>
  <c r="E1099" i="8"/>
  <c r="E1100" i="8"/>
  <c r="E1101" i="8"/>
  <c r="E1102" i="8"/>
  <c r="E1103" i="8"/>
  <c r="E1104" i="8"/>
  <c r="E1105" i="8"/>
  <c r="E1106" i="8"/>
  <c r="E1107" i="8"/>
  <c r="E1108" i="8"/>
  <c r="E1109" i="8"/>
  <c r="E1110" i="8"/>
  <c r="E1111" i="8"/>
  <c r="E1112" i="8"/>
  <c r="E1113" i="8"/>
  <c r="E1114" i="8"/>
  <c r="E1115" i="8"/>
  <c r="E1116" i="8"/>
  <c r="E1117" i="8"/>
  <c r="E1118" i="8"/>
  <c r="E1119" i="8"/>
  <c r="E1120" i="8"/>
  <c r="E1121" i="8"/>
  <c r="E1122" i="8"/>
  <c r="E1123" i="8"/>
  <c r="E1124" i="8"/>
  <c r="E1125" i="8"/>
  <c r="E1126" i="8"/>
  <c r="E1127" i="8"/>
  <c r="E1128" i="8"/>
  <c r="E1129" i="8"/>
  <c r="E1130" i="8"/>
  <c r="E1131" i="8"/>
  <c r="E1132" i="8"/>
  <c r="E1133" i="8"/>
  <c r="E1134" i="8"/>
  <c r="E1135" i="8"/>
  <c r="E1136" i="8"/>
  <c r="E1137" i="8"/>
  <c r="E1138" i="8"/>
  <c r="E1139" i="8"/>
  <c r="E1140" i="8"/>
  <c r="E1141" i="8"/>
  <c r="E1142" i="8"/>
  <c r="E1143" i="8"/>
  <c r="E1144" i="8"/>
  <c r="E1145" i="8"/>
  <c r="E1146" i="8"/>
  <c r="E1147" i="8"/>
  <c r="E1148" i="8"/>
  <c r="E1149" i="8"/>
  <c r="E1150" i="8"/>
  <c r="E1151" i="8"/>
  <c r="E1152" i="8"/>
  <c r="E1153" i="8"/>
  <c r="E1154" i="8"/>
  <c r="E1155" i="8"/>
  <c r="E1156" i="8"/>
  <c r="E1157" i="8"/>
  <c r="E1158" i="8"/>
  <c r="E1159" i="8"/>
  <c r="E1160" i="8"/>
  <c r="E1161" i="8"/>
  <c r="E1162" i="8"/>
  <c r="E1163" i="8"/>
  <c r="E1164" i="8"/>
  <c r="E1165" i="8"/>
  <c r="E1166" i="8"/>
  <c r="E1167" i="8"/>
  <c r="E1168" i="8"/>
  <c r="E1169" i="8"/>
  <c r="E1170" i="8"/>
  <c r="E1171" i="8"/>
  <c r="E1172" i="8"/>
  <c r="E1173" i="8"/>
  <c r="E1174" i="8"/>
  <c r="E1175" i="8"/>
  <c r="E1176" i="8"/>
  <c r="E1177" i="8"/>
  <c r="E1178" i="8"/>
  <c r="E1179" i="8"/>
  <c r="E1180" i="8"/>
  <c r="E1181" i="8"/>
  <c r="E1182" i="8"/>
  <c r="E1183" i="8"/>
  <c r="E1184" i="8"/>
  <c r="E1185" i="8"/>
  <c r="E1186" i="8"/>
  <c r="E1187" i="8"/>
  <c r="E1188" i="8"/>
  <c r="E1189" i="8"/>
  <c r="E1190" i="8"/>
  <c r="E1191" i="8"/>
  <c r="E1192" i="8"/>
  <c r="E1193" i="8"/>
  <c r="E1194" i="8"/>
  <c r="E1195" i="8"/>
  <c r="E1196" i="8"/>
  <c r="E1197" i="8"/>
  <c r="E1198" i="8"/>
  <c r="E1199" i="8"/>
  <c r="E1200" i="8"/>
  <c r="E1201" i="8"/>
  <c r="E1202" i="8"/>
  <c r="E1203" i="8"/>
  <c r="E1204" i="8"/>
  <c r="E1205" i="8"/>
  <c r="E1206" i="8"/>
  <c r="E1207" i="8"/>
  <c r="E1208" i="8"/>
  <c r="E1209" i="8"/>
  <c r="E1210" i="8"/>
  <c r="E1211" i="8"/>
  <c r="E1212" i="8"/>
  <c r="E1213" i="8"/>
  <c r="E1214" i="8"/>
  <c r="E1215" i="8"/>
  <c r="E1216" i="8"/>
  <c r="E1217" i="8"/>
  <c r="E1218" i="8"/>
  <c r="E1219" i="8"/>
  <c r="E1220" i="8"/>
  <c r="E1221" i="8"/>
  <c r="E1222" i="8"/>
  <c r="E1223" i="8"/>
  <c r="E1224" i="8"/>
  <c r="E1225" i="8"/>
  <c r="E1226" i="8"/>
  <c r="E1227" i="8"/>
  <c r="E1228" i="8"/>
  <c r="E1229" i="8"/>
  <c r="E1230" i="8"/>
  <c r="E1231" i="8"/>
  <c r="E1232" i="8"/>
  <c r="E1233" i="8"/>
  <c r="E1234" i="8"/>
  <c r="E1235" i="8"/>
  <c r="E1236" i="8"/>
  <c r="E1237" i="8"/>
  <c r="E1238" i="8"/>
  <c r="E1239" i="8"/>
  <c r="E1240" i="8"/>
  <c r="E1241" i="8"/>
  <c r="E1242" i="8"/>
  <c r="E1243" i="8"/>
  <c r="E1244" i="8"/>
  <c r="E1245" i="8"/>
  <c r="E1246" i="8"/>
  <c r="E1247" i="8"/>
  <c r="E1248" i="8"/>
  <c r="E1249" i="8"/>
  <c r="E1250" i="8"/>
  <c r="E1251" i="8"/>
  <c r="E1252" i="8"/>
  <c r="E1253" i="8"/>
  <c r="E1254" i="8"/>
  <c r="E1255" i="8"/>
  <c r="E1256" i="8"/>
  <c r="E1257" i="8"/>
  <c r="E1258" i="8"/>
  <c r="E1259" i="8"/>
  <c r="E1260" i="8"/>
  <c r="E1261" i="8"/>
  <c r="E1262" i="8"/>
  <c r="E1263" i="8"/>
  <c r="E1264" i="8"/>
  <c r="E1265" i="8"/>
  <c r="E1266" i="8"/>
  <c r="E1267" i="8"/>
  <c r="E1268" i="8"/>
  <c r="E1269" i="8"/>
  <c r="E1270" i="8"/>
  <c r="E1271" i="8"/>
  <c r="E1272" i="8"/>
  <c r="E1273" i="8"/>
  <c r="E1274" i="8"/>
  <c r="E1275" i="8"/>
  <c r="E1276" i="8"/>
  <c r="E1277" i="8"/>
  <c r="E1278" i="8"/>
  <c r="E1279" i="8"/>
  <c r="E1280" i="8"/>
  <c r="E1281" i="8"/>
  <c r="E1282" i="8"/>
  <c r="E1283" i="8"/>
  <c r="E1284" i="8"/>
  <c r="E1285" i="8"/>
  <c r="E1286" i="8"/>
  <c r="E1287" i="8"/>
  <c r="E1288" i="8"/>
  <c r="E1289" i="8"/>
  <c r="E1290" i="8"/>
  <c r="E1291" i="8"/>
  <c r="E1292" i="8"/>
  <c r="E1293" i="8"/>
  <c r="E1294" i="8"/>
  <c r="E1295" i="8"/>
  <c r="E1296" i="8"/>
  <c r="E1297" i="8"/>
  <c r="E1298" i="8"/>
  <c r="E1299" i="8"/>
  <c r="E1300" i="8"/>
  <c r="E1301" i="8"/>
  <c r="E1302" i="8"/>
  <c r="E1303" i="8"/>
  <c r="E1304" i="8"/>
  <c r="E1305" i="8"/>
  <c r="E1306" i="8"/>
  <c r="E1307" i="8"/>
  <c r="E1308" i="8"/>
  <c r="E1309" i="8"/>
  <c r="E1310" i="8"/>
  <c r="E1311" i="8"/>
  <c r="E1312" i="8"/>
  <c r="E1313" i="8"/>
  <c r="E1314" i="8"/>
  <c r="E1315" i="8"/>
  <c r="E1316" i="8"/>
  <c r="E1317" i="8"/>
  <c r="E1318" i="8"/>
  <c r="E1319" i="8"/>
  <c r="E1320" i="8"/>
  <c r="E1321" i="8"/>
  <c r="E1322" i="8"/>
  <c r="E1323" i="8"/>
  <c r="E1324" i="8"/>
  <c r="E1325" i="8"/>
  <c r="E1326" i="8"/>
  <c r="E1327" i="8"/>
  <c r="E1328" i="8"/>
  <c r="E1329" i="8"/>
  <c r="E1330" i="8"/>
  <c r="E1331" i="8"/>
  <c r="E1332" i="8"/>
  <c r="E1333" i="8"/>
  <c r="E1334" i="8"/>
  <c r="E1335" i="8"/>
  <c r="E1336" i="8"/>
  <c r="E1337" i="8"/>
  <c r="E1338" i="8"/>
  <c r="E1339" i="8"/>
  <c r="E1340" i="8"/>
  <c r="E1341" i="8"/>
  <c r="E1342" i="8"/>
  <c r="E1343" i="8"/>
  <c r="E1344" i="8"/>
  <c r="E1345" i="8"/>
  <c r="E1346" i="8"/>
  <c r="E1347" i="8"/>
  <c r="E1348" i="8"/>
  <c r="E1349" i="8"/>
  <c r="E1350" i="8"/>
  <c r="E1351" i="8"/>
  <c r="E1352" i="8"/>
  <c r="E1353" i="8"/>
  <c r="E1354" i="8"/>
  <c r="E1355" i="8"/>
  <c r="E1356" i="8"/>
  <c r="E1357" i="8"/>
  <c r="E1358" i="8"/>
  <c r="E1359" i="8"/>
  <c r="E1360" i="8"/>
  <c r="E1361" i="8"/>
  <c r="E1362" i="8"/>
  <c r="E1363" i="8"/>
  <c r="E1364" i="8"/>
  <c r="E1365" i="8"/>
  <c r="E1366" i="8"/>
  <c r="E1367" i="8"/>
  <c r="E1368" i="8"/>
  <c r="E1369" i="8"/>
  <c r="E1370" i="8"/>
  <c r="E1371" i="8"/>
  <c r="E1372" i="8"/>
  <c r="E1373" i="8"/>
  <c r="E1374" i="8"/>
  <c r="E1375" i="8"/>
  <c r="E1376" i="8"/>
  <c r="E1377" i="8"/>
  <c r="E1378" i="8"/>
  <c r="E1379" i="8"/>
  <c r="E1380" i="8"/>
  <c r="E1381" i="8"/>
  <c r="E1382" i="8"/>
  <c r="E1383" i="8"/>
  <c r="E1384" i="8"/>
  <c r="E1385" i="8"/>
  <c r="E1386" i="8"/>
  <c r="E1387" i="8"/>
  <c r="E1388" i="8"/>
  <c r="E1389" i="8"/>
  <c r="E1390" i="8"/>
  <c r="E1391" i="8"/>
  <c r="E1392" i="8"/>
  <c r="E1393" i="8"/>
  <c r="E1394" i="8"/>
  <c r="E1395" i="8"/>
  <c r="E1396" i="8"/>
  <c r="E1397" i="8"/>
  <c r="E1398" i="8"/>
  <c r="E1399" i="8"/>
  <c r="E1400" i="8"/>
  <c r="E1401" i="8"/>
  <c r="E1402" i="8"/>
  <c r="E1403" i="8"/>
  <c r="E1404" i="8"/>
  <c r="E1405" i="8"/>
  <c r="E1406" i="8"/>
  <c r="E1407" i="8"/>
  <c r="E1408" i="8"/>
  <c r="E1409" i="8"/>
  <c r="E1410" i="8"/>
  <c r="E1411" i="8"/>
  <c r="E1412" i="8"/>
  <c r="E1413" i="8"/>
  <c r="E1414" i="8"/>
  <c r="E1415" i="8"/>
  <c r="E1416" i="8"/>
  <c r="E1417" i="8"/>
  <c r="E1418" i="8"/>
  <c r="E1419" i="8"/>
  <c r="E1420" i="8"/>
  <c r="E1421" i="8"/>
  <c r="E1422" i="8"/>
  <c r="E1423" i="8"/>
  <c r="E1424" i="8"/>
  <c r="E1425" i="8"/>
  <c r="E1426" i="8"/>
  <c r="E1427" i="8"/>
  <c r="E1428" i="8"/>
  <c r="E1429" i="8"/>
  <c r="E1430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1444" i="8"/>
  <c r="E1445" i="8"/>
  <c r="E1446" i="8"/>
  <c r="E1447" i="8"/>
  <c r="E1448" i="8"/>
  <c r="E1449" i="8"/>
  <c r="E1450" i="8"/>
  <c r="E1451" i="8"/>
  <c r="E1452" i="8"/>
  <c r="E1453" i="8"/>
  <c r="E1454" i="8"/>
  <c r="E1455" i="8"/>
  <c r="E1456" i="8"/>
  <c r="E1457" i="8"/>
  <c r="E1458" i="8"/>
  <c r="E1459" i="8"/>
  <c r="E1460" i="8"/>
  <c r="E1461" i="8"/>
  <c r="E1462" i="8"/>
  <c r="E1463" i="8"/>
  <c r="E1464" i="8"/>
  <c r="E1465" i="8"/>
  <c r="E1466" i="8"/>
  <c r="E1467" i="8"/>
  <c r="E1468" i="8"/>
  <c r="E1469" i="8"/>
  <c r="E1470" i="8"/>
  <c r="E1471" i="8"/>
  <c r="E1472" i="8"/>
  <c r="E1473" i="8"/>
  <c r="E1474" i="8"/>
  <c r="E1475" i="8"/>
  <c r="E1476" i="8"/>
  <c r="E1477" i="8"/>
  <c r="E1478" i="8"/>
  <c r="E1479" i="8"/>
  <c r="E1480" i="8"/>
  <c r="E1481" i="8"/>
  <c r="E1482" i="8"/>
  <c r="E1483" i="8"/>
  <c r="E1484" i="8"/>
  <c r="E1485" i="8"/>
  <c r="E1486" i="8"/>
  <c r="E1487" i="8"/>
  <c r="E1488" i="8"/>
  <c r="E1489" i="8"/>
  <c r="E1490" i="8"/>
  <c r="E1491" i="8"/>
  <c r="E1492" i="8"/>
  <c r="E1493" i="8"/>
  <c r="E1494" i="8"/>
  <c r="E1495" i="8"/>
  <c r="E1496" i="8"/>
  <c r="E1497" i="8"/>
  <c r="E1498" i="8"/>
  <c r="E1499" i="8"/>
  <c r="E1500" i="8"/>
  <c r="E1501" i="8"/>
  <c r="E1502" i="8"/>
  <c r="E1503" i="8"/>
  <c r="E1504" i="8"/>
  <c r="E1505" i="8"/>
  <c r="E1506" i="8"/>
  <c r="E1507" i="8"/>
  <c r="E1508" i="8"/>
  <c r="E1509" i="8"/>
  <c r="E1510" i="8"/>
  <c r="E1511" i="8"/>
  <c r="E1512" i="8"/>
  <c r="E1513" i="8"/>
  <c r="E1514" i="8"/>
  <c r="E1515" i="8"/>
  <c r="E1516" i="8"/>
  <c r="E1517" i="8"/>
  <c r="E1518" i="8"/>
  <c r="E1519" i="8"/>
  <c r="E1520" i="8"/>
  <c r="E1521" i="8"/>
  <c r="E1522" i="8"/>
  <c r="E1523" i="8"/>
  <c r="E1524" i="8"/>
  <c r="E1525" i="8"/>
  <c r="E1526" i="8"/>
  <c r="E1527" i="8"/>
  <c r="E1528" i="8"/>
  <c r="E1529" i="8"/>
  <c r="E1530" i="8"/>
  <c r="E1531" i="8"/>
  <c r="E1532" i="8"/>
  <c r="E1533" i="8"/>
  <c r="E1534" i="8"/>
  <c r="E1535" i="8"/>
  <c r="E1536" i="8"/>
  <c r="E1537" i="8"/>
  <c r="E1538" i="8"/>
  <c r="E1539" i="8"/>
  <c r="E1540" i="8"/>
  <c r="E1541" i="8"/>
  <c r="E1542" i="8"/>
  <c r="E1543" i="8"/>
  <c r="E1544" i="8"/>
  <c r="E1545" i="8"/>
  <c r="E1546" i="8"/>
  <c r="E1547" i="8"/>
  <c r="E1548" i="8"/>
  <c r="E1549" i="8"/>
  <c r="E1550" i="8"/>
  <c r="E1551" i="8"/>
  <c r="E1552" i="8"/>
  <c r="E1553" i="8"/>
  <c r="E1554" i="8"/>
  <c r="E1555" i="8"/>
  <c r="E1556" i="8"/>
  <c r="E1557" i="8"/>
  <c r="E1558" i="8"/>
  <c r="E1559" i="8"/>
  <c r="E1560" i="8"/>
  <c r="E1561" i="8"/>
  <c r="E1562" i="8"/>
  <c r="E1563" i="8"/>
  <c r="E1564" i="8"/>
  <c r="E1565" i="8"/>
  <c r="E1566" i="8"/>
  <c r="E1567" i="8"/>
  <c r="E1568" i="8"/>
  <c r="E1569" i="8"/>
  <c r="E1570" i="8"/>
  <c r="E1571" i="8"/>
  <c r="E1572" i="8"/>
  <c r="E1573" i="8"/>
  <c r="E1574" i="8"/>
  <c r="E1575" i="8"/>
  <c r="E1576" i="8"/>
  <c r="E1577" i="8"/>
  <c r="E1578" i="8"/>
  <c r="E1579" i="8"/>
  <c r="E1580" i="8"/>
  <c r="E1581" i="8"/>
  <c r="E1582" i="8"/>
  <c r="E1583" i="8"/>
  <c r="E1584" i="8"/>
  <c r="E1585" i="8"/>
  <c r="E1586" i="8"/>
  <c r="E1587" i="8"/>
  <c r="E1588" i="8"/>
  <c r="E1589" i="8"/>
  <c r="E1590" i="8"/>
  <c r="E1591" i="8"/>
  <c r="E1592" i="8"/>
  <c r="E1593" i="8"/>
  <c r="E1594" i="8"/>
  <c r="E1595" i="8"/>
  <c r="E1596" i="8"/>
  <c r="E1597" i="8"/>
  <c r="E1598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38" i="8"/>
  <c r="E1639" i="8"/>
  <c r="E1640" i="8"/>
  <c r="E1641" i="8"/>
  <c r="E1642" i="8"/>
  <c r="E1643" i="8"/>
  <c r="E1644" i="8"/>
  <c r="E1645" i="8"/>
  <c r="E1646" i="8"/>
  <c r="E1647" i="8"/>
  <c r="E1648" i="8"/>
  <c r="E1649" i="8"/>
  <c r="E1650" i="8"/>
  <c r="E1651" i="8"/>
  <c r="E1652" i="8"/>
  <c r="E1653" i="8"/>
  <c r="E1654" i="8"/>
  <c r="E1655" i="8"/>
  <c r="E1656" i="8"/>
  <c r="E1657" i="8"/>
  <c r="E1658" i="8"/>
  <c r="E1659" i="8"/>
  <c r="E1660" i="8"/>
  <c r="E1661" i="8"/>
  <c r="E1662" i="8"/>
  <c r="E1663" i="8"/>
  <c r="E1664" i="8"/>
  <c r="E1665" i="8"/>
  <c r="E1666" i="8"/>
  <c r="E1667" i="8"/>
  <c r="E1668" i="8"/>
  <c r="E1669" i="8"/>
  <c r="E1670" i="8"/>
  <c r="E1671" i="8"/>
  <c r="E1672" i="8"/>
  <c r="E1673" i="8"/>
  <c r="E1674" i="8"/>
  <c r="E1675" i="8"/>
  <c r="E1676" i="8"/>
  <c r="E1677" i="8"/>
  <c r="E1678" i="8"/>
  <c r="E1679" i="8"/>
  <c r="E1680" i="8"/>
  <c r="E1681" i="8"/>
  <c r="E1682" i="8"/>
  <c r="E1683" i="8"/>
  <c r="E1684" i="8"/>
  <c r="E1685" i="8"/>
  <c r="E1686" i="8"/>
  <c r="E1687" i="8"/>
  <c r="E1688" i="8"/>
  <c r="E1689" i="8"/>
  <c r="E1690" i="8"/>
  <c r="E1691" i="8"/>
  <c r="E1692" i="8"/>
  <c r="E1693" i="8"/>
  <c r="E1694" i="8"/>
  <c r="E1695" i="8"/>
  <c r="E1696" i="8"/>
  <c r="E1697" i="8"/>
  <c r="E1698" i="8"/>
  <c r="E1699" i="8"/>
  <c r="E1700" i="8"/>
  <c r="E1701" i="8"/>
  <c r="E1702" i="8"/>
  <c r="E1703" i="8"/>
  <c r="E1704" i="8"/>
  <c r="E1705" i="8"/>
  <c r="E1706" i="8"/>
  <c r="E1707" i="8"/>
  <c r="E1708" i="8"/>
  <c r="E1709" i="8"/>
  <c r="E1710" i="8"/>
  <c r="E1711" i="8"/>
  <c r="E1712" i="8"/>
  <c r="E1713" i="8"/>
  <c r="E1714" i="8"/>
  <c r="E1715" i="8"/>
  <c r="E1716" i="8"/>
  <c r="E1717" i="8"/>
  <c r="E1718" i="8"/>
  <c r="E1719" i="8"/>
  <c r="E1720" i="8"/>
  <c r="E1721" i="8"/>
  <c r="E1722" i="8"/>
  <c r="E1723" i="8"/>
  <c r="E1724" i="8"/>
  <c r="E1725" i="8"/>
  <c r="E1726" i="8"/>
  <c r="E1727" i="8"/>
  <c r="E1728" i="8"/>
  <c r="E1729" i="8"/>
  <c r="E1730" i="8"/>
  <c r="E1731" i="8"/>
  <c r="E1732" i="8"/>
  <c r="E1733" i="8"/>
  <c r="E1734" i="8"/>
  <c r="E1735" i="8"/>
  <c r="E1736" i="8"/>
  <c r="E1737" i="8"/>
  <c r="E1738" i="8"/>
  <c r="E1739" i="8"/>
  <c r="E1740" i="8"/>
  <c r="E1741" i="8"/>
  <c r="E1742" i="8"/>
  <c r="E1743" i="8"/>
  <c r="E1744" i="8"/>
  <c r="E1745" i="8"/>
  <c r="E1746" i="8"/>
  <c r="E1747" i="8"/>
  <c r="E1748" i="8"/>
  <c r="E1749" i="8"/>
  <c r="E1750" i="8"/>
  <c r="E1751" i="8"/>
  <c r="E1752" i="8"/>
  <c r="E1753" i="8"/>
  <c r="E1754" i="8"/>
  <c r="E1755" i="8"/>
  <c r="E1756" i="8"/>
  <c r="E1757" i="8"/>
  <c r="E1758" i="8"/>
  <c r="E1759" i="8"/>
  <c r="E1760" i="8"/>
  <c r="E1761" i="8"/>
  <c r="E1762" i="8"/>
  <c r="E1763" i="8"/>
  <c r="E1764" i="8"/>
  <c r="E1765" i="8"/>
  <c r="E1766" i="8"/>
  <c r="E1767" i="8"/>
  <c r="E1768" i="8"/>
  <c r="E1769" i="8"/>
  <c r="E1770" i="8"/>
  <c r="E1771" i="8"/>
  <c r="E1772" i="8"/>
  <c r="E1773" i="8"/>
  <c r="E1774" i="8"/>
  <c r="E1775" i="8"/>
  <c r="E1776" i="8"/>
  <c r="E1777" i="8"/>
  <c r="E1778" i="8"/>
  <c r="E1779" i="8"/>
  <c r="E1780" i="8"/>
  <c r="E1781" i="8"/>
  <c r="E1782" i="8"/>
  <c r="E1783" i="8"/>
  <c r="E1784" i="8"/>
  <c r="E1785" i="8"/>
  <c r="E1786" i="8"/>
  <c r="E1787" i="8"/>
  <c r="E1788" i="8"/>
  <c r="E1789" i="8"/>
  <c r="E1790" i="8"/>
  <c r="E1791" i="8"/>
  <c r="E1792" i="8"/>
  <c r="E1793" i="8"/>
  <c r="E1794" i="8"/>
  <c r="E1795" i="8"/>
  <c r="E1796" i="8"/>
  <c r="E1797" i="8"/>
  <c r="E1798" i="8"/>
  <c r="E1799" i="8"/>
  <c r="E1800" i="8"/>
  <c r="E1801" i="8"/>
  <c r="E1802" i="8"/>
  <c r="E1803" i="8"/>
  <c r="E1804" i="8"/>
  <c r="E1805" i="8"/>
  <c r="E1806" i="8"/>
  <c r="E1807" i="8"/>
  <c r="E1808" i="8"/>
  <c r="E1809" i="8"/>
  <c r="E1810" i="8"/>
  <c r="E1811" i="8"/>
  <c r="E1812" i="8"/>
  <c r="E1813" i="8"/>
  <c r="E1814" i="8"/>
  <c r="E1815" i="8"/>
  <c r="E1816" i="8"/>
  <c r="E1817" i="8"/>
  <c r="E1818" i="8"/>
  <c r="E1819" i="8"/>
  <c r="E1820" i="8"/>
  <c r="E1821" i="8"/>
  <c r="E1822" i="8"/>
  <c r="E1823" i="8"/>
  <c r="E1824" i="8"/>
  <c r="E1825" i="8"/>
  <c r="E1826" i="8"/>
  <c r="E1827" i="8"/>
  <c r="E1828" i="8"/>
  <c r="E1829" i="8"/>
  <c r="E1830" i="8"/>
  <c r="E1831" i="8"/>
  <c r="E1832" i="8"/>
  <c r="E1833" i="8"/>
  <c r="E1834" i="8"/>
  <c r="E1835" i="8"/>
  <c r="E1836" i="8"/>
  <c r="E1837" i="8"/>
  <c r="E1838" i="8"/>
  <c r="E1839" i="8"/>
  <c r="E1840" i="8"/>
  <c r="E1841" i="8"/>
  <c r="E1842" i="8"/>
  <c r="E1843" i="8"/>
  <c r="E1844" i="8"/>
  <c r="E1845" i="8"/>
  <c r="E1846" i="8"/>
  <c r="E1847" i="8"/>
  <c r="E1848" i="8"/>
  <c r="E1849" i="8"/>
  <c r="E1850" i="8"/>
  <c r="E1851" i="8"/>
  <c r="E1852" i="8"/>
  <c r="E1853" i="8"/>
  <c r="E1854" i="8"/>
  <c r="E1855" i="8"/>
  <c r="E1856" i="8"/>
  <c r="E1857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1874" i="8"/>
  <c r="E1875" i="8"/>
  <c r="E1876" i="8"/>
  <c r="E1877" i="8"/>
  <c r="E1878" i="8"/>
  <c r="E1879" i="8"/>
  <c r="E1880" i="8"/>
  <c r="E1881" i="8"/>
  <c r="E1882" i="8"/>
  <c r="E1883" i="8"/>
  <c r="E1884" i="8"/>
  <c r="E1885" i="8"/>
  <c r="E1886" i="8"/>
  <c r="E1887" i="8"/>
  <c r="E1888" i="8"/>
  <c r="E1889" i="8"/>
  <c r="E1890" i="8"/>
  <c r="E1891" i="8"/>
  <c r="E1892" i="8"/>
  <c r="E1893" i="8"/>
  <c r="E1894" i="8"/>
  <c r="E1895" i="8"/>
  <c r="E1896" i="8"/>
  <c r="E1897" i="8"/>
  <c r="E1898" i="8"/>
  <c r="E1899" i="8"/>
  <c r="E1900" i="8"/>
  <c r="E1901" i="8"/>
  <c r="E1902" i="8"/>
  <c r="E1903" i="8"/>
  <c r="E1904" i="8"/>
  <c r="E1905" i="8"/>
  <c r="E1906" i="8"/>
  <c r="E1907" i="8"/>
  <c r="E1908" i="8"/>
  <c r="E1909" i="8"/>
  <c r="E1910" i="8"/>
  <c r="E1911" i="8"/>
  <c r="E1912" i="8"/>
  <c r="E1913" i="8"/>
  <c r="E1914" i="8"/>
  <c r="E1915" i="8"/>
  <c r="E1916" i="8"/>
  <c r="E1917" i="8"/>
  <c r="E1918" i="8"/>
  <c r="E1919" i="8"/>
  <c r="E1920" i="8"/>
  <c r="E1921" i="8"/>
  <c r="E1922" i="8"/>
  <c r="E1923" i="8"/>
  <c r="E1924" i="8"/>
  <c r="E1925" i="8"/>
  <c r="E1926" i="8"/>
  <c r="E1927" i="8"/>
  <c r="E1928" i="8"/>
  <c r="E1929" i="8"/>
  <c r="E1930" i="8"/>
  <c r="E1931" i="8"/>
  <c r="E1932" i="8"/>
  <c r="E1933" i="8"/>
  <c r="E1934" i="8"/>
  <c r="E1935" i="8"/>
  <c r="E1936" i="8"/>
  <c r="E1937" i="8"/>
  <c r="E1938" i="8"/>
  <c r="E1939" i="8"/>
  <c r="E1940" i="8"/>
  <c r="E1941" i="8"/>
  <c r="E1942" i="8"/>
  <c r="E1943" i="8"/>
  <c r="E1944" i="8"/>
  <c r="E1945" i="8"/>
  <c r="E1946" i="8"/>
  <c r="E1947" i="8"/>
  <c r="E1948" i="8"/>
  <c r="E1949" i="8"/>
  <c r="E1950" i="8"/>
  <c r="E1951" i="8"/>
  <c r="E1952" i="8"/>
  <c r="E1953" i="8"/>
  <c r="E1954" i="8"/>
  <c r="E1955" i="8"/>
  <c r="E1956" i="8"/>
  <c r="E1957" i="8"/>
  <c r="E1958" i="8"/>
  <c r="E1959" i="8"/>
  <c r="E1960" i="8"/>
  <c r="E1961" i="8"/>
  <c r="E1962" i="8"/>
  <c r="E1963" i="8"/>
  <c r="E1964" i="8"/>
  <c r="E1965" i="8"/>
  <c r="E1966" i="8"/>
  <c r="E1967" i="8"/>
  <c r="E1968" i="8"/>
  <c r="E1969" i="8"/>
  <c r="E1970" i="8"/>
  <c r="E1971" i="8"/>
  <c r="E1972" i="8"/>
  <c r="E1973" i="8"/>
  <c r="E1974" i="8"/>
  <c r="E1975" i="8"/>
  <c r="E1976" i="8"/>
  <c r="E1977" i="8"/>
  <c r="E1978" i="8"/>
  <c r="E1979" i="8"/>
  <c r="E1980" i="8"/>
  <c r="E1981" i="8"/>
  <c r="E1982" i="8"/>
  <c r="E1983" i="8"/>
  <c r="E1984" i="8"/>
  <c r="E1985" i="8"/>
  <c r="E1986" i="8"/>
  <c r="E1987" i="8"/>
  <c r="E1988" i="8"/>
  <c r="E1989" i="8"/>
  <c r="E1990" i="8"/>
  <c r="E1991" i="8"/>
  <c r="E1992" i="8"/>
  <c r="E1993" i="8"/>
  <c r="E1994" i="8"/>
  <c r="E1995" i="8"/>
  <c r="E1996" i="8"/>
  <c r="E1997" i="8"/>
  <c r="E1998" i="8"/>
  <c r="E1999" i="8"/>
  <c r="E2000" i="8"/>
  <c r="E2001" i="8"/>
  <c r="E2002" i="8"/>
  <c r="E2003" i="8"/>
  <c r="E2004" i="8"/>
  <c r="E2005" i="8"/>
  <c r="E2006" i="8"/>
  <c r="E2007" i="8"/>
  <c r="E2008" i="8"/>
  <c r="E2009" i="8"/>
  <c r="E2010" i="8"/>
  <c r="E2011" i="8"/>
  <c r="E2012" i="8"/>
  <c r="E2013" i="8"/>
  <c r="E2014" i="8"/>
  <c r="E2015" i="8"/>
  <c r="E2016" i="8"/>
  <c r="E2017" i="8"/>
  <c r="E2018" i="8"/>
  <c r="E2019" i="8"/>
  <c r="E2020" i="8"/>
  <c r="E2021" i="8"/>
  <c r="E2022" i="8"/>
  <c r="E2023" i="8"/>
  <c r="E2024" i="8"/>
  <c r="E2025" i="8"/>
  <c r="E2026" i="8"/>
  <c r="E2027" i="8"/>
  <c r="E2028" i="8"/>
  <c r="E2029" i="8"/>
  <c r="E2030" i="8"/>
  <c r="E2031" i="8"/>
  <c r="E2032" i="8"/>
  <c r="E2033" i="8"/>
  <c r="E2034" i="8"/>
  <c r="E2035" i="8"/>
  <c r="E2036" i="8"/>
  <c r="E2037" i="8"/>
  <c r="E2038" i="8"/>
  <c r="E2039" i="8"/>
  <c r="E2040" i="8"/>
  <c r="E2041" i="8"/>
  <c r="E2042" i="8"/>
  <c r="E2043" i="8"/>
  <c r="E2044" i="8"/>
  <c r="E2045" i="8"/>
  <c r="E2046" i="8"/>
  <c r="E2047" i="8"/>
  <c r="E2048" i="8"/>
  <c r="E2049" i="8"/>
  <c r="E2050" i="8"/>
  <c r="E2051" i="8"/>
  <c r="E2052" i="8"/>
  <c r="E2053" i="8"/>
  <c r="E2054" i="8"/>
  <c r="E2055" i="8"/>
  <c r="E2056" i="8"/>
  <c r="E2057" i="8"/>
  <c r="E2058" i="8"/>
  <c r="E2059" i="8"/>
  <c r="E2060" i="8"/>
  <c r="E2061" i="8"/>
  <c r="E2062" i="8"/>
  <c r="E2063" i="8"/>
  <c r="E2064" i="8"/>
  <c r="E2065" i="8"/>
  <c r="E2066" i="8"/>
  <c r="E2067" i="8"/>
  <c r="E2068" i="8"/>
  <c r="E2069" i="8"/>
  <c r="E2070" i="8"/>
  <c r="E2071" i="8"/>
  <c r="E2072" i="8"/>
  <c r="E2073" i="8"/>
  <c r="E2074" i="8"/>
  <c r="E2075" i="8"/>
  <c r="E2076" i="8"/>
  <c r="E2077" i="8"/>
  <c r="E2078" i="8"/>
  <c r="E2079" i="8"/>
  <c r="E2080" i="8"/>
  <c r="E2081" i="8"/>
  <c r="E2082" i="8"/>
  <c r="E2083" i="8"/>
  <c r="E2084" i="8"/>
  <c r="E2085" i="8"/>
  <c r="E2086" i="8"/>
  <c r="E2087" i="8"/>
  <c r="E2088" i="8"/>
  <c r="E2089" i="8"/>
  <c r="E2090" i="8"/>
  <c r="E2091" i="8"/>
  <c r="E2092" i="8"/>
  <c r="E2093" i="8"/>
  <c r="E2094" i="8"/>
  <c r="E2095" i="8"/>
  <c r="E2096" i="8"/>
  <c r="E2097" i="8"/>
  <c r="E2098" i="8"/>
  <c r="E2099" i="8"/>
  <c r="E2100" i="8"/>
  <c r="E2101" i="8"/>
  <c r="E2102" i="8"/>
  <c r="E2103" i="8"/>
  <c r="E2104" i="8"/>
  <c r="E2105" i="8"/>
  <c r="E2106" i="8"/>
  <c r="E2107" i="8"/>
  <c r="E2108" i="8"/>
  <c r="E2109" i="8"/>
  <c r="E2110" i="8"/>
  <c r="E2111" i="8"/>
  <c r="E2112" i="8"/>
  <c r="E2113" i="8"/>
  <c r="E2114" i="8"/>
  <c r="E2115" i="8"/>
  <c r="E2116" i="8"/>
  <c r="E2117" i="8"/>
  <c r="E2118" i="8"/>
  <c r="E2119" i="8"/>
  <c r="E2120" i="8"/>
  <c r="E2121" i="8"/>
  <c r="E2122" i="8"/>
  <c r="E2123" i="8"/>
  <c r="E2124" i="8"/>
  <c r="E2125" i="8"/>
  <c r="E2126" i="8"/>
  <c r="E2127" i="8"/>
  <c r="E2128" i="8"/>
  <c r="E2129" i="8"/>
  <c r="E2130" i="8"/>
  <c r="E2131" i="8"/>
  <c r="E2132" i="8"/>
  <c r="E2133" i="8"/>
  <c r="E2134" i="8"/>
  <c r="E2135" i="8"/>
  <c r="E2136" i="8"/>
  <c r="E2137" i="8"/>
  <c r="E2138" i="8"/>
  <c r="E2139" i="8"/>
  <c r="E2140" i="8"/>
  <c r="E2141" i="8"/>
  <c r="E2142" i="8"/>
  <c r="E2143" i="8"/>
  <c r="E2144" i="8"/>
  <c r="E2145" i="8"/>
  <c r="E2146" i="8"/>
  <c r="E2147" i="8"/>
  <c r="E2148" i="8"/>
  <c r="E2149" i="8"/>
  <c r="E2150" i="8"/>
  <c r="E2151" i="8"/>
  <c r="E2152" i="8"/>
  <c r="E2153" i="8"/>
  <c r="E2154" i="8"/>
  <c r="E2155" i="8"/>
  <c r="E2156" i="8"/>
  <c r="E2157" i="8"/>
  <c r="E2158" i="8"/>
  <c r="E2159" i="8"/>
  <c r="E2160" i="8"/>
  <c r="E2161" i="8"/>
  <c r="E2162" i="8"/>
  <c r="E2163" i="8"/>
  <c r="E2164" i="8"/>
  <c r="E2165" i="8"/>
  <c r="E2166" i="8"/>
  <c r="E2167" i="8"/>
  <c r="E2168" i="8"/>
  <c r="E2169" i="8"/>
  <c r="E2170" i="8"/>
  <c r="E2171" i="8"/>
  <c r="E2172" i="8"/>
  <c r="E2173" i="8"/>
  <c r="E2174" i="8"/>
  <c r="E2175" i="8"/>
  <c r="E2176" i="8"/>
  <c r="E2177" i="8"/>
  <c r="E2178" i="8"/>
  <c r="E2179" i="8"/>
  <c r="E2180" i="8"/>
  <c r="E2181" i="8"/>
  <c r="E2182" i="8"/>
  <c r="E2183" i="8"/>
  <c r="E2184" i="8"/>
  <c r="E2185" i="8"/>
  <c r="E2186" i="8"/>
  <c r="E2187" i="8"/>
  <c r="E2188" i="8"/>
  <c r="E2189" i="8"/>
  <c r="E2190" i="8"/>
  <c r="E2191" i="8"/>
  <c r="E2192" i="8"/>
  <c r="E2193" i="8"/>
  <c r="E2194" i="8"/>
  <c r="E2195" i="8"/>
  <c r="E2196" i="8"/>
  <c r="E2197" i="8"/>
  <c r="E2198" i="8"/>
  <c r="E2199" i="8"/>
  <c r="E2200" i="8"/>
  <c r="E2201" i="8"/>
  <c r="E2202" i="8"/>
  <c r="E2203" i="8"/>
  <c r="E2204" i="8"/>
  <c r="E2205" i="8"/>
  <c r="E2206" i="8"/>
  <c r="E2207" i="8"/>
  <c r="E2208" i="8"/>
  <c r="E2209" i="8"/>
  <c r="E2210" i="8"/>
  <c r="E2211" i="8"/>
  <c r="E2212" i="8"/>
  <c r="E2213" i="8"/>
  <c r="E2214" i="8"/>
  <c r="E2215" i="8"/>
  <c r="E2216" i="8"/>
  <c r="E2217" i="8"/>
  <c r="E2218" i="8"/>
  <c r="E2219" i="8"/>
  <c r="E2220" i="8"/>
  <c r="E2221" i="8"/>
  <c r="E2222" i="8"/>
  <c r="E2223" i="8"/>
  <c r="E2224" i="8"/>
  <c r="E2225" i="8"/>
  <c r="E2226" i="8"/>
  <c r="E2227" i="8"/>
  <c r="E2228" i="8"/>
  <c r="E2229" i="8"/>
  <c r="E2230" i="8"/>
  <c r="E2231" i="8"/>
  <c r="E2232" i="8"/>
  <c r="E2233" i="8"/>
  <c r="E2234" i="8"/>
  <c r="E2235" i="8"/>
  <c r="E2236" i="8"/>
  <c r="E2237" i="8"/>
  <c r="E2238" i="8"/>
  <c r="E2239" i="8"/>
  <c r="E2240" i="8"/>
  <c r="E2241" i="8"/>
  <c r="E2242" i="8"/>
  <c r="E2243" i="8"/>
  <c r="E2244" i="8"/>
  <c r="E2245" i="8"/>
  <c r="E2246" i="8"/>
  <c r="E2247" i="8"/>
  <c r="E2248" i="8"/>
  <c r="E2249" i="8"/>
  <c r="E2250" i="8"/>
  <c r="E2251" i="8"/>
  <c r="E2252" i="8"/>
  <c r="E2253" i="8"/>
  <c r="E2254" i="8"/>
  <c r="E2255" i="8"/>
  <c r="E2256" i="8"/>
  <c r="E2257" i="8"/>
  <c r="E2258" i="8"/>
  <c r="E2259" i="8"/>
  <c r="E2260" i="8"/>
  <c r="E2261" i="8"/>
  <c r="E2262" i="8"/>
  <c r="E2263" i="8"/>
  <c r="E2264" i="8"/>
  <c r="E2265" i="8"/>
  <c r="E2266" i="8"/>
  <c r="E2" i="8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J920" i="10"/>
  <c r="J921" i="10"/>
  <c r="J922" i="10"/>
  <c r="J923" i="10"/>
  <c r="J924" i="10"/>
  <c r="J925" i="10"/>
  <c r="J926" i="10"/>
  <c r="J927" i="10"/>
  <c r="J928" i="10"/>
  <c r="J929" i="10"/>
  <c r="J930" i="10"/>
  <c r="J931" i="10"/>
  <c r="J932" i="10"/>
  <c r="J933" i="10"/>
  <c r="J934" i="10"/>
  <c r="J935" i="10"/>
  <c r="J936" i="10"/>
  <c r="J937" i="10"/>
  <c r="J938" i="10"/>
  <c r="J939" i="10"/>
  <c r="J940" i="10"/>
  <c r="J941" i="10"/>
  <c r="J942" i="10"/>
  <c r="J943" i="10"/>
  <c r="J944" i="10"/>
  <c r="J945" i="10"/>
  <c r="J946" i="10"/>
  <c r="J947" i="10"/>
  <c r="J948" i="10"/>
  <c r="J949" i="10"/>
  <c r="J950" i="10"/>
  <c r="J951" i="10"/>
  <c r="J952" i="10"/>
  <c r="J953" i="10"/>
  <c r="J954" i="10"/>
  <c r="J955" i="10"/>
  <c r="J956" i="10"/>
  <c r="J957" i="10"/>
  <c r="J958" i="10"/>
  <c r="J959" i="10"/>
  <c r="J960" i="10"/>
  <c r="J961" i="10"/>
  <c r="J962" i="10"/>
  <c r="J963" i="10"/>
  <c r="J964" i="10"/>
  <c r="J965" i="10"/>
  <c r="J966" i="10"/>
  <c r="J967" i="10"/>
  <c r="J968" i="10"/>
  <c r="J969" i="10"/>
  <c r="J970" i="10"/>
  <c r="J971" i="10"/>
  <c r="J972" i="10"/>
  <c r="J973" i="10"/>
  <c r="J974" i="10"/>
  <c r="J975" i="10"/>
  <c r="J976" i="10"/>
  <c r="J977" i="10"/>
  <c r="J978" i="10"/>
  <c r="J979" i="10"/>
  <c r="J980" i="10"/>
  <c r="J981" i="10"/>
  <c r="J982" i="10"/>
  <c r="J983" i="10"/>
  <c r="J984" i="10"/>
  <c r="J985" i="10"/>
  <c r="J986" i="10"/>
  <c r="J987" i="10"/>
  <c r="J988" i="10"/>
  <c r="J989" i="10"/>
  <c r="J990" i="10"/>
  <c r="J991" i="10"/>
  <c r="J992" i="10"/>
  <c r="J993" i="10"/>
  <c r="J994" i="10"/>
  <c r="J995" i="10"/>
  <c r="J996" i="10"/>
  <c r="J997" i="10"/>
  <c r="J998" i="10"/>
  <c r="J999" i="10"/>
  <c r="J1000" i="10"/>
  <c r="J1001" i="10"/>
  <c r="J1002" i="10"/>
  <c r="J1003" i="10"/>
  <c r="J1004" i="10"/>
  <c r="J1005" i="10"/>
  <c r="J1006" i="10"/>
  <c r="J1007" i="10"/>
  <c r="J1008" i="10"/>
  <c r="J1009" i="10"/>
  <c r="J1010" i="10"/>
  <c r="J1011" i="10"/>
  <c r="J1012" i="10"/>
  <c r="J1013" i="10"/>
  <c r="J1014" i="10"/>
  <c r="J1015" i="10"/>
  <c r="J1016" i="10"/>
  <c r="J1017" i="10"/>
  <c r="J1018" i="10"/>
  <c r="J1019" i="10"/>
  <c r="J1020" i="10"/>
  <c r="J1021" i="10"/>
  <c r="J1022" i="10"/>
  <c r="J1023" i="10"/>
  <c r="J1024" i="10"/>
  <c r="J1025" i="10"/>
  <c r="J1026" i="10"/>
  <c r="J1027" i="10"/>
  <c r="J1028" i="10"/>
  <c r="J1029" i="10"/>
  <c r="J1030" i="10"/>
  <c r="J1031" i="10"/>
  <c r="J1032" i="10"/>
  <c r="J1033" i="10"/>
  <c r="J1034" i="10"/>
  <c r="J1035" i="10"/>
  <c r="J1036" i="10"/>
  <c r="J1037" i="10"/>
  <c r="J1038" i="10"/>
  <c r="J1039" i="10"/>
  <c r="J1040" i="10"/>
  <c r="J1041" i="10"/>
  <c r="J1042" i="10"/>
  <c r="J1043" i="10"/>
  <c r="J1044" i="10"/>
  <c r="J1045" i="10"/>
  <c r="J1046" i="10"/>
  <c r="J1047" i="10"/>
  <c r="J1048" i="10"/>
  <c r="J1049" i="10"/>
  <c r="J1050" i="10"/>
  <c r="J1051" i="10"/>
  <c r="J1052" i="10"/>
  <c r="J1053" i="10"/>
  <c r="J1054" i="10"/>
  <c r="J1055" i="10"/>
  <c r="J1056" i="10"/>
  <c r="J1057" i="10"/>
  <c r="J1058" i="10"/>
  <c r="J1059" i="10"/>
  <c r="J1060" i="10"/>
  <c r="J1061" i="10"/>
  <c r="J1062" i="10"/>
  <c r="J1063" i="10"/>
  <c r="J1064" i="10"/>
  <c r="J1065" i="10"/>
  <c r="J1066" i="10"/>
  <c r="J1067" i="10"/>
  <c r="J1068" i="10"/>
  <c r="J1069" i="10"/>
  <c r="J1070" i="10"/>
  <c r="J1071" i="10"/>
  <c r="J1072" i="10"/>
  <c r="J1073" i="10"/>
  <c r="J1074" i="10"/>
  <c r="J1075" i="10"/>
  <c r="J1076" i="10"/>
  <c r="J1077" i="10"/>
  <c r="J1078" i="10"/>
  <c r="J1079" i="10"/>
  <c r="J1080" i="10"/>
  <c r="J1081" i="10"/>
  <c r="J1082" i="10"/>
  <c r="J1083" i="10"/>
  <c r="J1084" i="10"/>
  <c r="J1085" i="10"/>
  <c r="J1086" i="10"/>
  <c r="J1087" i="10"/>
  <c r="J1088" i="10"/>
  <c r="J1089" i="10"/>
  <c r="J1090" i="10"/>
  <c r="J1091" i="10"/>
  <c r="J1092" i="10"/>
  <c r="J1093" i="10"/>
  <c r="J1094" i="10"/>
  <c r="J1095" i="10"/>
  <c r="J1096" i="10"/>
  <c r="J1097" i="10"/>
  <c r="J1098" i="10"/>
  <c r="J1099" i="10"/>
  <c r="J1100" i="10"/>
  <c r="J1101" i="10"/>
  <c r="J1102" i="10"/>
  <c r="J1103" i="10"/>
  <c r="J1104" i="10"/>
  <c r="J1105" i="10"/>
  <c r="J1106" i="10"/>
  <c r="J1107" i="10"/>
  <c r="J1108" i="10"/>
  <c r="J1109" i="10"/>
  <c r="J1110" i="10"/>
  <c r="J1111" i="10"/>
  <c r="J1112" i="10"/>
  <c r="J1113" i="10"/>
  <c r="J1114" i="10"/>
  <c r="J1115" i="10"/>
  <c r="J1116" i="10"/>
  <c r="J1117" i="10"/>
  <c r="J1118" i="10"/>
  <c r="J1119" i="10"/>
  <c r="J1120" i="10"/>
  <c r="J1121" i="10"/>
  <c r="J1122" i="10"/>
  <c r="J1123" i="10"/>
  <c r="J1124" i="10"/>
  <c r="J1125" i="10"/>
  <c r="J1126" i="10"/>
  <c r="J1127" i="10"/>
  <c r="J1128" i="10"/>
  <c r="J1129" i="10"/>
  <c r="J1130" i="10"/>
  <c r="J1131" i="10"/>
  <c r="J1132" i="10"/>
  <c r="J1133" i="10"/>
  <c r="J1134" i="10"/>
  <c r="J1135" i="10"/>
  <c r="J1136" i="10"/>
  <c r="J1137" i="10"/>
  <c r="J1138" i="10"/>
  <c r="J1139" i="10"/>
  <c r="J1140" i="10"/>
  <c r="J1141" i="10"/>
  <c r="J1142" i="10"/>
  <c r="J1143" i="10"/>
  <c r="J1144" i="10"/>
  <c r="J1145" i="10"/>
  <c r="J1146" i="10"/>
  <c r="J1147" i="10"/>
  <c r="J1148" i="10"/>
  <c r="J1149" i="10"/>
  <c r="J1150" i="10"/>
  <c r="J1151" i="10"/>
  <c r="J1152" i="10"/>
  <c r="J1153" i="10"/>
  <c r="J1154" i="10"/>
  <c r="J1155" i="10"/>
  <c r="J1156" i="10"/>
  <c r="J1157" i="10"/>
  <c r="J1158" i="10"/>
  <c r="J1159" i="10"/>
  <c r="J1160" i="10"/>
  <c r="J1161" i="10"/>
  <c r="J1162" i="10"/>
  <c r="J1163" i="10"/>
  <c r="J1164" i="10"/>
  <c r="J1165" i="10"/>
  <c r="J1166" i="10"/>
  <c r="J1167" i="10"/>
  <c r="J1168" i="10"/>
  <c r="J1169" i="10"/>
  <c r="J1170" i="10"/>
  <c r="J1171" i="10"/>
  <c r="J1172" i="10"/>
  <c r="J1173" i="10"/>
  <c r="J1174" i="10"/>
  <c r="J1175" i="10"/>
  <c r="J1176" i="10"/>
  <c r="J1177" i="10"/>
  <c r="J1178" i="10"/>
  <c r="J1179" i="10"/>
  <c r="J1180" i="10"/>
  <c r="J1181" i="10"/>
  <c r="J1182" i="10"/>
  <c r="J1183" i="10"/>
  <c r="J1184" i="10"/>
  <c r="J1185" i="10"/>
  <c r="J1186" i="10"/>
  <c r="J1187" i="10"/>
  <c r="J1188" i="10"/>
  <c r="J1189" i="10"/>
  <c r="J1190" i="10"/>
  <c r="J1191" i="10"/>
  <c r="J1192" i="10"/>
  <c r="J1193" i="10"/>
  <c r="J1194" i="10"/>
  <c r="J1195" i="10"/>
  <c r="J1196" i="10"/>
  <c r="J1197" i="10"/>
  <c r="J1198" i="10"/>
  <c r="J1199" i="10"/>
  <c r="J1200" i="10"/>
  <c r="J1201" i="10"/>
  <c r="J1202" i="10"/>
  <c r="J1203" i="10"/>
  <c r="J1204" i="10"/>
  <c r="J1205" i="10"/>
  <c r="J1206" i="10"/>
  <c r="J1207" i="10"/>
  <c r="J1208" i="10"/>
  <c r="J1209" i="10"/>
  <c r="J1210" i="10"/>
  <c r="J1211" i="10"/>
  <c r="J1212" i="10"/>
  <c r="J1213" i="10"/>
  <c r="J1214" i="10"/>
  <c r="J1215" i="10"/>
  <c r="J1216" i="10"/>
  <c r="J1217" i="10"/>
  <c r="J1218" i="10"/>
  <c r="J1219" i="10"/>
  <c r="J1220" i="10"/>
  <c r="J1221" i="10"/>
  <c r="J1222" i="10"/>
  <c r="J1223" i="10"/>
  <c r="J1224" i="10"/>
  <c r="J1225" i="10"/>
  <c r="J1226" i="10"/>
  <c r="J1227" i="10"/>
  <c r="J1228" i="10"/>
  <c r="J1229" i="10"/>
  <c r="J1230" i="10"/>
  <c r="J1231" i="10"/>
  <c r="J1232" i="10"/>
  <c r="J1233" i="10"/>
  <c r="J1234" i="10"/>
  <c r="J1235" i="10"/>
  <c r="J1236" i="10"/>
  <c r="J1237" i="10"/>
  <c r="J1238" i="10"/>
  <c r="J1239" i="10"/>
  <c r="J1240" i="10"/>
  <c r="J1241" i="10"/>
  <c r="J1242" i="10"/>
  <c r="J1243" i="10"/>
  <c r="J1244" i="10"/>
  <c r="J1245" i="10"/>
  <c r="J1246" i="10"/>
  <c r="J1247" i="10"/>
  <c r="J1248" i="10"/>
  <c r="J1249" i="10"/>
  <c r="J1250" i="10"/>
  <c r="J1251" i="10"/>
  <c r="J1252" i="10"/>
  <c r="J1253" i="10"/>
  <c r="J1254" i="10"/>
  <c r="J1255" i="10"/>
  <c r="J1256" i="10"/>
  <c r="J1257" i="10"/>
  <c r="J1258" i="10"/>
  <c r="J1259" i="10"/>
  <c r="J1260" i="10"/>
  <c r="J1261" i="10"/>
  <c r="J1262" i="10"/>
  <c r="J1263" i="10"/>
  <c r="J1264" i="10"/>
  <c r="J1265" i="10"/>
  <c r="J1266" i="10"/>
  <c r="J1267" i="10"/>
  <c r="J1268" i="10"/>
  <c r="J1269" i="10"/>
  <c r="J1270" i="10"/>
  <c r="J1271" i="10"/>
  <c r="J1272" i="10"/>
  <c r="J1273" i="10"/>
  <c r="J1274" i="10"/>
  <c r="J1275" i="10"/>
  <c r="J1276" i="10"/>
  <c r="J1277" i="10"/>
  <c r="J1278" i="10"/>
  <c r="J1279" i="10"/>
  <c r="J1280" i="10"/>
  <c r="J1281" i="10"/>
  <c r="J1282" i="10"/>
  <c r="J1283" i="10"/>
  <c r="J1284" i="10"/>
  <c r="J1285" i="10"/>
  <c r="J1286" i="10"/>
  <c r="J1287" i="10"/>
  <c r="J1288" i="10"/>
  <c r="J1289" i="10"/>
  <c r="J1290" i="10"/>
  <c r="J1291" i="10"/>
  <c r="J1292" i="10"/>
  <c r="J1293" i="10"/>
  <c r="J1294" i="10"/>
  <c r="J1295" i="10"/>
  <c r="J1296" i="10"/>
  <c r="J1297" i="10"/>
  <c r="J1298" i="10"/>
  <c r="J1299" i="10"/>
  <c r="J1300" i="10"/>
  <c r="J1301" i="10"/>
  <c r="J1302" i="10"/>
  <c r="J1303" i="10"/>
  <c r="J1304" i="10"/>
  <c r="J1305" i="10"/>
  <c r="J1306" i="10"/>
  <c r="J1307" i="10"/>
  <c r="J1308" i="10"/>
  <c r="J1309" i="10"/>
  <c r="J1310" i="10"/>
  <c r="J1311" i="10"/>
  <c r="J1312" i="10"/>
  <c r="J1313" i="10"/>
  <c r="J1314" i="10"/>
  <c r="J1315" i="10"/>
  <c r="J1316" i="10"/>
  <c r="J1317" i="10"/>
  <c r="J1318" i="10"/>
  <c r="J1319" i="10"/>
  <c r="J1320" i="10"/>
  <c r="J1321" i="10"/>
  <c r="J1322" i="10"/>
  <c r="J1323" i="10"/>
  <c r="J1324" i="10"/>
  <c r="J1325" i="10"/>
  <c r="J1326" i="10"/>
  <c r="J1327" i="10"/>
  <c r="J1328" i="10"/>
  <c r="J1329" i="10"/>
  <c r="J1330" i="10"/>
  <c r="J1331" i="10"/>
  <c r="J1332" i="10"/>
  <c r="J1333" i="10"/>
  <c r="J1334" i="10"/>
  <c r="J1335" i="10"/>
  <c r="J1336" i="10"/>
  <c r="J1337" i="10"/>
  <c r="J1338" i="10"/>
  <c r="J1339" i="10"/>
  <c r="J1340" i="10"/>
  <c r="J1341" i="10"/>
  <c r="J1342" i="10"/>
  <c r="J1343" i="10"/>
  <c r="J1344" i="10"/>
  <c r="J1345" i="10"/>
  <c r="J1346" i="10"/>
  <c r="J1347" i="10"/>
  <c r="J1348" i="10"/>
  <c r="J1349" i="10"/>
  <c r="J1350" i="10"/>
  <c r="J1351" i="10"/>
  <c r="J1352" i="10"/>
  <c r="J1353" i="10"/>
  <c r="J1354" i="10"/>
  <c r="J1355" i="10"/>
  <c r="J1356" i="10"/>
  <c r="J1357" i="10"/>
  <c r="J1358" i="10"/>
  <c r="J1359" i="10"/>
  <c r="J1360" i="10"/>
  <c r="J1361" i="10"/>
  <c r="J1362" i="10"/>
  <c r="J1363" i="10"/>
  <c r="J1364" i="10"/>
  <c r="J1365" i="10"/>
  <c r="J1366" i="10"/>
  <c r="J1367" i="10"/>
  <c r="J1368" i="10"/>
  <c r="J1369" i="10"/>
  <c r="J1370" i="10"/>
  <c r="J1371" i="10"/>
  <c r="J1372" i="10"/>
  <c r="J1373" i="10"/>
  <c r="J1374" i="10"/>
  <c r="J1375" i="10"/>
  <c r="J1376" i="10"/>
  <c r="J1377" i="10"/>
  <c r="J1378" i="10"/>
  <c r="J1379" i="10"/>
  <c r="J1380" i="10"/>
  <c r="J1381" i="10"/>
  <c r="J1382" i="10"/>
  <c r="J1383" i="10"/>
  <c r="J1384" i="10"/>
  <c r="J1385" i="10"/>
  <c r="J1386" i="10"/>
  <c r="J1387" i="10"/>
  <c r="J1388" i="10"/>
  <c r="J1389" i="10"/>
  <c r="J1390" i="10"/>
  <c r="J1391" i="10"/>
  <c r="J1392" i="10"/>
  <c r="J1393" i="10"/>
  <c r="J1394" i="10"/>
  <c r="J1395" i="10"/>
  <c r="J1396" i="10"/>
  <c r="J1397" i="10"/>
  <c r="J1398" i="10"/>
  <c r="J1399" i="10"/>
  <c r="J1400" i="10"/>
  <c r="J1401" i="10"/>
  <c r="J1402" i="10"/>
  <c r="J1403" i="10"/>
  <c r="J1404" i="10"/>
  <c r="J1405" i="10"/>
  <c r="J1406" i="10"/>
  <c r="J1407" i="10"/>
  <c r="J1408" i="10"/>
  <c r="J1409" i="10"/>
  <c r="J1410" i="10"/>
  <c r="J1411" i="10"/>
  <c r="J1412" i="10"/>
  <c r="J1413" i="10"/>
  <c r="J1414" i="10"/>
  <c r="J1415" i="10"/>
  <c r="J1416" i="10"/>
  <c r="J1417" i="10"/>
  <c r="J1418" i="10"/>
  <c r="J1419" i="10"/>
  <c r="J1420" i="10"/>
  <c r="J1421" i="10"/>
  <c r="J1422" i="10"/>
  <c r="J1423" i="10"/>
  <c r="J1424" i="10"/>
  <c r="J1425" i="10"/>
  <c r="J1426" i="10"/>
  <c r="J1427" i="10"/>
  <c r="J1428" i="10"/>
  <c r="J1429" i="10"/>
  <c r="J1430" i="10"/>
  <c r="J1431" i="10"/>
  <c r="J1432" i="10"/>
  <c r="J1433" i="10"/>
  <c r="J1434" i="10"/>
  <c r="J1435" i="10"/>
  <c r="J1436" i="10"/>
  <c r="J1437" i="10"/>
  <c r="J1438" i="10"/>
  <c r="J1439" i="10"/>
  <c r="J1440" i="10"/>
  <c r="J1441" i="10"/>
  <c r="J1442" i="10"/>
  <c r="J1443" i="10"/>
  <c r="J1444" i="10"/>
  <c r="J1445" i="10"/>
  <c r="J1446" i="10"/>
  <c r="J1447" i="10"/>
  <c r="J1448" i="10"/>
  <c r="J1449" i="10"/>
  <c r="J1450" i="10"/>
  <c r="J1451" i="10"/>
  <c r="J1452" i="10"/>
  <c r="J1453" i="10"/>
  <c r="J1454" i="10"/>
  <c r="J1455" i="10"/>
  <c r="J1456" i="10"/>
  <c r="J1457" i="10"/>
  <c r="J1458" i="10"/>
  <c r="J1459" i="10"/>
  <c r="J1460" i="10"/>
  <c r="J1461" i="10"/>
  <c r="J1462" i="10"/>
  <c r="J1463" i="10"/>
  <c r="J1464" i="10"/>
  <c r="J1465" i="10"/>
  <c r="J1466" i="10"/>
  <c r="J1467" i="10"/>
  <c r="J1468" i="10"/>
  <c r="J1469" i="10"/>
  <c r="J1470" i="10"/>
  <c r="J1471" i="10"/>
  <c r="J1472" i="10"/>
  <c r="J1473" i="10"/>
  <c r="J1474" i="10"/>
  <c r="J1475" i="10"/>
  <c r="J1476" i="10"/>
  <c r="J1477" i="10"/>
  <c r="J1478" i="10"/>
  <c r="J1479" i="10"/>
  <c r="J1480" i="10"/>
  <c r="J1481" i="10"/>
  <c r="J1482" i="10"/>
  <c r="J1483" i="10"/>
  <c r="J1484" i="10"/>
  <c r="J1485" i="10"/>
  <c r="J1486" i="10"/>
  <c r="J1487" i="10"/>
  <c r="J1488" i="10"/>
  <c r="J1489" i="10"/>
  <c r="J1490" i="10"/>
  <c r="J1491" i="10"/>
  <c r="J1492" i="10"/>
  <c r="J1493" i="10"/>
  <c r="J1494" i="10"/>
  <c r="J1495" i="10"/>
  <c r="J1496" i="10"/>
  <c r="J1497" i="10"/>
  <c r="J1498" i="10"/>
  <c r="J1499" i="10"/>
  <c r="J1500" i="10"/>
  <c r="J1501" i="10"/>
  <c r="J1502" i="10"/>
  <c r="J1503" i="10"/>
  <c r="J1504" i="10"/>
  <c r="J1505" i="10"/>
  <c r="J1506" i="10"/>
  <c r="J1507" i="10"/>
  <c r="J1508" i="10"/>
  <c r="J1509" i="10"/>
  <c r="J1510" i="10"/>
  <c r="J1511" i="10"/>
  <c r="J1512" i="10"/>
  <c r="J1513" i="10"/>
  <c r="J1514" i="10"/>
  <c r="J1515" i="10"/>
  <c r="J1516" i="10"/>
  <c r="J1517" i="10"/>
  <c r="J1518" i="10"/>
  <c r="J1519" i="10"/>
  <c r="J1520" i="10"/>
  <c r="J1521" i="10"/>
  <c r="J1522" i="10"/>
  <c r="J1523" i="10"/>
  <c r="J1524" i="10"/>
  <c r="J1525" i="10"/>
  <c r="J1526" i="10"/>
  <c r="J1527" i="10"/>
  <c r="J1528" i="10"/>
  <c r="J1529" i="10"/>
  <c r="J1530" i="10"/>
  <c r="J1531" i="10"/>
  <c r="J1532" i="10"/>
  <c r="J1533" i="10"/>
  <c r="J1534" i="10"/>
  <c r="J1535" i="10"/>
  <c r="J1536" i="10"/>
  <c r="J1537" i="10"/>
  <c r="J1538" i="10"/>
  <c r="J1539" i="10"/>
  <c r="J1540" i="10"/>
  <c r="J1541" i="10"/>
  <c r="J1542" i="10"/>
  <c r="J1543" i="10"/>
  <c r="J1544" i="10"/>
  <c r="J1545" i="10"/>
  <c r="J1546" i="10"/>
  <c r="J1547" i="10"/>
  <c r="J1548" i="10"/>
  <c r="J1549" i="10"/>
  <c r="J1550" i="10"/>
  <c r="J1551" i="10"/>
  <c r="J1552" i="10"/>
  <c r="J1553" i="10"/>
  <c r="J1554" i="10"/>
  <c r="J1555" i="10"/>
  <c r="J1556" i="10"/>
  <c r="J1557" i="10"/>
  <c r="J1558" i="10"/>
  <c r="J1559" i="10"/>
  <c r="J1560" i="10"/>
  <c r="J1561" i="10"/>
  <c r="J1562" i="10"/>
  <c r="J1563" i="10"/>
  <c r="J1564" i="10"/>
  <c r="J1565" i="10"/>
  <c r="J1566" i="10"/>
  <c r="J1567" i="10"/>
  <c r="J1568" i="10"/>
  <c r="J1569" i="10"/>
  <c r="J1570" i="10"/>
  <c r="J1571" i="10"/>
  <c r="J1572" i="10"/>
  <c r="J1573" i="10"/>
  <c r="J1574" i="10"/>
  <c r="J1575" i="10"/>
  <c r="J1576" i="10"/>
  <c r="J1577" i="10"/>
  <c r="J1578" i="10"/>
  <c r="J1579" i="10"/>
  <c r="J1580" i="10"/>
  <c r="J1581" i="10"/>
  <c r="J1582" i="10"/>
  <c r="J1583" i="10"/>
  <c r="J1584" i="10"/>
  <c r="J1585" i="10"/>
  <c r="J1586" i="10"/>
  <c r="J1587" i="10"/>
  <c r="J1588" i="10"/>
  <c r="J1589" i="10"/>
  <c r="J1590" i="10"/>
  <c r="J1591" i="10"/>
  <c r="J1592" i="10"/>
  <c r="J1593" i="10"/>
  <c r="J1594" i="10"/>
  <c r="J1595" i="10"/>
  <c r="J1596" i="10"/>
  <c r="J1597" i="10"/>
  <c r="J1598" i="10"/>
  <c r="J1599" i="10"/>
  <c r="J1600" i="10"/>
  <c r="J1601" i="10"/>
  <c r="J1602" i="10"/>
  <c r="J1603" i="10"/>
  <c r="J1604" i="10"/>
  <c r="J1605" i="10"/>
  <c r="J1606" i="10"/>
  <c r="J1607" i="10"/>
  <c r="J1608" i="10"/>
  <c r="J1609" i="10"/>
  <c r="J1610" i="10"/>
  <c r="J1611" i="10"/>
  <c r="J1612" i="10"/>
  <c r="J1613" i="10"/>
  <c r="J1614" i="10"/>
  <c r="J1615" i="10"/>
  <c r="J1616" i="10"/>
  <c r="J1617" i="10"/>
  <c r="J1618" i="10"/>
  <c r="J1619" i="10"/>
  <c r="J1620" i="10"/>
  <c r="J1621" i="10"/>
  <c r="J1622" i="10"/>
  <c r="J1623" i="10"/>
  <c r="J2" i="10"/>
  <c r="I2" i="10"/>
  <c r="I1124" i="10"/>
  <c r="H1623" i="10"/>
  <c r="H3" i="10"/>
  <c r="I3" i="10"/>
  <c r="K3" i="10"/>
  <c r="H4" i="10"/>
  <c r="I4" i="10"/>
  <c r="K4" i="10"/>
  <c r="H5" i="10"/>
  <c r="I5" i="10"/>
  <c r="K5" i="10"/>
  <c r="C5" i="10" s="1"/>
  <c r="H6" i="10"/>
  <c r="I6" i="10"/>
  <c r="K6" i="10"/>
  <c r="H7" i="10"/>
  <c r="I7" i="10"/>
  <c r="K7" i="10"/>
  <c r="H8" i="10"/>
  <c r="I8" i="10"/>
  <c r="K8" i="10"/>
  <c r="H9" i="10"/>
  <c r="I9" i="10"/>
  <c r="K9" i="10"/>
  <c r="H10" i="10"/>
  <c r="I10" i="10"/>
  <c r="K10" i="10"/>
  <c r="H11" i="10"/>
  <c r="I11" i="10"/>
  <c r="K11" i="10"/>
  <c r="H12" i="10"/>
  <c r="I12" i="10"/>
  <c r="K12" i="10"/>
  <c r="H13" i="10"/>
  <c r="I13" i="10"/>
  <c r="K13" i="10"/>
  <c r="H14" i="10"/>
  <c r="I14" i="10"/>
  <c r="K14" i="10"/>
  <c r="H15" i="10"/>
  <c r="I15" i="10"/>
  <c r="K15" i="10"/>
  <c r="H16" i="10"/>
  <c r="I16" i="10"/>
  <c r="K16" i="10"/>
  <c r="H17" i="10"/>
  <c r="I17" i="10"/>
  <c r="K17" i="10"/>
  <c r="H18" i="10"/>
  <c r="I18" i="10"/>
  <c r="K18" i="10"/>
  <c r="H19" i="10"/>
  <c r="I19" i="10"/>
  <c r="K19" i="10"/>
  <c r="H20" i="10"/>
  <c r="I20" i="10"/>
  <c r="K20" i="10"/>
  <c r="H21" i="10"/>
  <c r="I21" i="10"/>
  <c r="K21" i="10"/>
  <c r="H22" i="10"/>
  <c r="I22" i="10"/>
  <c r="K22" i="10"/>
  <c r="H23" i="10"/>
  <c r="I23" i="10"/>
  <c r="K23" i="10"/>
  <c r="H24" i="10"/>
  <c r="I24" i="10"/>
  <c r="K24" i="10"/>
  <c r="H25" i="10"/>
  <c r="I25" i="10"/>
  <c r="K25" i="10"/>
  <c r="H26" i="10"/>
  <c r="I26" i="10"/>
  <c r="K26" i="10"/>
  <c r="H27" i="10"/>
  <c r="I27" i="10"/>
  <c r="K27" i="10"/>
  <c r="H28" i="10"/>
  <c r="I28" i="10"/>
  <c r="K28" i="10"/>
  <c r="H29" i="10"/>
  <c r="I29" i="10"/>
  <c r="K29" i="10"/>
  <c r="H30" i="10"/>
  <c r="I30" i="10"/>
  <c r="K30" i="10"/>
  <c r="H31" i="10"/>
  <c r="I31" i="10"/>
  <c r="K31" i="10"/>
  <c r="H32" i="10"/>
  <c r="I32" i="10"/>
  <c r="K32" i="10"/>
  <c r="H33" i="10"/>
  <c r="I33" i="10"/>
  <c r="K33" i="10"/>
  <c r="C33" i="10" s="1"/>
  <c r="H34" i="10"/>
  <c r="I34" i="10"/>
  <c r="K34" i="10"/>
  <c r="H35" i="10"/>
  <c r="I35" i="10"/>
  <c r="K35" i="10"/>
  <c r="H36" i="10"/>
  <c r="I36" i="10"/>
  <c r="K36" i="10"/>
  <c r="H37" i="10"/>
  <c r="I37" i="10"/>
  <c r="K37" i="10"/>
  <c r="H38" i="10"/>
  <c r="I38" i="10"/>
  <c r="K38" i="10"/>
  <c r="H39" i="10"/>
  <c r="I39" i="10"/>
  <c r="K39" i="10"/>
  <c r="H40" i="10"/>
  <c r="I40" i="10"/>
  <c r="K40" i="10"/>
  <c r="H41" i="10"/>
  <c r="I41" i="10"/>
  <c r="K41" i="10"/>
  <c r="H42" i="10"/>
  <c r="I42" i="10"/>
  <c r="K42" i="10"/>
  <c r="H43" i="10"/>
  <c r="I43" i="10"/>
  <c r="K43" i="10"/>
  <c r="H44" i="10"/>
  <c r="I44" i="10"/>
  <c r="K44" i="10"/>
  <c r="H45" i="10"/>
  <c r="I45" i="10"/>
  <c r="K45" i="10"/>
  <c r="H46" i="10"/>
  <c r="I46" i="10"/>
  <c r="K46" i="10"/>
  <c r="H47" i="10"/>
  <c r="I47" i="10"/>
  <c r="K47" i="10"/>
  <c r="H48" i="10"/>
  <c r="I48" i="10"/>
  <c r="K48" i="10"/>
  <c r="H49" i="10"/>
  <c r="I49" i="10"/>
  <c r="K49" i="10"/>
  <c r="H50" i="10"/>
  <c r="I50" i="10"/>
  <c r="K50" i="10"/>
  <c r="H51" i="10"/>
  <c r="I51" i="10"/>
  <c r="K51" i="10"/>
  <c r="H52" i="10"/>
  <c r="I52" i="10"/>
  <c r="K52" i="10"/>
  <c r="H53" i="10"/>
  <c r="I53" i="10"/>
  <c r="K53" i="10"/>
  <c r="H54" i="10"/>
  <c r="I54" i="10"/>
  <c r="K54" i="10"/>
  <c r="H55" i="10"/>
  <c r="I55" i="10"/>
  <c r="K55" i="10"/>
  <c r="H56" i="10"/>
  <c r="I56" i="10"/>
  <c r="K56" i="10"/>
  <c r="H57" i="10"/>
  <c r="I57" i="10"/>
  <c r="K57" i="10"/>
  <c r="H58" i="10"/>
  <c r="I58" i="10"/>
  <c r="K58" i="10"/>
  <c r="H59" i="10"/>
  <c r="I59" i="10"/>
  <c r="K59" i="10"/>
  <c r="H60" i="10"/>
  <c r="I60" i="10"/>
  <c r="K60" i="10"/>
  <c r="H61" i="10"/>
  <c r="I61" i="10"/>
  <c r="K61" i="10"/>
  <c r="C61" i="10" s="1"/>
  <c r="H62" i="10"/>
  <c r="I62" i="10"/>
  <c r="K62" i="10"/>
  <c r="H63" i="10"/>
  <c r="I63" i="10"/>
  <c r="K63" i="10"/>
  <c r="H64" i="10"/>
  <c r="I64" i="10"/>
  <c r="K64" i="10"/>
  <c r="H65" i="10"/>
  <c r="I65" i="10"/>
  <c r="K65" i="10"/>
  <c r="H66" i="10"/>
  <c r="I66" i="10"/>
  <c r="K66" i="10"/>
  <c r="H67" i="10"/>
  <c r="I67" i="10"/>
  <c r="K67" i="10"/>
  <c r="H68" i="10"/>
  <c r="I68" i="10"/>
  <c r="K68" i="10"/>
  <c r="H69" i="10"/>
  <c r="I69" i="10"/>
  <c r="K69" i="10"/>
  <c r="H70" i="10"/>
  <c r="I70" i="10"/>
  <c r="K70" i="10"/>
  <c r="H71" i="10"/>
  <c r="I71" i="10"/>
  <c r="K71" i="10"/>
  <c r="H72" i="10"/>
  <c r="I72" i="10"/>
  <c r="K72" i="10"/>
  <c r="H73" i="10"/>
  <c r="I73" i="10"/>
  <c r="K73" i="10"/>
  <c r="H74" i="10"/>
  <c r="I74" i="10"/>
  <c r="K74" i="10"/>
  <c r="H75" i="10"/>
  <c r="I75" i="10"/>
  <c r="K75" i="10"/>
  <c r="H76" i="10"/>
  <c r="I76" i="10"/>
  <c r="K76" i="10"/>
  <c r="H77" i="10"/>
  <c r="I77" i="10"/>
  <c r="K77" i="10"/>
  <c r="H78" i="10"/>
  <c r="I78" i="10"/>
  <c r="K78" i="10"/>
  <c r="H79" i="10"/>
  <c r="I79" i="10"/>
  <c r="K79" i="10"/>
  <c r="H80" i="10"/>
  <c r="I80" i="10"/>
  <c r="K80" i="10"/>
  <c r="H81" i="10"/>
  <c r="I81" i="10"/>
  <c r="K81" i="10"/>
  <c r="H82" i="10"/>
  <c r="I82" i="10"/>
  <c r="K82" i="10"/>
  <c r="H83" i="10"/>
  <c r="I83" i="10"/>
  <c r="K83" i="10"/>
  <c r="H84" i="10"/>
  <c r="I84" i="10"/>
  <c r="K84" i="10"/>
  <c r="H85" i="10"/>
  <c r="I85" i="10"/>
  <c r="K85" i="10"/>
  <c r="H86" i="10"/>
  <c r="I86" i="10"/>
  <c r="K86" i="10"/>
  <c r="H87" i="10"/>
  <c r="I87" i="10"/>
  <c r="K87" i="10"/>
  <c r="H88" i="10"/>
  <c r="I88" i="10"/>
  <c r="K88" i="10"/>
  <c r="H89" i="10"/>
  <c r="I89" i="10"/>
  <c r="K89" i="10"/>
  <c r="H90" i="10"/>
  <c r="I90" i="10"/>
  <c r="K90" i="10"/>
  <c r="H91" i="10"/>
  <c r="I91" i="10"/>
  <c r="K91" i="10"/>
  <c r="H92" i="10"/>
  <c r="I92" i="10"/>
  <c r="K92" i="10"/>
  <c r="H93" i="10"/>
  <c r="I93" i="10"/>
  <c r="K93" i="10"/>
  <c r="H94" i="10"/>
  <c r="I94" i="10"/>
  <c r="K94" i="10"/>
  <c r="H95" i="10"/>
  <c r="I95" i="10"/>
  <c r="K95" i="10"/>
  <c r="H96" i="10"/>
  <c r="I96" i="10"/>
  <c r="K96" i="10"/>
  <c r="H97" i="10"/>
  <c r="I97" i="10"/>
  <c r="K97" i="10"/>
  <c r="H98" i="10"/>
  <c r="I98" i="10"/>
  <c r="K98" i="10"/>
  <c r="H99" i="10"/>
  <c r="I99" i="10"/>
  <c r="K99" i="10"/>
  <c r="H100" i="10"/>
  <c r="I100" i="10"/>
  <c r="K100" i="10"/>
  <c r="H101" i="10"/>
  <c r="I101" i="10"/>
  <c r="K101" i="10"/>
  <c r="H102" i="10"/>
  <c r="I102" i="10"/>
  <c r="K102" i="10"/>
  <c r="H103" i="10"/>
  <c r="I103" i="10"/>
  <c r="K103" i="10"/>
  <c r="H104" i="10"/>
  <c r="I104" i="10"/>
  <c r="K104" i="10"/>
  <c r="H105" i="10"/>
  <c r="I105" i="10"/>
  <c r="K105" i="10"/>
  <c r="H106" i="10"/>
  <c r="I106" i="10"/>
  <c r="K106" i="10"/>
  <c r="H107" i="10"/>
  <c r="I107" i="10"/>
  <c r="K107" i="10"/>
  <c r="H108" i="10"/>
  <c r="I108" i="10"/>
  <c r="K108" i="10"/>
  <c r="H109" i="10"/>
  <c r="I109" i="10"/>
  <c r="K109" i="10"/>
  <c r="H110" i="10"/>
  <c r="I110" i="10"/>
  <c r="K110" i="10"/>
  <c r="H111" i="10"/>
  <c r="I111" i="10"/>
  <c r="K111" i="10"/>
  <c r="H112" i="10"/>
  <c r="I112" i="10"/>
  <c r="K112" i="10"/>
  <c r="H113" i="10"/>
  <c r="I113" i="10"/>
  <c r="K113" i="10"/>
  <c r="H114" i="10"/>
  <c r="I114" i="10"/>
  <c r="K114" i="10"/>
  <c r="H115" i="10"/>
  <c r="I115" i="10"/>
  <c r="K115" i="10"/>
  <c r="H116" i="10"/>
  <c r="I116" i="10"/>
  <c r="K116" i="10"/>
  <c r="H117" i="10"/>
  <c r="I117" i="10"/>
  <c r="K117" i="10"/>
  <c r="H118" i="10"/>
  <c r="I118" i="10"/>
  <c r="K118" i="10"/>
  <c r="H119" i="10"/>
  <c r="I119" i="10"/>
  <c r="K119" i="10"/>
  <c r="H120" i="10"/>
  <c r="I120" i="10"/>
  <c r="K120" i="10"/>
  <c r="H121" i="10"/>
  <c r="I121" i="10"/>
  <c r="K121" i="10"/>
  <c r="H122" i="10"/>
  <c r="I122" i="10"/>
  <c r="K122" i="10"/>
  <c r="H123" i="10"/>
  <c r="I123" i="10"/>
  <c r="K123" i="10"/>
  <c r="H124" i="10"/>
  <c r="I124" i="10"/>
  <c r="K124" i="10"/>
  <c r="H125" i="10"/>
  <c r="I125" i="10"/>
  <c r="K125" i="10"/>
  <c r="H126" i="10"/>
  <c r="I126" i="10"/>
  <c r="K126" i="10"/>
  <c r="H127" i="10"/>
  <c r="I127" i="10"/>
  <c r="K127" i="10"/>
  <c r="H128" i="10"/>
  <c r="I128" i="10"/>
  <c r="K128" i="10"/>
  <c r="H129" i="10"/>
  <c r="I129" i="10"/>
  <c r="K129" i="10"/>
  <c r="H130" i="10"/>
  <c r="I130" i="10"/>
  <c r="K130" i="10"/>
  <c r="H131" i="10"/>
  <c r="I131" i="10"/>
  <c r="K131" i="10"/>
  <c r="H132" i="10"/>
  <c r="I132" i="10"/>
  <c r="K132" i="10"/>
  <c r="H133" i="10"/>
  <c r="I133" i="10"/>
  <c r="K133" i="10"/>
  <c r="C133" i="10" s="1"/>
  <c r="H134" i="10"/>
  <c r="I134" i="10"/>
  <c r="K134" i="10"/>
  <c r="H135" i="10"/>
  <c r="I135" i="10"/>
  <c r="K135" i="10"/>
  <c r="H136" i="10"/>
  <c r="I136" i="10"/>
  <c r="K136" i="10"/>
  <c r="H137" i="10"/>
  <c r="I137" i="10"/>
  <c r="K137" i="10"/>
  <c r="H138" i="10"/>
  <c r="I138" i="10"/>
  <c r="K138" i="10"/>
  <c r="H139" i="10"/>
  <c r="I139" i="10"/>
  <c r="K139" i="10"/>
  <c r="H140" i="10"/>
  <c r="I140" i="10"/>
  <c r="K140" i="10"/>
  <c r="H141" i="10"/>
  <c r="I141" i="10"/>
  <c r="K141" i="10"/>
  <c r="H142" i="10"/>
  <c r="I142" i="10"/>
  <c r="K142" i="10"/>
  <c r="H143" i="10"/>
  <c r="I143" i="10"/>
  <c r="K143" i="10"/>
  <c r="H144" i="10"/>
  <c r="I144" i="10"/>
  <c r="K144" i="10"/>
  <c r="H145" i="10"/>
  <c r="I145" i="10"/>
  <c r="K145" i="10"/>
  <c r="H146" i="10"/>
  <c r="I146" i="10"/>
  <c r="K146" i="10"/>
  <c r="H147" i="10"/>
  <c r="I147" i="10"/>
  <c r="K147" i="10"/>
  <c r="H148" i="10"/>
  <c r="I148" i="10"/>
  <c r="K148" i="10"/>
  <c r="H149" i="10"/>
  <c r="I149" i="10"/>
  <c r="K149" i="10"/>
  <c r="H150" i="10"/>
  <c r="I150" i="10"/>
  <c r="K150" i="10"/>
  <c r="H151" i="10"/>
  <c r="I151" i="10"/>
  <c r="K151" i="10"/>
  <c r="H152" i="10"/>
  <c r="I152" i="10"/>
  <c r="K152" i="10"/>
  <c r="H153" i="10"/>
  <c r="I153" i="10"/>
  <c r="K153" i="10"/>
  <c r="H154" i="10"/>
  <c r="I154" i="10"/>
  <c r="K154" i="10"/>
  <c r="H155" i="10"/>
  <c r="I155" i="10"/>
  <c r="K155" i="10"/>
  <c r="H156" i="10"/>
  <c r="I156" i="10"/>
  <c r="K156" i="10"/>
  <c r="H157" i="10"/>
  <c r="I157" i="10"/>
  <c r="K157" i="10"/>
  <c r="H158" i="10"/>
  <c r="I158" i="10"/>
  <c r="K158" i="10"/>
  <c r="H159" i="10"/>
  <c r="I159" i="10"/>
  <c r="K159" i="10"/>
  <c r="H160" i="10"/>
  <c r="I160" i="10"/>
  <c r="K160" i="10"/>
  <c r="H161" i="10"/>
  <c r="I161" i="10"/>
  <c r="K161" i="10"/>
  <c r="C161" i="10" s="1"/>
  <c r="H162" i="10"/>
  <c r="I162" i="10"/>
  <c r="K162" i="10"/>
  <c r="H163" i="10"/>
  <c r="I163" i="10"/>
  <c r="K163" i="10"/>
  <c r="H164" i="10"/>
  <c r="I164" i="10"/>
  <c r="K164" i="10"/>
  <c r="H165" i="10"/>
  <c r="I165" i="10"/>
  <c r="K165" i="10"/>
  <c r="H166" i="10"/>
  <c r="I166" i="10"/>
  <c r="K166" i="10"/>
  <c r="H167" i="10"/>
  <c r="I167" i="10"/>
  <c r="K167" i="10"/>
  <c r="H168" i="10"/>
  <c r="I168" i="10"/>
  <c r="K168" i="10"/>
  <c r="H169" i="10"/>
  <c r="I169" i="10"/>
  <c r="K169" i="10"/>
  <c r="H170" i="10"/>
  <c r="I170" i="10"/>
  <c r="K170" i="10"/>
  <c r="H171" i="10"/>
  <c r="I171" i="10"/>
  <c r="K171" i="10"/>
  <c r="H172" i="10"/>
  <c r="I172" i="10"/>
  <c r="K172" i="10"/>
  <c r="H173" i="10"/>
  <c r="I173" i="10"/>
  <c r="K173" i="10"/>
  <c r="H174" i="10"/>
  <c r="I174" i="10"/>
  <c r="K174" i="10"/>
  <c r="H175" i="10"/>
  <c r="I175" i="10"/>
  <c r="K175" i="10"/>
  <c r="H176" i="10"/>
  <c r="I176" i="10"/>
  <c r="K176" i="10"/>
  <c r="H177" i="10"/>
  <c r="I177" i="10"/>
  <c r="K177" i="10"/>
  <c r="H178" i="10"/>
  <c r="I178" i="10"/>
  <c r="K178" i="10"/>
  <c r="H179" i="10"/>
  <c r="I179" i="10"/>
  <c r="K179" i="10"/>
  <c r="H180" i="10"/>
  <c r="I180" i="10"/>
  <c r="K180" i="10"/>
  <c r="H181" i="10"/>
  <c r="I181" i="10"/>
  <c r="K181" i="10"/>
  <c r="H182" i="10"/>
  <c r="I182" i="10"/>
  <c r="K182" i="10"/>
  <c r="H183" i="10"/>
  <c r="I183" i="10"/>
  <c r="K183" i="10"/>
  <c r="H184" i="10"/>
  <c r="I184" i="10"/>
  <c r="K184" i="10"/>
  <c r="H185" i="10"/>
  <c r="I185" i="10"/>
  <c r="K185" i="10"/>
  <c r="H186" i="10"/>
  <c r="I186" i="10"/>
  <c r="K186" i="10"/>
  <c r="H187" i="10"/>
  <c r="I187" i="10"/>
  <c r="K187" i="10"/>
  <c r="H188" i="10"/>
  <c r="I188" i="10"/>
  <c r="K188" i="10"/>
  <c r="H189" i="10"/>
  <c r="I189" i="10"/>
  <c r="K189" i="10"/>
  <c r="C189" i="10" s="1"/>
  <c r="H190" i="10"/>
  <c r="I190" i="10"/>
  <c r="K190" i="10"/>
  <c r="H191" i="10"/>
  <c r="I191" i="10"/>
  <c r="K191" i="10"/>
  <c r="H192" i="10"/>
  <c r="I192" i="10"/>
  <c r="K192" i="10"/>
  <c r="H193" i="10"/>
  <c r="I193" i="10"/>
  <c r="K193" i="10"/>
  <c r="H194" i="10"/>
  <c r="I194" i="10"/>
  <c r="K194" i="10"/>
  <c r="H195" i="10"/>
  <c r="I195" i="10"/>
  <c r="K195" i="10"/>
  <c r="H196" i="10"/>
  <c r="I196" i="10"/>
  <c r="K196" i="10"/>
  <c r="H197" i="10"/>
  <c r="I197" i="10"/>
  <c r="K197" i="10"/>
  <c r="H198" i="10"/>
  <c r="I198" i="10"/>
  <c r="K198" i="10"/>
  <c r="H199" i="10"/>
  <c r="I199" i="10"/>
  <c r="K199" i="10"/>
  <c r="H200" i="10"/>
  <c r="I200" i="10"/>
  <c r="K200" i="10"/>
  <c r="H201" i="10"/>
  <c r="I201" i="10"/>
  <c r="K201" i="10"/>
  <c r="H202" i="10"/>
  <c r="I202" i="10"/>
  <c r="K202" i="10"/>
  <c r="H203" i="10"/>
  <c r="I203" i="10"/>
  <c r="K203" i="10"/>
  <c r="H204" i="10"/>
  <c r="I204" i="10"/>
  <c r="K204" i="10"/>
  <c r="H205" i="10"/>
  <c r="I205" i="10"/>
  <c r="K205" i="10"/>
  <c r="H206" i="10"/>
  <c r="I206" i="10"/>
  <c r="K206" i="10"/>
  <c r="H207" i="10"/>
  <c r="I207" i="10"/>
  <c r="K207" i="10"/>
  <c r="H208" i="10"/>
  <c r="I208" i="10"/>
  <c r="K208" i="10"/>
  <c r="H209" i="10"/>
  <c r="I209" i="10"/>
  <c r="K209" i="10"/>
  <c r="H210" i="10"/>
  <c r="I210" i="10"/>
  <c r="K210" i="10"/>
  <c r="H211" i="10"/>
  <c r="I211" i="10"/>
  <c r="K211" i="10"/>
  <c r="H212" i="10"/>
  <c r="I212" i="10"/>
  <c r="K212" i="10"/>
  <c r="H213" i="10"/>
  <c r="I213" i="10"/>
  <c r="K213" i="10"/>
  <c r="H214" i="10"/>
  <c r="I214" i="10"/>
  <c r="K214" i="10"/>
  <c r="H215" i="10"/>
  <c r="I215" i="10"/>
  <c r="K215" i="10"/>
  <c r="H216" i="10"/>
  <c r="I216" i="10"/>
  <c r="K216" i="10"/>
  <c r="H217" i="10"/>
  <c r="I217" i="10"/>
  <c r="K217" i="10"/>
  <c r="H218" i="10"/>
  <c r="I218" i="10"/>
  <c r="K218" i="10"/>
  <c r="H219" i="10"/>
  <c r="I219" i="10"/>
  <c r="K219" i="10"/>
  <c r="H220" i="10"/>
  <c r="I220" i="10"/>
  <c r="K220" i="10"/>
  <c r="H221" i="10"/>
  <c r="I221" i="10"/>
  <c r="K221" i="10"/>
  <c r="H222" i="10"/>
  <c r="I222" i="10"/>
  <c r="K222" i="10"/>
  <c r="H223" i="10"/>
  <c r="I223" i="10"/>
  <c r="K223" i="10"/>
  <c r="H224" i="10"/>
  <c r="I224" i="10"/>
  <c r="K224" i="10"/>
  <c r="H225" i="10"/>
  <c r="I225" i="10"/>
  <c r="K225" i="10"/>
  <c r="H226" i="10"/>
  <c r="I226" i="10"/>
  <c r="K226" i="10"/>
  <c r="H227" i="10"/>
  <c r="I227" i="10"/>
  <c r="K227" i="10"/>
  <c r="H228" i="10"/>
  <c r="I228" i="10"/>
  <c r="K228" i="10"/>
  <c r="H229" i="10"/>
  <c r="I229" i="10"/>
  <c r="K229" i="10"/>
  <c r="H230" i="10"/>
  <c r="I230" i="10"/>
  <c r="K230" i="10"/>
  <c r="H231" i="10"/>
  <c r="I231" i="10"/>
  <c r="K231" i="10"/>
  <c r="H232" i="10"/>
  <c r="I232" i="10"/>
  <c r="K232" i="10"/>
  <c r="H233" i="10"/>
  <c r="I233" i="10"/>
  <c r="K233" i="10"/>
  <c r="H234" i="10"/>
  <c r="I234" i="10"/>
  <c r="K234" i="10"/>
  <c r="H235" i="10"/>
  <c r="I235" i="10"/>
  <c r="K235" i="10"/>
  <c r="H236" i="10"/>
  <c r="I236" i="10"/>
  <c r="K236" i="10"/>
  <c r="H237" i="10"/>
  <c r="I237" i="10"/>
  <c r="K237" i="10"/>
  <c r="H238" i="10"/>
  <c r="I238" i="10"/>
  <c r="K238" i="10"/>
  <c r="H239" i="10"/>
  <c r="I239" i="10"/>
  <c r="K239" i="10"/>
  <c r="H240" i="10"/>
  <c r="I240" i="10"/>
  <c r="K240" i="10"/>
  <c r="H241" i="10"/>
  <c r="I241" i="10"/>
  <c r="K241" i="10"/>
  <c r="H242" i="10"/>
  <c r="I242" i="10"/>
  <c r="K242" i="10"/>
  <c r="H243" i="10"/>
  <c r="I243" i="10"/>
  <c r="K243" i="10"/>
  <c r="H244" i="10"/>
  <c r="I244" i="10"/>
  <c r="K244" i="10"/>
  <c r="H245" i="10"/>
  <c r="I245" i="10"/>
  <c r="K245" i="10"/>
  <c r="H246" i="10"/>
  <c r="I246" i="10"/>
  <c r="K246" i="10"/>
  <c r="H247" i="10"/>
  <c r="I247" i="10"/>
  <c r="K247" i="10"/>
  <c r="H248" i="10"/>
  <c r="I248" i="10"/>
  <c r="K248" i="10"/>
  <c r="H249" i="10"/>
  <c r="I249" i="10"/>
  <c r="K249" i="10"/>
  <c r="H250" i="10"/>
  <c r="I250" i="10"/>
  <c r="K250" i="10"/>
  <c r="H251" i="10"/>
  <c r="I251" i="10"/>
  <c r="K251" i="10"/>
  <c r="H252" i="10"/>
  <c r="I252" i="10"/>
  <c r="K252" i="10"/>
  <c r="H253" i="10"/>
  <c r="I253" i="10"/>
  <c r="K253" i="10"/>
  <c r="H254" i="10"/>
  <c r="I254" i="10"/>
  <c r="K254" i="10"/>
  <c r="H255" i="10"/>
  <c r="I255" i="10"/>
  <c r="K255" i="10"/>
  <c r="H256" i="10"/>
  <c r="I256" i="10"/>
  <c r="K256" i="10"/>
  <c r="H257" i="10"/>
  <c r="I257" i="10"/>
  <c r="K257" i="10"/>
  <c r="H258" i="10"/>
  <c r="I258" i="10"/>
  <c r="K258" i="10"/>
  <c r="H259" i="10"/>
  <c r="I259" i="10"/>
  <c r="K259" i="10"/>
  <c r="H260" i="10"/>
  <c r="I260" i="10"/>
  <c r="K260" i="10"/>
  <c r="H261" i="10"/>
  <c r="I261" i="10"/>
  <c r="K261" i="10"/>
  <c r="H262" i="10"/>
  <c r="I262" i="10"/>
  <c r="K262" i="10"/>
  <c r="H263" i="10"/>
  <c r="I263" i="10"/>
  <c r="K263" i="10"/>
  <c r="H264" i="10"/>
  <c r="I264" i="10"/>
  <c r="K264" i="10"/>
  <c r="H265" i="10"/>
  <c r="I265" i="10"/>
  <c r="K265" i="10"/>
  <c r="H266" i="10"/>
  <c r="I266" i="10"/>
  <c r="K266" i="10"/>
  <c r="H267" i="10"/>
  <c r="I267" i="10"/>
  <c r="K267" i="10"/>
  <c r="H268" i="10"/>
  <c r="I268" i="10"/>
  <c r="K268" i="10"/>
  <c r="H269" i="10"/>
  <c r="I269" i="10"/>
  <c r="K269" i="10"/>
  <c r="H270" i="10"/>
  <c r="I270" i="10"/>
  <c r="K270" i="10"/>
  <c r="H271" i="10"/>
  <c r="I271" i="10"/>
  <c r="K271" i="10"/>
  <c r="H272" i="10"/>
  <c r="I272" i="10"/>
  <c r="K272" i="10"/>
  <c r="H273" i="10"/>
  <c r="I273" i="10"/>
  <c r="K273" i="10"/>
  <c r="H274" i="10"/>
  <c r="I274" i="10"/>
  <c r="K274" i="10"/>
  <c r="H275" i="10"/>
  <c r="I275" i="10"/>
  <c r="K275" i="10"/>
  <c r="H276" i="10"/>
  <c r="I276" i="10"/>
  <c r="K276" i="10"/>
  <c r="H277" i="10"/>
  <c r="I277" i="10"/>
  <c r="K277" i="10"/>
  <c r="H278" i="10"/>
  <c r="I278" i="10"/>
  <c r="K278" i="10"/>
  <c r="H279" i="10"/>
  <c r="I279" i="10"/>
  <c r="K279" i="10"/>
  <c r="H280" i="10"/>
  <c r="I280" i="10"/>
  <c r="K280" i="10"/>
  <c r="H281" i="10"/>
  <c r="I281" i="10"/>
  <c r="K281" i="10"/>
  <c r="H282" i="10"/>
  <c r="I282" i="10"/>
  <c r="K282" i="10"/>
  <c r="H283" i="10"/>
  <c r="I283" i="10"/>
  <c r="K283" i="10"/>
  <c r="H284" i="10"/>
  <c r="I284" i="10"/>
  <c r="K284" i="10"/>
  <c r="H285" i="10"/>
  <c r="I285" i="10"/>
  <c r="K285" i="10"/>
  <c r="H286" i="10"/>
  <c r="I286" i="10"/>
  <c r="K286" i="10"/>
  <c r="H287" i="10"/>
  <c r="I287" i="10"/>
  <c r="K287" i="10"/>
  <c r="H288" i="10"/>
  <c r="I288" i="10"/>
  <c r="K288" i="10"/>
  <c r="H289" i="10"/>
  <c r="I289" i="10"/>
  <c r="K289" i="10"/>
  <c r="H290" i="10"/>
  <c r="I290" i="10"/>
  <c r="K290" i="10"/>
  <c r="H291" i="10"/>
  <c r="I291" i="10"/>
  <c r="K291" i="10"/>
  <c r="H292" i="10"/>
  <c r="I292" i="10"/>
  <c r="K292" i="10"/>
  <c r="H293" i="10"/>
  <c r="I293" i="10"/>
  <c r="K293" i="10"/>
  <c r="H294" i="10"/>
  <c r="I294" i="10"/>
  <c r="K294" i="10"/>
  <c r="H295" i="10"/>
  <c r="I295" i="10"/>
  <c r="K295" i="10"/>
  <c r="H296" i="10"/>
  <c r="I296" i="10"/>
  <c r="K296" i="10"/>
  <c r="H297" i="10"/>
  <c r="I297" i="10"/>
  <c r="K297" i="10"/>
  <c r="H298" i="10"/>
  <c r="I298" i="10"/>
  <c r="K298" i="10"/>
  <c r="H299" i="10"/>
  <c r="I299" i="10"/>
  <c r="K299" i="10"/>
  <c r="H300" i="10"/>
  <c r="I300" i="10"/>
  <c r="K300" i="10"/>
  <c r="H301" i="10"/>
  <c r="I301" i="10"/>
  <c r="K301" i="10"/>
  <c r="H302" i="10"/>
  <c r="I302" i="10"/>
  <c r="K302" i="10"/>
  <c r="H303" i="10"/>
  <c r="I303" i="10"/>
  <c r="K303" i="10"/>
  <c r="H304" i="10"/>
  <c r="I304" i="10"/>
  <c r="K304" i="10"/>
  <c r="H305" i="10"/>
  <c r="I305" i="10"/>
  <c r="K305" i="10"/>
  <c r="H306" i="10"/>
  <c r="I306" i="10"/>
  <c r="K306" i="10"/>
  <c r="H307" i="10"/>
  <c r="I307" i="10"/>
  <c r="K307" i="10"/>
  <c r="H308" i="10"/>
  <c r="I308" i="10"/>
  <c r="K308" i="10"/>
  <c r="H309" i="10"/>
  <c r="I309" i="10"/>
  <c r="K309" i="10"/>
  <c r="H310" i="10"/>
  <c r="I310" i="10"/>
  <c r="K310" i="10"/>
  <c r="H311" i="10"/>
  <c r="I311" i="10"/>
  <c r="K311" i="10"/>
  <c r="H312" i="10"/>
  <c r="I312" i="10"/>
  <c r="K312" i="10"/>
  <c r="H313" i="10"/>
  <c r="I313" i="10"/>
  <c r="K313" i="10"/>
  <c r="H314" i="10"/>
  <c r="I314" i="10"/>
  <c r="K314" i="10"/>
  <c r="H315" i="10"/>
  <c r="I315" i="10"/>
  <c r="K315" i="10"/>
  <c r="H316" i="10"/>
  <c r="I316" i="10"/>
  <c r="K316" i="10"/>
  <c r="H317" i="10"/>
  <c r="I317" i="10"/>
  <c r="K317" i="10"/>
  <c r="H318" i="10"/>
  <c r="I318" i="10"/>
  <c r="K318" i="10"/>
  <c r="H319" i="10"/>
  <c r="I319" i="10"/>
  <c r="K319" i="10"/>
  <c r="H320" i="10"/>
  <c r="I320" i="10"/>
  <c r="K320" i="10"/>
  <c r="H321" i="10"/>
  <c r="I321" i="10"/>
  <c r="K321" i="10"/>
  <c r="H322" i="10"/>
  <c r="I322" i="10"/>
  <c r="K322" i="10"/>
  <c r="H323" i="10"/>
  <c r="I323" i="10"/>
  <c r="K323" i="10"/>
  <c r="H324" i="10"/>
  <c r="I324" i="10"/>
  <c r="K324" i="10"/>
  <c r="H325" i="10"/>
  <c r="I325" i="10"/>
  <c r="K325" i="10"/>
  <c r="H326" i="10"/>
  <c r="I326" i="10"/>
  <c r="K326" i="10"/>
  <c r="H327" i="10"/>
  <c r="I327" i="10"/>
  <c r="K327" i="10"/>
  <c r="H328" i="10"/>
  <c r="I328" i="10"/>
  <c r="K328" i="10"/>
  <c r="H329" i="10"/>
  <c r="I329" i="10"/>
  <c r="K329" i="10"/>
  <c r="H330" i="10"/>
  <c r="I330" i="10"/>
  <c r="K330" i="10"/>
  <c r="H331" i="10"/>
  <c r="I331" i="10"/>
  <c r="K331" i="10"/>
  <c r="H332" i="10"/>
  <c r="I332" i="10"/>
  <c r="K332" i="10"/>
  <c r="H333" i="10"/>
  <c r="I333" i="10"/>
  <c r="K333" i="10"/>
  <c r="H334" i="10"/>
  <c r="I334" i="10"/>
  <c r="K334" i="10"/>
  <c r="H335" i="10"/>
  <c r="I335" i="10"/>
  <c r="K335" i="10"/>
  <c r="H336" i="10"/>
  <c r="I336" i="10"/>
  <c r="K336" i="10"/>
  <c r="H337" i="10"/>
  <c r="I337" i="10"/>
  <c r="K337" i="10"/>
  <c r="H338" i="10"/>
  <c r="I338" i="10"/>
  <c r="K338" i="10"/>
  <c r="H339" i="10"/>
  <c r="I339" i="10"/>
  <c r="K339" i="10"/>
  <c r="H340" i="10"/>
  <c r="I340" i="10"/>
  <c r="K340" i="10"/>
  <c r="H341" i="10"/>
  <c r="I341" i="10"/>
  <c r="K341" i="10"/>
  <c r="H342" i="10"/>
  <c r="I342" i="10"/>
  <c r="K342" i="10"/>
  <c r="H343" i="10"/>
  <c r="I343" i="10"/>
  <c r="K343" i="10"/>
  <c r="H344" i="10"/>
  <c r="I344" i="10"/>
  <c r="K344" i="10"/>
  <c r="H345" i="10"/>
  <c r="I345" i="10"/>
  <c r="K345" i="10"/>
  <c r="H346" i="10"/>
  <c r="I346" i="10"/>
  <c r="K346" i="10"/>
  <c r="H347" i="10"/>
  <c r="I347" i="10"/>
  <c r="K347" i="10"/>
  <c r="H348" i="10"/>
  <c r="I348" i="10"/>
  <c r="K348" i="10"/>
  <c r="H349" i="10"/>
  <c r="I349" i="10"/>
  <c r="K349" i="10"/>
  <c r="H350" i="10"/>
  <c r="I350" i="10"/>
  <c r="K350" i="10"/>
  <c r="H351" i="10"/>
  <c r="I351" i="10"/>
  <c r="K351" i="10"/>
  <c r="H352" i="10"/>
  <c r="I352" i="10"/>
  <c r="K352" i="10"/>
  <c r="H353" i="10"/>
  <c r="I353" i="10"/>
  <c r="K353" i="10"/>
  <c r="H354" i="10"/>
  <c r="I354" i="10"/>
  <c r="K354" i="10"/>
  <c r="H355" i="10"/>
  <c r="I355" i="10"/>
  <c r="K355" i="10"/>
  <c r="H356" i="10"/>
  <c r="I356" i="10"/>
  <c r="K356" i="10"/>
  <c r="H357" i="10"/>
  <c r="I357" i="10"/>
  <c r="K357" i="10"/>
  <c r="H358" i="10"/>
  <c r="I358" i="10"/>
  <c r="K358" i="10"/>
  <c r="H359" i="10"/>
  <c r="I359" i="10"/>
  <c r="K359" i="10"/>
  <c r="H360" i="10"/>
  <c r="I360" i="10"/>
  <c r="K360" i="10"/>
  <c r="H361" i="10"/>
  <c r="I361" i="10"/>
  <c r="K361" i="10"/>
  <c r="H362" i="10"/>
  <c r="I362" i="10"/>
  <c r="K362" i="10"/>
  <c r="H363" i="10"/>
  <c r="I363" i="10"/>
  <c r="K363" i="10"/>
  <c r="H364" i="10"/>
  <c r="I364" i="10"/>
  <c r="K364" i="10"/>
  <c r="H365" i="10"/>
  <c r="I365" i="10"/>
  <c r="K365" i="10"/>
  <c r="H366" i="10"/>
  <c r="I366" i="10"/>
  <c r="K366" i="10"/>
  <c r="H367" i="10"/>
  <c r="I367" i="10"/>
  <c r="K367" i="10"/>
  <c r="H368" i="10"/>
  <c r="I368" i="10"/>
  <c r="K368" i="10"/>
  <c r="H369" i="10"/>
  <c r="I369" i="10"/>
  <c r="K369" i="10"/>
  <c r="H370" i="10"/>
  <c r="I370" i="10"/>
  <c r="K370" i="10"/>
  <c r="H371" i="10"/>
  <c r="I371" i="10"/>
  <c r="K371" i="10"/>
  <c r="H372" i="10"/>
  <c r="I372" i="10"/>
  <c r="K372" i="10"/>
  <c r="H373" i="10"/>
  <c r="I373" i="10"/>
  <c r="K373" i="10"/>
  <c r="H374" i="10"/>
  <c r="I374" i="10"/>
  <c r="K374" i="10"/>
  <c r="H375" i="10"/>
  <c r="I375" i="10"/>
  <c r="K375" i="10"/>
  <c r="H376" i="10"/>
  <c r="I376" i="10"/>
  <c r="K376" i="10"/>
  <c r="H377" i="10"/>
  <c r="I377" i="10"/>
  <c r="K377" i="10"/>
  <c r="H378" i="10"/>
  <c r="I378" i="10"/>
  <c r="K378" i="10"/>
  <c r="H379" i="10"/>
  <c r="I379" i="10"/>
  <c r="K379" i="10"/>
  <c r="H380" i="10"/>
  <c r="I380" i="10"/>
  <c r="K380" i="10"/>
  <c r="H381" i="10"/>
  <c r="I381" i="10"/>
  <c r="K381" i="10"/>
  <c r="H382" i="10"/>
  <c r="I382" i="10"/>
  <c r="K382" i="10"/>
  <c r="H383" i="10"/>
  <c r="I383" i="10"/>
  <c r="K383" i="10"/>
  <c r="H384" i="10"/>
  <c r="I384" i="10"/>
  <c r="K384" i="10"/>
  <c r="H385" i="10"/>
  <c r="I385" i="10"/>
  <c r="K385" i="10"/>
  <c r="H386" i="10"/>
  <c r="I386" i="10"/>
  <c r="K386" i="10"/>
  <c r="H387" i="10"/>
  <c r="I387" i="10"/>
  <c r="K387" i="10"/>
  <c r="H388" i="10"/>
  <c r="I388" i="10"/>
  <c r="K388" i="10"/>
  <c r="H389" i="10"/>
  <c r="I389" i="10"/>
  <c r="K389" i="10"/>
  <c r="H390" i="10"/>
  <c r="I390" i="10"/>
  <c r="K390" i="10"/>
  <c r="H391" i="10"/>
  <c r="I391" i="10"/>
  <c r="K391" i="10"/>
  <c r="H392" i="10"/>
  <c r="I392" i="10"/>
  <c r="K392" i="10"/>
  <c r="H393" i="10"/>
  <c r="I393" i="10"/>
  <c r="K393" i="10"/>
  <c r="H394" i="10"/>
  <c r="I394" i="10"/>
  <c r="K394" i="10"/>
  <c r="H395" i="10"/>
  <c r="I395" i="10"/>
  <c r="K395" i="10"/>
  <c r="H396" i="10"/>
  <c r="I396" i="10"/>
  <c r="K396" i="10"/>
  <c r="H397" i="10"/>
  <c r="I397" i="10"/>
  <c r="K397" i="10"/>
  <c r="H398" i="10"/>
  <c r="I398" i="10"/>
  <c r="K398" i="10"/>
  <c r="H399" i="10"/>
  <c r="I399" i="10"/>
  <c r="K399" i="10"/>
  <c r="H400" i="10"/>
  <c r="I400" i="10"/>
  <c r="K400" i="10"/>
  <c r="H401" i="10"/>
  <c r="I401" i="10"/>
  <c r="K401" i="10"/>
  <c r="H402" i="10"/>
  <c r="I402" i="10"/>
  <c r="K402" i="10"/>
  <c r="H403" i="10"/>
  <c r="I403" i="10"/>
  <c r="K403" i="10"/>
  <c r="C403" i="10" s="1"/>
  <c r="H404" i="10"/>
  <c r="I404" i="10"/>
  <c r="K404" i="10"/>
  <c r="H405" i="10"/>
  <c r="I405" i="10"/>
  <c r="K405" i="10"/>
  <c r="H406" i="10"/>
  <c r="I406" i="10"/>
  <c r="K406" i="10"/>
  <c r="H407" i="10"/>
  <c r="I407" i="10"/>
  <c r="K407" i="10"/>
  <c r="H408" i="10"/>
  <c r="I408" i="10"/>
  <c r="K408" i="10"/>
  <c r="H409" i="10"/>
  <c r="I409" i="10"/>
  <c r="K409" i="10"/>
  <c r="H410" i="10"/>
  <c r="I410" i="10"/>
  <c r="K410" i="10"/>
  <c r="H411" i="10"/>
  <c r="I411" i="10"/>
  <c r="K411" i="10"/>
  <c r="H412" i="10"/>
  <c r="I412" i="10"/>
  <c r="K412" i="10"/>
  <c r="H413" i="10"/>
  <c r="I413" i="10"/>
  <c r="K413" i="10"/>
  <c r="H414" i="10"/>
  <c r="I414" i="10"/>
  <c r="K414" i="10"/>
  <c r="H415" i="10"/>
  <c r="I415" i="10"/>
  <c r="K415" i="10"/>
  <c r="H416" i="10"/>
  <c r="I416" i="10"/>
  <c r="K416" i="10"/>
  <c r="H417" i="10"/>
  <c r="I417" i="10"/>
  <c r="K417" i="10"/>
  <c r="H418" i="10"/>
  <c r="I418" i="10"/>
  <c r="K418" i="10"/>
  <c r="H419" i="10"/>
  <c r="I419" i="10"/>
  <c r="K419" i="10"/>
  <c r="H420" i="10"/>
  <c r="I420" i="10"/>
  <c r="K420" i="10"/>
  <c r="H421" i="10"/>
  <c r="I421" i="10"/>
  <c r="K421" i="10"/>
  <c r="H422" i="10"/>
  <c r="I422" i="10"/>
  <c r="K422" i="10"/>
  <c r="H423" i="10"/>
  <c r="I423" i="10"/>
  <c r="K423" i="10"/>
  <c r="H424" i="10"/>
  <c r="I424" i="10"/>
  <c r="K424" i="10"/>
  <c r="H425" i="10"/>
  <c r="I425" i="10"/>
  <c r="K425" i="10"/>
  <c r="H426" i="10"/>
  <c r="I426" i="10"/>
  <c r="K426" i="10"/>
  <c r="H427" i="10"/>
  <c r="I427" i="10"/>
  <c r="K427" i="10"/>
  <c r="H428" i="10"/>
  <c r="I428" i="10"/>
  <c r="K428" i="10"/>
  <c r="H429" i="10"/>
  <c r="I429" i="10"/>
  <c r="K429" i="10"/>
  <c r="H430" i="10"/>
  <c r="I430" i="10"/>
  <c r="K430" i="10"/>
  <c r="H431" i="10"/>
  <c r="I431" i="10"/>
  <c r="K431" i="10"/>
  <c r="H432" i="10"/>
  <c r="I432" i="10"/>
  <c r="K432" i="10"/>
  <c r="H433" i="10"/>
  <c r="I433" i="10"/>
  <c r="K433" i="10"/>
  <c r="H434" i="10"/>
  <c r="I434" i="10"/>
  <c r="K434" i="10"/>
  <c r="H435" i="10"/>
  <c r="I435" i="10"/>
  <c r="K435" i="10"/>
  <c r="H436" i="10"/>
  <c r="I436" i="10"/>
  <c r="K436" i="10"/>
  <c r="H437" i="10"/>
  <c r="I437" i="10"/>
  <c r="K437" i="10"/>
  <c r="H438" i="10"/>
  <c r="I438" i="10"/>
  <c r="K438" i="10"/>
  <c r="H439" i="10"/>
  <c r="I439" i="10"/>
  <c r="K439" i="10"/>
  <c r="H440" i="10"/>
  <c r="I440" i="10"/>
  <c r="K440" i="10"/>
  <c r="H441" i="10"/>
  <c r="I441" i="10"/>
  <c r="K441" i="10"/>
  <c r="H442" i="10"/>
  <c r="I442" i="10"/>
  <c r="K442" i="10"/>
  <c r="H443" i="10"/>
  <c r="I443" i="10"/>
  <c r="K443" i="10"/>
  <c r="H444" i="10"/>
  <c r="I444" i="10"/>
  <c r="K444" i="10"/>
  <c r="H445" i="10"/>
  <c r="I445" i="10"/>
  <c r="K445" i="10"/>
  <c r="H446" i="10"/>
  <c r="I446" i="10"/>
  <c r="K446" i="10"/>
  <c r="H447" i="10"/>
  <c r="I447" i="10"/>
  <c r="K447" i="10"/>
  <c r="H448" i="10"/>
  <c r="I448" i="10"/>
  <c r="K448" i="10"/>
  <c r="H449" i="10"/>
  <c r="I449" i="10"/>
  <c r="K449" i="10"/>
  <c r="H450" i="10"/>
  <c r="I450" i="10"/>
  <c r="K450" i="10"/>
  <c r="H451" i="10"/>
  <c r="I451" i="10"/>
  <c r="K451" i="10"/>
  <c r="H452" i="10"/>
  <c r="I452" i="10"/>
  <c r="K452" i="10"/>
  <c r="H453" i="10"/>
  <c r="I453" i="10"/>
  <c r="K453" i="10"/>
  <c r="H454" i="10"/>
  <c r="I454" i="10"/>
  <c r="K454" i="10"/>
  <c r="H455" i="10"/>
  <c r="I455" i="10"/>
  <c r="K455" i="10"/>
  <c r="H456" i="10"/>
  <c r="I456" i="10"/>
  <c r="K456" i="10"/>
  <c r="H457" i="10"/>
  <c r="I457" i="10"/>
  <c r="K457" i="10"/>
  <c r="H458" i="10"/>
  <c r="I458" i="10"/>
  <c r="K458" i="10"/>
  <c r="H459" i="10"/>
  <c r="I459" i="10"/>
  <c r="K459" i="10"/>
  <c r="H460" i="10"/>
  <c r="I460" i="10"/>
  <c r="K460" i="10"/>
  <c r="H461" i="10"/>
  <c r="I461" i="10"/>
  <c r="K461" i="10"/>
  <c r="H462" i="10"/>
  <c r="I462" i="10"/>
  <c r="K462" i="10"/>
  <c r="H463" i="10"/>
  <c r="I463" i="10"/>
  <c r="K463" i="10"/>
  <c r="H464" i="10"/>
  <c r="I464" i="10"/>
  <c r="K464" i="10"/>
  <c r="H465" i="10"/>
  <c r="I465" i="10"/>
  <c r="K465" i="10"/>
  <c r="H466" i="10"/>
  <c r="I466" i="10"/>
  <c r="K466" i="10"/>
  <c r="H467" i="10"/>
  <c r="I467" i="10"/>
  <c r="K467" i="10"/>
  <c r="H468" i="10"/>
  <c r="I468" i="10"/>
  <c r="K468" i="10"/>
  <c r="H469" i="10"/>
  <c r="I469" i="10"/>
  <c r="K469" i="10"/>
  <c r="H470" i="10"/>
  <c r="I470" i="10"/>
  <c r="K470" i="10"/>
  <c r="H471" i="10"/>
  <c r="I471" i="10"/>
  <c r="K471" i="10"/>
  <c r="H472" i="10"/>
  <c r="I472" i="10"/>
  <c r="K472" i="10"/>
  <c r="H473" i="10"/>
  <c r="I473" i="10"/>
  <c r="K473" i="10"/>
  <c r="H474" i="10"/>
  <c r="I474" i="10"/>
  <c r="K474" i="10"/>
  <c r="H475" i="10"/>
  <c r="I475" i="10"/>
  <c r="K475" i="10"/>
  <c r="H476" i="10"/>
  <c r="I476" i="10"/>
  <c r="K476" i="10"/>
  <c r="H477" i="10"/>
  <c r="I477" i="10"/>
  <c r="K477" i="10"/>
  <c r="H478" i="10"/>
  <c r="I478" i="10"/>
  <c r="K478" i="10"/>
  <c r="H479" i="10"/>
  <c r="I479" i="10"/>
  <c r="K479" i="10"/>
  <c r="H480" i="10"/>
  <c r="I480" i="10"/>
  <c r="K480" i="10"/>
  <c r="H481" i="10"/>
  <c r="I481" i="10"/>
  <c r="K481" i="10"/>
  <c r="H482" i="10"/>
  <c r="I482" i="10"/>
  <c r="K482" i="10"/>
  <c r="H483" i="10"/>
  <c r="I483" i="10"/>
  <c r="K483" i="10"/>
  <c r="H484" i="10"/>
  <c r="I484" i="10"/>
  <c r="K484" i="10"/>
  <c r="H485" i="10"/>
  <c r="I485" i="10"/>
  <c r="K485" i="10"/>
  <c r="H486" i="10"/>
  <c r="I486" i="10"/>
  <c r="K486" i="10"/>
  <c r="H487" i="10"/>
  <c r="I487" i="10"/>
  <c r="K487" i="10"/>
  <c r="H488" i="10"/>
  <c r="I488" i="10"/>
  <c r="K488" i="10"/>
  <c r="H489" i="10"/>
  <c r="I489" i="10"/>
  <c r="K489" i="10"/>
  <c r="H490" i="10"/>
  <c r="I490" i="10"/>
  <c r="K490" i="10"/>
  <c r="H491" i="10"/>
  <c r="I491" i="10"/>
  <c r="K491" i="10"/>
  <c r="H492" i="10"/>
  <c r="I492" i="10"/>
  <c r="K492" i="10"/>
  <c r="H493" i="10"/>
  <c r="I493" i="10"/>
  <c r="K493" i="10"/>
  <c r="H494" i="10"/>
  <c r="I494" i="10"/>
  <c r="K494" i="10"/>
  <c r="H495" i="10"/>
  <c r="I495" i="10"/>
  <c r="K495" i="10"/>
  <c r="H496" i="10"/>
  <c r="I496" i="10"/>
  <c r="K496" i="10"/>
  <c r="H497" i="10"/>
  <c r="I497" i="10"/>
  <c r="K497" i="10"/>
  <c r="H498" i="10"/>
  <c r="I498" i="10"/>
  <c r="K498" i="10"/>
  <c r="H499" i="10"/>
  <c r="I499" i="10"/>
  <c r="K499" i="10"/>
  <c r="H500" i="10"/>
  <c r="I500" i="10"/>
  <c r="K500" i="10"/>
  <c r="H501" i="10"/>
  <c r="I501" i="10"/>
  <c r="K501" i="10"/>
  <c r="H502" i="10"/>
  <c r="I502" i="10"/>
  <c r="K502" i="10"/>
  <c r="H503" i="10"/>
  <c r="I503" i="10"/>
  <c r="K503" i="10"/>
  <c r="H504" i="10"/>
  <c r="I504" i="10"/>
  <c r="K504" i="10"/>
  <c r="H505" i="10"/>
  <c r="I505" i="10"/>
  <c r="K505" i="10"/>
  <c r="H506" i="10"/>
  <c r="I506" i="10"/>
  <c r="K506" i="10"/>
  <c r="H507" i="10"/>
  <c r="I507" i="10"/>
  <c r="K507" i="10"/>
  <c r="H508" i="10"/>
  <c r="I508" i="10"/>
  <c r="K508" i="10"/>
  <c r="H509" i="10"/>
  <c r="I509" i="10"/>
  <c r="K509" i="10"/>
  <c r="H510" i="10"/>
  <c r="I510" i="10"/>
  <c r="K510" i="10"/>
  <c r="H511" i="10"/>
  <c r="I511" i="10"/>
  <c r="K511" i="10"/>
  <c r="H512" i="10"/>
  <c r="I512" i="10"/>
  <c r="K512" i="10"/>
  <c r="H513" i="10"/>
  <c r="I513" i="10"/>
  <c r="K513" i="10"/>
  <c r="H514" i="10"/>
  <c r="I514" i="10"/>
  <c r="K514" i="10"/>
  <c r="H515" i="10"/>
  <c r="I515" i="10"/>
  <c r="K515" i="10"/>
  <c r="H516" i="10"/>
  <c r="I516" i="10"/>
  <c r="K516" i="10"/>
  <c r="H517" i="10"/>
  <c r="I517" i="10"/>
  <c r="K517" i="10"/>
  <c r="H518" i="10"/>
  <c r="I518" i="10"/>
  <c r="K518" i="10"/>
  <c r="H519" i="10"/>
  <c r="I519" i="10"/>
  <c r="K519" i="10"/>
  <c r="H520" i="10"/>
  <c r="I520" i="10"/>
  <c r="K520" i="10"/>
  <c r="H521" i="10"/>
  <c r="I521" i="10"/>
  <c r="K521" i="10"/>
  <c r="H522" i="10"/>
  <c r="I522" i="10"/>
  <c r="K522" i="10"/>
  <c r="H523" i="10"/>
  <c r="I523" i="10"/>
  <c r="K523" i="10"/>
  <c r="H524" i="10"/>
  <c r="I524" i="10"/>
  <c r="K524" i="10"/>
  <c r="H525" i="10"/>
  <c r="I525" i="10"/>
  <c r="K525" i="10"/>
  <c r="H526" i="10"/>
  <c r="I526" i="10"/>
  <c r="K526" i="10"/>
  <c r="H527" i="10"/>
  <c r="I527" i="10"/>
  <c r="K527" i="10"/>
  <c r="H528" i="10"/>
  <c r="I528" i="10"/>
  <c r="K528" i="10"/>
  <c r="H529" i="10"/>
  <c r="I529" i="10"/>
  <c r="K529" i="10"/>
  <c r="H530" i="10"/>
  <c r="I530" i="10"/>
  <c r="K530" i="10"/>
  <c r="H531" i="10"/>
  <c r="I531" i="10"/>
  <c r="K531" i="10"/>
  <c r="H532" i="10"/>
  <c r="I532" i="10"/>
  <c r="K532" i="10"/>
  <c r="H533" i="10"/>
  <c r="I533" i="10"/>
  <c r="K533" i="10"/>
  <c r="H534" i="10"/>
  <c r="I534" i="10"/>
  <c r="K534" i="10"/>
  <c r="H535" i="10"/>
  <c r="I535" i="10"/>
  <c r="K535" i="10"/>
  <c r="H536" i="10"/>
  <c r="I536" i="10"/>
  <c r="K536" i="10"/>
  <c r="H537" i="10"/>
  <c r="I537" i="10"/>
  <c r="K537" i="10"/>
  <c r="H538" i="10"/>
  <c r="I538" i="10"/>
  <c r="K538" i="10"/>
  <c r="H539" i="10"/>
  <c r="I539" i="10"/>
  <c r="K539" i="10"/>
  <c r="H540" i="10"/>
  <c r="I540" i="10"/>
  <c r="K540" i="10"/>
  <c r="H541" i="10"/>
  <c r="I541" i="10"/>
  <c r="K541" i="10"/>
  <c r="H542" i="10"/>
  <c r="I542" i="10"/>
  <c r="K542" i="10"/>
  <c r="H543" i="10"/>
  <c r="I543" i="10"/>
  <c r="K543" i="10"/>
  <c r="H544" i="10"/>
  <c r="I544" i="10"/>
  <c r="K544" i="10"/>
  <c r="H545" i="10"/>
  <c r="I545" i="10"/>
  <c r="K545" i="10"/>
  <c r="H546" i="10"/>
  <c r="I546" i="10"/>
  <c r="K546" i="10"/>
  <c r="H547" i="10"/>
  <c r="I547" i="10"/>
  <c r="K547" i="10"/>
  <c r="H548" i="10"/>
  <c r="I548" i="10"/>
  <c r="K548" i="10"/>
  <c r="H549" i="10"/>
  <c r="I549" i="10"/>
  <c r="K549" i="10"/>
  <c r="H550" i="10"/>
  <c r="I550" i="10"/>
  <c r="K550" i="10"/>
  <c r="H551" i="10"/>
  <c r="I551" i="10"/>
  <c r="K551" i="10"/>
  <c r="H552" i="10"/>
  <c r="I552" i="10"/>
  <c r="K552" i="10"/>
  <c r="H553" i="10"/>
  <c r="I553" i="10"/>
  <c r="K553" i="10"/>
  <c r="H554" i="10"/>
  <c r="I554" i="10"/>
  <c r="K554" i="10"/>
  <c r="H555" i="10"/>
  <c r="I555" i="10"/>
  <c r="K555" i="10"/>
  <c r="H556" i="10"/>
  <c r="I556" i="10"/>
  <c r="K556" i="10"/>
  <c r="H557" i="10"/>
  <c r="I557" i="10"/>
  <c r="K557" i="10"/>
  <c r="H558" i="10"/>
  <c r="I558" i="10"/>
  <c r="K558" i="10"/>
  <c r="H559" i="10"/>
  <c r="I559" i="10"/>
  <c r="K559" i="10"/>
  <c r="H560" i="10"/>
  <c r="I560" i="10"/>
  <c r="K560" i="10"/>
  <c r="H561" i="10"/>
  <c r="I561" i="10"/>
  <c r="K561" i="10"/>
  <c r="H562" i="10"/>
  <c r="I562" i="10"/>
  <c r="K562" i="10"/>
  <c r="H563" i="10"/>
  <c r="I563" i="10"/>
  <c r="K563" i="10"/>
  <c r="H564" i="10"/>
  <c r="I564" i="10"/>
  <c r="K564" i="10"/>
  <c r="H565" i="10"/>
  <c r="I565" i="10"/>
  <c r="K565" i="10"/>
  <c r="H566" i="10"/>
  <c r="I566" i="10"/>
  <c r="K566" i="10"/>
  <c r="H567" i="10"/>
  <c r="I567" i="10"/>
  <c r="K567" i="10"/>
  <c r="H568" i="10"/>
  <c r="I568" i="10"/>
  <c r="K568" i="10"/>
  <c r="H569" i="10"/>
  <c r="I569" i="10"/>
  <c r="K569" i="10"/>
  <c r="H570" i="10"/>
  <c r="I570" i="10"/>
  <c r="K570" i="10"/>
  <c r="H571" i="10"/>
  <c r="I571" i="10"/>
  <c r="K571" i="10"/>
  <c r="H572" i="10"/>
  <c r="I572" i="10"/>
  <c r="K572" i="10"/>
  <c r="H573" i="10"/>
  <c r="I573" i="10"/>
  <c r="K573" i="10"/>
  <c r="H574" i="10"/>
  <c r="I574" i="10"/>
  <c r="K574" i="10"/>
  <c r="H575" i="10"/>
  <c r="I575" i="10"/>
  <c r="K575" i="10"/>
  <c r="H576" i="10"/>
  <c r="I576" i="10"/>
  <c r="K576" i="10"/>
  <c r="H577" i="10"/>
  <c r="I577" i="10"/>
  <c r="K577" i="10"/>
  <c r="H578" i="10"/>
  <c r="I578" i="10"/>
  <c r="K578" i="10"/>
  <c r="H579" i="10"/>
  <c r="I579" i="10"/>
  <c r="K579" i="10"/>
  <c r="H580" i="10"/>
  <c r="I580" i="10"/>
  <c r="K580" i="10"/>
  <c r="H581" i="10"/>
  <c r="I581" i="10"/>
  <c r="K581" i="10"/>
  <c r="H582" i="10"/>
  <c r="I582" i="10"/>
  <c r="K582" i="10"/>
  <c r="H583" i="10"/>
  <c r="I583" i="10"/>
  <c r="K583" i="10"/>
  <c r="H584" i="10"/>
  <c r="I584" i="10"/>
  <c r="K584" i="10"/>
  <c r="H585" i="10"/>
  <c r="I585" i="10"/>
  <c r="K585" i="10"/>
  <c r="H586" i="10"/>
  <c r="I586" i="10"/>
  <c r="K586" i="10"/>
  <c r="H587" i="10"/>
  <c r="I587" i="10"/>
  <c r="K587" i="10"/>
  <c r="H588" i="10"/>
  <c r="I588" i="10"/>
  <c r="K588" i="10"/>
  <c r="H589" i="10"/>
  <c r="I589" i="10"/>
  <c r="K589" i="10"/>
  <c r="H590" i="10"/>
  <c r="I590" i="10"/>
  <c r="K590" i="10"/>
  <c r="H591" i="10"/>
  <c r="I591" i="10"/>
  <c r="K591" i="10"/>
  <c r="H592" i="10"/>
  <c r="I592" i="10"/>
  <c r="K592" i="10"/>
  <c r="H593" i="10"/>
  <c r="I593" i="10"/>
  <c r="K593" i="10"/>
  <c r="H594" i="10"/>
  <c r="I594" i="10"/>
  <c r="K594" i="10"/>
  <c r="H595" i="10"/>
  <c r="I595" i="10"/>
  <c r="K595" i="10"/>
  <c r="H596" i="10"/>
  <c r="I596" i="10"/>
  <c r="K596" i="10"/>
  <c r="H597" i="10"/>
  <c r="I597" i="10"/>
  <c r="K597" i="10"/>
  <c r="H598" i="10"/>
  <c r="I598" i="10"/>
  <c r="K598" i="10"/>
  <c r="H599" i="10"/>
  <c r="I599" i="10"/>
  <c r="K599" i="10"/>
  <c r="H600" i="10"/>
  <c r="I600" i="10"/>
  <c r="K600" i="10"/>
  <c r="H601" i="10"/>
  <c r="I601" i="10"/>
  <c r="K601" i="10"/>
  <c r="H602" i="10"/>
  <c r="I602" i="10"/>
  <c r="K602" i="10"/>
  <c r="H603" i="10"/>
  <c r="I603" i="10"/>
  <c r="K603" i="10"/>
  <c r="H604" i="10"/>
  <c r="I604" i="10"/>
  <c r="K604" i="10"/>
  <c r="H605" i="10"/>
  <c r="I605" i="10"/>
  <c r="K605" i="10"/>
  <c r="H606" i="10"/>
  <c r="I606" i="10"/>
  <c r="K606" i="10"/>
  <c r="H607" i="10"/>
  <c r="I607" i="10"/>
  <c r="K607" i="10"/>
  <c r="H608" i="10"/>
  <c r="I608" i="10"/>
  <c r="K608" i="10"/>
  <c r="H609" i="10"/>
  <c r="I609" i="10"/>
  <c r="K609" i="10"/>
  <c r="H610" i="10"/>
  <c r="I610" i="10"/>
  <c r="K610" i="10"/>
  <c r="H611" i="10"/>
  <c r="I611" i="10"/>
  <c r="K611" i="10"/>
  <c r="H612" i="10"/>
  <c r="I612" i="10"/>
  <c r="K612" i="10"/>
  <c r="H613" i="10"/>
  <c r="I613" i="10"/>
  <c r="K613" i="10"/>
  <c r="H614" i="10"/>
  <c r="I614" i="10"/>
  <c r="K614" i="10"/>
  <c r="H615" i="10"/>
  <c r="I615" i="10"/>
  <c r="K615" i="10"/>
  <c r="H616" i="10"/>
  <c r="I616" i="10"/>
  <c r="K616" i="10"/>
  <c r="H617" i="10"/>
  <c r="I617" i="10"/>
  <c r="K617" i="10"/>
  <c r="H618" i="10"/>
  <c r="I618" i="10"/>
  <c r="K618" i="10"/>
  <c r="H619" i="10"/>
  <c r="I619" i="10"/>
  <c r="K619" i="10"/>
  <c r="H620" i="10"/>
  <c r="I620" i="10"/>
  <c r="K620" i="10"/>
  <c r="H621" i="10"/>
  <c r="I621" i="10"/>
  <c r="K621" i="10"/>
  <c r="H622" i="10"/>
  <c r="I622" i="10"/>
  <c r="K622" i="10"/>
  <c r="H623" i="10"/>
  <c r="I623" i="10"/>
  <c r="K623" i="10"/>
  <c r="H624" i="10"/>
  <c r="I624" i="10"/>
  <c r="K624" i="10"/>
  <c r="H625" i="10"/>
  <c r="I625" i="10"/>
  <c r="K625" i="10"/>
  <c r="H626" i="10"/>
  <c r="I626" i="10"/>
  <c r="K626" i="10"/>
  <c r="H627" i="10"/>
  <c r="I627" i="10"/>
  <c r="K627" i="10"/>
  <c r="H628" i="10"/>
  <c r="I628" i="10"/>
  <c r="K628" i="10"/>
  <c r="H629" i="10"/>
  <c r="I629" i="10"/>
  <c r="K629" i="10"/>
  <c r="H630" i="10"/>
  <c r="I630" i="10"/>
  <c r="K630" i="10"/>
  <c r="H631" i="10"/>
  <c r="I631" i="10"/>
  <c r="K631" i="10"/>
  <c r="H632" i="10"/>
  <c r="I632" i="10"/>
  <c r="K632" i="10"/>
  <c r="H633" i="10"/>
  <c r="I633" i="10"/>
  <c r="K633" i="10"/>
  <c r="H634" i="10"/>
  <c r="I634" i="10"/>
  <c r="K634" i="10"/>
  <c r="H635" i="10"/>
  <c r="I635" i="10"/>
  <c r="K635" i="10"/>
  <c r="H636" i="10"/>
  <c r="I636" i="10"/>
  <c r="K636" i="10"/>
  <c r="H637" i="10"/>
  <c r="I637" i="10"/>
  <c r="K637" i="10"/>
  <c r="H638" i="10"/>
  <c r="I638" i="10"/>
  <c r="K638" i="10"/>
  <c r="H639" i="10"/>
  <c r="I639" i="10"/>
  <c r="K639" i="10"/>
  <c r="H640" i="10"/>
  <c r="I640" i="10"/>
  <c r="K640" i="10"/>
  <c r="H641" i="10"/>
  <c r="I641" i="10"/>
  <c r="K641" i="10"/>
  <c r="H642" i="10"/>
  <c r="I642" i="10"/>
  <c r="K642" i="10"/>
  <c r="H643" i="10"/>
  <c r="I643" i="10"/>
  <c r="K643" i="10"/>
  <c r="H644" i="10"/>
  <c r="I644" i="10"/>
  <c r="K644" i="10"/>
  <c r="H645" i="10"/>
  <c r="I645" i="10"/>
  <c r="K645" i="10"/>
  <c r="H646" i="10"/>
  <c r="I646" i="10"/>
  <c r="K646" i="10"/>
  <c r="H647" i="10"/>
  <c r="I647" i="10"/>
  <c r="K647" i="10"/>
  <c r="H648" i="10"/>
  <c r="I648" i="10"/>
  <c r="K648" i="10"/>
  <c r="H649" i="10"/>
  <c r="I649" i="10"/>
  <c r="K649" i="10"/>
  <c r="H650" i="10"/>
  <c r="I650" i="10"/>
  <c r="K650" i="10"/>
  <c r="H651" i="10"/>
  <c r="I651" i="10"/>
  <c r="K651" i="10"/>
  <c r="H652" i="10"/>
  <c r="I652" i="10"/>
  <c r="K652" i="10"/>
  <c r="H653" i="10"/>
  <c r="I653" i="10"/>
  <c r="K653" i="10"/>
  <c r="H654" i="10"/>
  <c r="I654" i="10"/>
  <c r="K654" i="10"/>
  <c r="H655" i="10"/>
  <c r="I655" i="10"/>
  <c r="K655" i="10"/>
  <c r="H656" i="10"/>
  <c r="I656" i="10"/>
  <c r="K656" i="10"/>
  <c r="H657" i="10"/>
  <c r="I657" i="10"/>
  <c r="K657" i="10"/>
  <c r="H658" i="10"/>
  <c r="I658" i="10"/>
  <c r="K658" i="10"/>
  <c r="H659" i="10"/>
  <c r="I659" i="10"/>
  <c r="K659" i="10"/>
  <c r="H660" i="10"/>
  <c r="I660" i="10"/>
  <c r="K660" i="10"/>
  <c r="H661" i="10"/>
  <c r="I661" i="10"/>
  <c r="K661" i="10"/>
  <c r="H662" i="10"/>
  <c r="I662" i="10"/>
  <c r="K662" i="10"/>
  <c r="H663" i="10"/>
  <c r="I663" i="10"/>
  <c r="K663" i="10"/>
  <c r="H664" i="10"/>
  <c r="I664" i="10"/>
  <c r="K664" i="10"/>
  <c r="H665" i="10"/>
  <c r="I665" i="10"/>
  <c r="K665" i="10"/>
  <c r="H666" i="10"/>
  <c r="I666" i="10"/>
  <c r="K666" i="10"/>
  <c r="H667" i="10"/>
  <c r="I667" i="10"/>
  <c r="K667" i="10"/>
  <c r="H668" i="10"/>
  <c r="I668" i="10"/>
  <c r="K668" i="10"/>
  <c r="H669" i="10"/>
  <c r="I669" i="10"/>
  <c r="K669" i="10"/>
  <c r="H670" i="10"/>
  <c r="I670" i="10"/>
  <c r="K670" i="10"/>
  <c r="H671" i="10"/>
  <c r="I671" i="10"/>
  <c r="K671" i="10"/>
  <c r="H672" i="10"/>
  <c r="I672" i="10"/>
  <c r="K672" i="10"/>
  <c r="H673" i="10"/>
  <c r="I673" i="10"/>
  <c r="K673" i="10"/>
  <c r="H674" i="10"/>
  <c r="I674" i="10"/>
  <c r="K674" i="10"/>
  <c r="H675" i="10"/>
  <c r="I675" i="10"/>
  <c r="K675" i="10"/>
  <c r="H676" i="10"/>
  <c r="I676" i="10"/>
  <c r="K676" i="10"/>
  <c r="H677" i="10"/>
  <c r="I677" i="10"/>
  <c r="K677" i="10"/>
  <c r="H678" i="10"/>
  <c r="I678" i="10"/>
  <c r="K678" i="10"/>
  <c r="H679" i="10"/>
  <c r="I679" i="10"/>
  <c r="K679" i="10"/>
  <c r="H680" i="10"/>
  <c r="I680" i="10"/>
  <c r="K680" i="10"/>
  <c r="H681" i="10"/>
  <c r="I681" i="10"/>
  <c r="K681" i="10"/>
  <c r="H682" i="10"/>
  <c r="I682" i="10"/>
  <c r="K682" i="10"/>
  <c r="H683" i="10"/>
  <c r="I683" i="10"/>
  <c r="K683" i="10"/>
  <c r="H684" i="10"/>
  <c r="I684" i="10"/>
  <c r="K684" i="10"/>
  <c r="H685" i="10"/>
  <c r="I685" i="10"/>
  <c r="K685" i="10"/>
  <c r="H686" i="10"/>
  <c r="I686" i="10"/>
  <c r="K686" i="10"/>
  <c r="H687" i="10"/>
  <c r="I687" i="10"/>
  <c r="K687" i="10"/>
  <c r="H688" i="10"/>
  <c r="I688" i="10"/>
  <c r="K688" i="10"/>
  <c r="H689" i="10"/>
  <c r="I689" i="10"/>
  <c r="K689" i="10"/>
  <c r="H690" i="10"/>
  <c r="I690" i="10"/>
  <c r="K690" i="10"/>
  <c r="H691" i="10"/>
  <c r="I691" i="10"/>
  <c r="K691" i="10"/>
  <c r="H692" i="10"/>
  <c r="I692" i="10"/>
  <c r="K692" i="10"/>
  <c r="H693" i="10"/>
  <c r="I693" i="10"/>
  <c r="K693" i="10"/>
  <c r="H694" i="10"/>
  <c r="I694" i="10"/>
  <c r="K694" i="10"/>
  <c r="H695" i="10"/>
  <c r="I695" i="10"/>
  <c r="K695" i="10"/>
  <c r="H696" i="10"/>
  <c r="I696" i="10"/>
  <c r="K696" i="10"/>
  <c r="H697" i="10"/>
  <c r="I697" i="10"/>
  <c r="K697" i="10"/>
  <c r="H698" i="10"/>
  <c r="I698" i="10"/>
  <c r="K698" i="10"/>
  <c r="H699" i="10"/>
  <c r="I699" i="10"/>
  <c r="K699" i="10"/>
  <c r="H700" i="10"/>
  <c r="I700" i="10"/>
  <c r="K700" i="10"/>
  <c r="H701" i="10"/>
  <c r="I701" i="10"/>
  <c r="K701" i="10"/>
  <c r="H702" i="10"/>
  <c r="I702" i="10"/>
  <c r="K702" i="10"/>
  <c r="H703" i="10"/>
  <c r="I703" i="10"/>
  <c r="K703" i="10"/>
  <c r="H704" i="10"/>
  <c r="I704" i="10"/>
  <c r="K704" i="10"/>
  <c r="H705" i="10"/>
  <c r="I705" i="10"/>
  <c r="K705" i="10"/>
  <c r="H706" i="10"/>
  <c r="I706" i="10"/>
  <c r="K706" i="10"/>
  <c r="H707" i="10"/>
  <c r="I707" i="10"/>
  <c r="K707" i="10"/>
  <c r="H708" i="10"/>
  <c r="I708" i="10"/>
  <c r="K708" i="10"/>
  <c r="H709" i="10"/>
  <c r="I709" i="10"/>
  <c r="K709" i="10"/>
  <c r="H710" i="10"/>
  <c r="I710" i="10"/>
  <c r="K710" i="10"/>
  <c r="H711" i="10"/>
  <c r="I711" i="10"/>
  <c r="K711" i="10"/>
  <c r="H712" i="10"/>
  <c r="I712" i="10"/>
  <c r="K712" i="10"/>
  <c r="H713" i="10"/>
  <c r="I713" i="10"/>
  <c r="K713" i="10"/>
  <c r="H714" i="10"/>
  <c r="I714" i="10"/>
  <c r="K714" i="10"/>
  <c r="H715" i="10"/>
  <c r="I715" i="10"/>
  <c r="K715" i="10"/>
  <c r="H716" i="10"/>
  <c r="I716" i="10"/>
  <c r="K716" i="10"/>
  <c r="H717" i="10"/>
  <c r="I717" i="10"/>
  <c r="K717" i="10"/>
  <c r="H718" i="10"/>
  <c r="I718" i="10"/>
  <c r="K718" i="10"/>
  <c r="H719" i="10"/>
  <c r="I719" i="10"/>
  <c r="K719" i="10"/>
  <c r="H720" i="10"/>
  <c r="I720" i="10"/>
  <c r="K720" i="10"/>
  <c r="H721" i="10"/>
  <c r="I721" i="10"/>
  <c r="K721" i="10"/>
  <c r="H722" i="10"/>
  <c r="I722" i="10"/>
  <c r="K722" i="10"/>
  <c r="H723" i="10"/>
  <c r="I723" i="10"/>
  <c r="K723" i="10"/>
  <c r="H724" i="10"/>
  <c r="I724" i="10"/>
  <c r="K724" i="10"/>
  <c r="H725" i="10"/>
  <c r="I725" i="10"/>
  <c r="K725" i="10"/>
  <c r="H726" i="10"/>
  <c r="I726" i="10"/>
  <c r="K726" i="10"/>
  <c r="H727" i="10"/>
  <c r="I727" i="10"/>
  <c r="K727" i="10"/>
  <c r="H728" i="10"/>
  <c r="I728" i="10"/>
  <c r="K728" i="10"/>
  <c r="H729" i="10"/>
  <c r="I729" i="10"/>
  <c r="K729" i="10"/>
  <c r="H730" i="10"/>
  <c r="I730" i="10"/>
  <c r="K730" i="10"/>
  <c r="H731" i="10"/>
  <c r="I731" i="10"/>
  <c r="K731" i="10"/>
  <c r="H732" i="10"/>
  <c r="I732" i="10"/>
  <c r="K732" i="10"/>
  <c r="H733" i="10"/>
  <c r="I733" i="10"/>
  <c r="K733" i="10"/>
  <c r="H734" i="10"/>
  <c r="I734" i="10"/>
  <c r="K734" i="10"/>
  <c r="H735" i="10"/>
  <c r="I735" i="10"/>
  <c r="K735" i="10"/>
  <c r="H736" i="10"/>
  <c r="I736" i="10"/>
  <c r="K736" i="10"/>
  <c r="H737" i="10"/>
  <c r="I737" i="10"/>
  <c r="K737" i="10"/>
  <c r="H738" i="10"/>
  <c r="I738" i="10"/>
  <c r="K738" i="10"/>
  <c r="H739" i="10"/>
  <c r="I739" i="10"/>
  <c r="K739" i="10"/>
  <c r="H740" i="10"/>
  <c r="I740" i="10"/>
  <c r="K740" i="10"/>
  <c r="H741" i="10"/>
  <c r="I741" i="10"/>
  <c r="K741" i="10"/>
  <c r="H742" i="10"/>
  <c r="I742" i="10"/>
  <c r="K742" i="10"/>
  <c r="H743" i="10"/>
  <c r="I743" i="10"/>
  <c r="K743" i="10"/>
  <c r="H744" i="10"/>
  <c r="I744" i="10"/>
  <c r="K744" i="10"/>
  <c r="H745" i="10"/>
  <c r="I745" i="10"/>
  <c r="K745" i="10"/>
  <c r="H746" i="10"/>
  <c r="I746" i="10"/>
  <c r="K746" i="10"/>
  <c r="H747" i="10"/>
  <c r="I747" i="10"/>
  <c r="K747" i="10"/>
  <c r="H748" i="10"/>
  <c r="I748" i="10"/>
  <c r="K748" i="10"/>
  <c r="H749" i="10"/>
  <c r="I749" i="10"/>
  <c r="K749" i="10"/>
  <c r="H750" i="10"/>
  <c r="I750" i="10"/>
  <c r="K750" i="10"/>
  <c r="H751" i="10"/>
  <c r="I751" i="10"/>
  <c r="K751" i="10"/>
  <c r="H752" i="10"/>
  <c r="I752" i="10"/>
  <c r="K752" i="10"/>
  <c r="H753" i="10"/>
  <c r="I753" i="10"/>
  <c r="K753" i="10"/>
  <c r="H754" i="10"/>
  <c r="I754" i="10"/>
  <c r="K754" i="10"/>
  <c r="H755" i="10"/>
  <c r="I755" i="10"/>
  <c r="K755" i="10"/>
  <c r="H756" i="10"/>
  <c r="I756" i="10"/>
  <c r="K756" i="10"/>
  <c r="H757" i="10"/>
  <c r="I757" i="10"/>
  <c r="K757" i="10"/>
  <c r="H758" i="10"/>
  <c r="I758" i="10"/>
  <c r="K758" i="10"/>
  <c r="H759" i="10"/>
  <c r="I759" i="10"/>
  <c r="K759" i="10"/>
  <c r="H760" i="10"/>
  <c r="I760" i="10"/>
  <c r="K760" i="10"/>
  <c r="H761" i="10"/>
  <c r="I761" i="10"/>
  <c r="K761" i="10"/>
  <c r="H762" i="10"/>
  <c r="I762" i="10"/>
  <c r="K762" i="10"/>
  <c r="H763" i="10"/>
  <c r="I763" i="10"/>
  <c r="K763" i="10"/>
  <c r="H764" i="10"/>
  <c r="I764" i="10"/>
  <c r="K764" i="10"/>
  <c r="H765" i="10"/>
  <c r="I765" i="10"/>
  <c r="K765" i="10"/>
  <c r="H766" i="10"/>
  <c r="I766" i="10"/>
  <c r="K766" i="10"/>
  <c r="H767" i="10"/>
  <c r="I767" i="10"/>
  <c r="K767" i="10"/>
  <c r="H768" i="10"/>
  <c r="I768" i="10"/>
  <c r="K768" i="10"/>
  <c r="H769" i="10"/>
  <c r="I769" i="10"/>
  <c r="K769" i="10"/>
  <c r="H770" i="10"/>
  <c r="I770" i="10"/>
  <c r="K770" i="10"/>
  <c r="H771" i="10"/>
  <c r="I771" i="10"/>
  <c r="K771" i="10"/>
  <c r="H772" i="10"/>
  <c r="I772" i="10"/>
  <c r="K772" i="10"/>
  <c r="H773" i="10"/>
  <c r="I773" i="10"/>
  <c r="K773" i="10"/>
  <c r="H774" i="10"/>
  <c r="I774" i="10"/>
  <c r="K774" i="10"/>
  <c r="H775" i="10"/>
  <c r="I775" i="10"/>
  <c r="K775" i="10"/>
  <c r="H776" i="10"/>
  <c r="I776" i="10"/>
  <c r="K776" i="10"/>
  <c r="H777" i="10"/>
  <c r="I777" i="10"/>
  <c r="K777" i="10"/>
  <c r="H778" i="10"/>
  <c r="I778" i="10"/>
  <c r="K778" i="10"/>
  <c r="H779" i="10"/>
  <c r="I779" i="10"/>
  <c r="K779" i="10"/>
  <c r="H780" i="10"/>
  <c r="I780" i="10"/>
  <c r="K780" i="10"/>
  <c r="H781" i="10"/>
  <c r="I781" i="10"/>
  <c r="K781" i="10"/>
  <c r="H782" i="10"/>
  <c r="I782" i="10"/>
  <c r="K782" i="10"/>
  <c r="H783" i="10"/>
  <c r="I783" i="10"/>
  <c r="K783" i="10"/>
  <c r="H784" i="10"/>
  <c r="I784" i="10"/>
  <c r="K784" i="10"/>
  <c r="H785" i="10"/>
  <c r="I785" i="10"/>
  <c r="K785" i="10"/>
  <c r="H786" i="10"/>
  <c r="I786" i="10"/>
  <c r="K786" i="10"/>
  <c r="H787" i="10"/>
  <c r="I787" i="10"/>
  <c r="K787" i="10"/>
  <c r="H788" i="10"/>
  <c r="I788" i="10"/>
  <c r="K788" i="10"/>
  <c r="H789" i="10"/>
  <c r="I789" i="10"/>
  <c r="K789" i="10"/>
  <c r="H790" i="10"/>
  <c r="I790" i="10"/>
  <c r="K790" i="10"/>
  <c r="H791" i="10"/>
  <c r="I791" i="10"/>
  <c r="K791" i="10"/>
  <c r="H792" i="10"/>
  <c r="I792" i="10"/>
  <c r="K792" i="10"/>
  <c r="H793" i="10"/>
  <c r="I793" i="10"/>
  <c r="K793" i="10"/>
  <c r="H794" i="10"/>
  <c r="I794" i="10"/>
  <c r="K794" i="10"/>
  <c r="H795" i="10"/>
  <c r="I795" i="10"/>
  <c r="K795" i="10"/>
  <c r="H796" i="10"/>
  <c r="I796" i="10"/>
  <c r="K796" i="10"/>
  <c r="H797" i="10"/>
  <c r="I797" i="10"/>
  <c r="K797" i="10"/>
  <c r="H798" i="10"/>
  <c r="I798" i="10"/>
  <c r="K798" i="10"/>
  <c r="H799" i="10"/>
  <c r="I799" i="10"/>
  <c r="K799" i="10"/>
  <c r="H800" i="10"/>
  <c r="I800" i="10"/>
  <c r="K800" i="10"/>
  <c r="H801" i="10"/>
  <c r="I801" i="10"/>
  <c r="K801" i="10"/>
  <c r="H802" i="10"/>
  <c r="I802" i="10"/>
  <c r="K802" i="10"/>
  <c r="H803" i="10"/>
  <c r="I803" i="10"/>
  <c r="K803" i="10"/>
  <c r="H804" i="10"/>
  <c r="I804" i="10"/>
  <c r="K804" i="10"/>
  <c r="H805" i="10"/>
  <c r="I805" i="10"/>
  <c r="K805" i="10"/>
  <c r="H806" i="10"/>
  <c r="I806" i="10"/>
  <c r="K806" i="10"/>
  <c r="H807" i="10"/>
  <c r="I807" i="10"/>
  <c r="K807" i="10"/>
  <c r="H808" i="10"/>
  <c r="I808" i="10"/>
  <c r="K808" i="10"/>
  <c r="H809" i="10"/>
  <c r="I809" i="10"/>
  <c r="K809" i="10"/>
  <c r="H810" i="10"/>
  <c r="I810" i="10"/>
  <c r="K810" i="10"/>
  <c r="H811" i="10"/>
  <c r="I811" i="10"/>
  <c r="K811" i="10"/>
  <c r="H812" i="10"/>
  <c r="I812" i="10"/>
  <c r="K812" i="10"/>
  <c r="H813" i="10"/>
  <c r="I813" i="10"/>
  <c r="K813" i="10"/>
  <c r="H814" i="10"/>
  <c r="I814" i="10"/>
  <c r="K814" i="10"/>
  <c r="H815" i="10"/>
  <c r="I815" i="10"/>
  <c r="K815" i="10"/>
  <c r="H816" i="10"/>
  <c r="I816" i="10"/>
  <c r="K816" i="10"/>
  <c r="H817" i="10"/>
  <c r="I817" i="10"/>
  <c r="K817" i="10"/>
  <c r="H818" i="10"/>
  <c r="I818" i="10"/>
  <c r="K818" i="10"/>
  <c r="H819" i="10"/>
  <c r="I819" i="10"/>
  <c r="K819" i="10"/>
  <c r="H820" i="10"/>
  <c r="I820" i="10"/>
  <c r="K820" i="10"/>
  <c r="H821" i="10"/>
  <c r="I821" i="10"/>
  <c r="K821" i="10"/>
  <c r="H822" i="10"/>
  <c r="I822" i="10"/>
  <c r="K822" i="10"/>
  <c r="H823" i="10"/>
  <c r="I823" i="10"/>
  <c r="K823" i="10"/>
  <c r="H824" i="10"/>
  <c r="I824" i="10"/>
  <c r="K824" i="10"/>
  <c r="H825" i="10"/>
  <c r="I825" i="10"/>
  <c r="K825" i="10"/>
  <c r="H826" i="10"/>
  <c r="I826" i="10"/>
  <c r="K826" i="10"/>
  <c r="H827" i="10"/>
  <c r="I827" i="10"/>
  <c r="K827" i="10"/>
  <c r="H828" i="10"/>
  <c r="I828" i="10"/>
  <c r="K828" i="10"/>
  <c r="H829" i="10"/>
  <c r="I829" i="10"/>
  <c r="K829" i="10"/>
  <c r="H830" i="10"/>
  <c r="I830" i="10"/>
  <c r="K830" i="10"/>
  <c r="H831" i="10"/>
  <c r="I831" i="10"/>
  <c r="K831" i="10"/>
  <c r="H832" i="10"/>
  <c r="I832" i="10"/>
  <c r="K832" i="10"/>
  <c r="H833" i="10"/>
  <c r="I833" i="10"/>
  <c r="K833" i="10"/>
  <c r="H834" i="10"/>
  <c r="I834" i="10"/>
  <c r="K834" i="10"/>
  <c r="H835" i="10"/>
  <c r="I835" i="10"/>
  <c r="K835" i="10"/>
  <c r="H836" i="10"/>
  <c r="I836" i="10"/>
  <c r="K836" i="10"/>
  <c r="H837" i="10"/>
  <c r="I837" i="10"/>
  <c r="K837" i="10"/>
  <c r="H838" i="10"/>
  <c r="I838" i="10"/>
  <c r="K838" i="10"/>
  <c r="H839" i="10"/>
  <c r="I839" i="10"/>
  <c r="K839" i="10"/>
  <c r="H840" i="10"/>
  <c r="I840" i="10"/>
  <c r="K840" i="10"/>
  <c r="H841" i="10"/>
  <c r="I841" i="10"/>
  <c r="K841" i="10"/>
  <c r="H842" i="10"/>
  <c r="I842" i="10"/>
  <c r="K842" i="10"/>
  <c r="H843" i="10"/>
  <c r="I843" i="10"/>
  <c r="K843" i="10"/>
  <c r="H844" i="10"/>
  <c r="I844" i="10"/>
  <c r="K844" i="10"/>
  <c r="H845" i="10"/>
  <c r="I845" i="10"/>
  <c r="K845" i="10"/>
  <c r="H846" i="10"/>
  <c r="I846" i="10"/>
  <c r="K846" i="10"/>
  <c r="H847" i="10"/>
  <c r="I847" i="10"/>
  <c r="K847" i="10"/>
  <c r="H848" i="10"/>
  <c r="I848" i="10"/>
  <c r="K848" i="10"/>
  <c r="H849" i="10"/>
  <c r="I849" i="10"/>
  <c r="K849" i="10"/>
  <c r="H850" i="10"/>
  <c r="I850" i="10"/>
  <c r="K850" i="10"/>
  <c r="H851" i="10"/>
  <c r="I851" i="10"/>
  <c r="K851" i="10"/>
  <c r="H852" i="10"/>
  <c r="I852" i="10"/>
  <c r="K852" i="10"/>
  <c r="H853" i="10"/>
  <c r="I853" i="10"/>
  <c r="K853" i="10"/>
  <c r="H854" i="10"/>
  <c r="I854" i="10"/>
  <c r="K854" i="10"/>
  <c r="H855" i="10"/>
  <c r="I855" i="10"/>
  <c r="K855" i="10"/>
  <c r="H856" i="10"/>
  <c r="I856" i="10"/>
  <c r="K856" i="10"/>
  <c r="H857" i="10"/>
  <c r="I857" i="10"/>
  <c r="K857" i="10"/>
  <c r="H858" i="10"/>
  <c r="I858" i="10"/>
  <c r="K858" i="10"/>
  <c r="H859" i="10"/>
  <c r="I859" i="10"/>
  <c r="K859" i="10"/>
  <c r="H860" i="10"/>
  <c r="I860" i="10"/>
  <c r="K860" i="10"/>
  <c r="H861" i="10"/>
  <c r="I861" i="10"/>
  <c r="K861" i="10"/>
  <c r="H862" i="10"/>
  <c r="I862" i="10"/>
  <c r="K862" i="10"/>
  <c r="H863" i="10"/>
  <c r="I863" i="10"/>
  <c r="K863" i="10"/>
  <c r="H864" i="10"/>
  <c r="I864" i="10"/>
  <c r="K864" i="10"/>
  <c r="H865" i="10"/>
  <c r="I865" i="10"/>
  <c r="K865" i="10"/>
  <c r="H866" i="10"/>
  <c r="I866" i="10"/>
  <c r="K866" i="10"/>
  <c r="H867" i="10"/>
  <c r="I867" i="10"/>
  <c r="K867" i="10"/>
  <c r="H868" i="10"/>
  <c r="I868" i="10"/>
  <c r="K868" i="10"/>
  <c r="H869" i="10"/>
  <c r="I869" i="10"/>
  <c r="K869" i="10"/>
  <c r="H870" i="10"/>
  <c r="I870" i="10"/>
  <c r="K870" i="10"/>
  <c r="H871" i="10"/>
  <c r="I871" i="10"/>
  <c r="K871" i="10"/>
  <c r="H872" i="10"/>
  <c r="I872" i="10"/>
  <c r="K872" i="10"/>
  <c r="H873" i="10"/>
  <c r="I873" i="10"/>
  <c r="K873" i="10"/>
  <c r="H874" i="10"/>
  <c r="I874" i="10"/>
  <c r="K874" i="10"/>
  <c r="H875" i="10"/>
  <c r="I875" i="10"/>
  <c r="K875" i="10"/>
  <c r="H876" i="10"/>
  <c r="I876" i="10"/>
  <c r="K876" i="10"/>
  <c r="H877" i="10"/>
  <c r="I877" i="10"/>
  <c r="K877" i="10"/>
  <c r="H878" i="10"/>
  <c r="I878" i="10"/>
  <c r="K878" i="10"/>
  <c r="H879" i="10"/>
  <c r="I879" i="10"/>
  <c r="K879" i="10"/>
  <c r="H880" i="10"/>
  <c r="I880" i="10"/>
  <c r="K880" i="10"/>
  <c r="H881" i="10"/>
  <c r="I881" i="10"/>
  <c r="K881" i="10"/>
  <c r="H882" i="10"/>
  <c r="I882" i="10"/>
  <c r="K882" i="10"/>
  <c r="H883" i="10"/>
  <c r="I883" i="10"/>
  <c r="K883" i="10"/>
  <c r="H884" i="10"/>
  <c r="I884" i="10"/>
  <c r="K884" i="10"/>
  <c r="H885" i="10"/>
  <c r="I885" i="10"/>
  <c r="K885" i="10"/>
  <c r="H886" i="10"/>
  <c r="I886" i="10"/>
  <c r="K886" i="10"/>
  <c r="H887" i="10"/>
  <c r="I887" i="10"/>
  <c r="K887" i="10"/>
  <c r="H888" i="10"/>
  <c r="I888" i="10"/>
  <c r="K888" i="10"/>
  <c r="H889" i="10"/>
  <c r="I889" i="10"/>
  <c r="K889" i="10"/>
  <c r="H890" i="10"/>
  <c r="I890" i="10"/>
  <c r="K890" i="10"/>
  <c r="H891" i="10"/>
  <c r="I891" i="10"/>
  <c r="K891" i="10"/>
  <c r="H892" i="10"/>
  <c r="I892" i="10"/>
  <c r="K892" i="10"/>
  <c r="H893" i="10"/>
  <c r="I893" i="10"/>
  <c r="K893" i="10"/>
  <c r="H894" i="10"/>
  <c r="I894" i="10"/>
  <c r="K894" i="10"/>
  <c r="H895" i="10"/>
  <c r="I895" i="10"/>
  <c r="K895" i="10"/>
  <c r="H896" i="10"/>
  <c r="I896" i="10"/>
  <c r="K896" i="10"/>
  <c r="H897" i="10"/>
  <c r="I897" i="10"/>
  <c r="K897" i="10"/>
  <c r="H898" i="10"/>
  <c r="I898" i="10"/>
  <c r="K898" i="10"/>
  <c r="H899" i="10"/>
  <c r="I899" i="10"/>
  <c r="K899" i="10"/>
  <c r="H900" i="10"/>
  <c r="I900" i="10"/>
  <c r="K900" i="10"/>
  <c r="H901" i="10"/>
  <c r="I901" i="10"/>
  <c r="K901" i="10"/>
  <c r="H902" i="10"/>
  <c r="I902" i="10"/>
  <c r="K902" i="10"/>
  <c r="H903" i="10"/>
  <c r="I903" i="10"/>
  <c r="K903" i="10"/>
  <c r="H904" i="10"/>
  <c r="I904" i="10"/>
  <c r="K904" i="10"/>
  <c r="H905" i="10"/>
  <c r="I905" i="10"/>
  <c r="K905" i="10"/>
  <c r="H906" i="10"/>
  <c r="I906" i="10"/>
  <c r="K906" i="10"/>
  <c r="H907" i="10"/>
  <c r="I907" i="10"/>
  <c r="K907" i="10"/>
  <c r="H908" i="10"/>
  <c r="I908" i="10"/>
  <c r="K908" i="10"/>
  <c r="H909" i="10"/>
  <c r="I909" i="10"/>
  <c r="K909" i="10"/>
  <c r="H910" i="10"/>
  <c r="I910" i="10"/>
  <c r="K910" i="10"/>
  <c r="H911" i="10"/>
  <c r="I911" i="10"/>
  <c r="K911" i="10"/>
  <c r="H912" i="10"/>
  <c r="I912" i="10"/>
  <c r="K912" i="10"/>
  <c r="H913" i="10"/>
  <c r="I913" i="10"/>
  <c r="K913" i="10"/>
  <c r="H914" i="10"/>
  <c r="I914" i="10"/>
  <c r="K914" i="10"/>
  <c r="H915" i="10"/>
  <c r="I915" i="10"/>
  <c r="K915" i="10"/>
  <c r="H916" i="10"/>
  <c r="I916" i="10"/>
  <c r="K916" i="10"/>
  <c r="H917" i="10"/>
  <c r="I917" i="10"/>
  <c r="K917" i="10"/>
  <c r="H918" i="10"/>
  <c r="I918" i="10"/>
  <c r="K918" i="10"/>
  <c r="H919" i="10"/>
  <c r="I919" i="10"/>
  <c r="K919" i="10"/>
  <c r="H920" i="10"/>
  <c r="I920" i="10"/>
  <c r="K920" i="10"/>
  <c r="H921" i="10"/>
  <c r="I921" i="10"/>
  <c r="K921" i="10"/>
  <c r="H922" i="10"/>
  <c r="I922" i="10"/>
  <c r="K922" i="10"/>
  <c r="H923" i="10"/>
  <c r="I923" i="10"/>
  <c r="K923" i="10"/>
  <c r="H924" i="10"/>
  <c r="I924" i="10"/>
  <c r="K924" i="10"/>
  <c r="H925" i="10"/>
  <c r="I925" i="10"/>
  <c r="K925" i="10"/>
  <c r="H926" i="10"/>
  <c r="I926" i="10"/>
  <c r="K926" i="10"/>
  <c r="H927" i="10"/>
  <c r="I927" i="10"/>
  <c r="K927" i="10"/>
  <c r="H928" i="10"/>
  <c r="I928" i="10"/>
  <c r="K928" i="10"/>
  <c r="H929" i="10"/>
  <c r="I929" i="10"/>
  <c r="K929" i="10"/>
  <c r="H930" i="10"/>
  <c r="I930" i="10"/>
  <c r="K930" i="10"/>
  <c r="H931" i="10"/>
  <c r="I931" i="10"/>
  <c r="K931" i="10"/>
  <c r="H932" i="10"/>
  <c r="I932" i="10"/>
  <c r="K932" i="10"/>
  <c r="H933" i="10"/>
  <c r="I933" i="10"/>
  <c r="K933" i="10"/>
  <c r="H934" i="10"/>
  <c r="I934" i="10"/>
  <c r="K934" i="10"/>
  <c r="H935" i="10"/>
  <c r="I935" i="10"/>
  <c r="K935" i="10"/>
  <c r="H936" i="10"/>
  <c r="I936" i="10"/>
  <c r="K936" i="10"/>
  <c r="H937" i="10"/>
  <c r="I937" i="10"/>
  <c r="K937" i="10"/>
  <c r="H938" i="10"/>
  <c r="I938" i="10"/>
  <c r="K938" i="10"/>
  <c r="H939" i="10"/>
  <c r="I939" i="10"/>
  <c r="K939" i="10"/>
  <c r="H940" i="10"/>
  <c r="I940" i="10"/>
  <c r="K940" i="10"/>
  <c r="H941" i="10"/>
  <c r="I941" i="10"/>
  <c r="K941" i="10"/>
  <c r="H942" i="10"/>
  <c r="I942" i="10"/>
  <c r="K942" i="10"/>
  <c r="H943" i="10"/>
  <c r="I943" i="10"/>
  <c r="K943" i="10"/>
  <c r="H944" i="10"/>
  <c r="I944" i="10"/>
  <c r="K944" i="10"/>
  <c r="H945" i="10"/>
  <c r="I945" i="10"/>
  <c r="K945" i="10"/>
  <c r="H946" i="10"/>
  <c r="I946" i="10"/>
  <c r="K946" i="10"/>
  <c r="H947" i="10"/>
  <c r="I947" i="10"/>
  <c r="K947" i="10"/>
  <c r="H948" i="10"/>
  <c r="I948" i="10"/>
  <c r="K948" i="10"/>
  <c r="H949" i="10"/>
  <c r="I949" i="10"/>
  <c r="K949" i="10"/>
  <c r="H950" i="10"/>
  <c r="I950" i="10"/>
  <c r="K950" i="10"/>
  <c r="H951" i="10"/>
  <c r="I951" i="10"/>
  <c r="K951" i="10"/>
  <c r="H952" i="10"/>
  <c r="I952" i="10"/>
  <c r="K952" i="10"/>
  <c r="H953" i="10"/>
  <c r="I953" i="10"/>
  <c r="K953" i="10"/>
  <c r="H954" i="10"/>
  <c r="I954" i="10"/>
  <c r="K954" i="10"/>
  <c r="H955" i="10"/>
  <c r="I955" i="10"/>
  <c r="K955" i="10"/>
  <c r="H956" i="10"/>
  <c r="I956" i="10"/>
  <c r="K956" i="10"/>
  <c r="H957" i="10"/>
  <c r="I957" i="10"/>
  <c r="K957" i="10"/>
  <c r="H958" i="10"/>
  <c r="I958" i="10"/>
  <c r="K958" i="10"/>
  <c r="H959" i="10"/>
  <c r="I959" i="10"/>
  <c r="K959" i="10"/>
  <c r="H960" i="10"/>
  <c r="I960" i="10"/>
  <c r="K960" i="10"/>
  <c r="H961" i="10"/>
  <c r="I961" i="10"/>
  <c r="K961" i="10"/>
  <c r="H962" i="10"/>
  <c r="I962" i="10"/>
  <c r="K962" i="10"/>
  <c r="H963" i="10"/>
  <c r="I963" i="10"/>
  <c r="K963" i="10"/>
  <c r="H964" i="10"/>
  <c r="I964" i="10"/>
  <c r="K964" i="10"/>
  <c r="H965" i="10"/>
  <c r="I965" i="10"/>
  <c r="K965" i="10"/>
  <c r="H966" i="10"/>
  <c r="I966" i="10"/>
  <c r="K966" i="10"/>
  <c r="H967" i="10"/>
  <c r="I967" i="10"/>
  <c r="K967" i="10"/>
  <c r="H968" i="10"/>
  <c r="I968" i="10"/>
  <c r="K968" i="10"/>
  <c r="H969" i="10"/>
  <c r="I969" i="10"/>
  <c r="K969" i="10"/>
  <c r="H970" i="10"/>
  <c r="I970" i="10"/>
  <c r="K970" i="10"/>
  <c r="H971" i="10"/>
  <c r="I971" i="10"/>
  <c r="K971" i="10"/>
  <c r="H972" i="10"/>
  <c r="I972" i="10"/>
  <c r="K972" i="10"/>
  <c r="H973" i="10"/>
  <c r="I973" i="10"/>
  <c r="K973" i="10"/>
  <c r="H974" i="10"/>
  <c r="I974" i="10"/>
  <c r="K974" i="10"/>
  <c r="H975" i="10"/>
  <c r="I975" i="10"/>
  <c r="K975" i="10"/>
  <c r="H976" i="10"/>
  <c r="I976" i="10"/>
  <c r="K976" i="10"/>
  <c r="H977" i="10"/>
  <c r="I977" i="10"/>
  <c r="K977" i="10"/>
  <c r="H978" i="10"/>
  <c r="I978" i="10"/>
  <c r="K978" i="10"/>
  <c r="H979" i="10"/>
  <c r="I979" i="10"/>
  <c r="K979" i="10"/>
  <c r="H980" i="10"/>
  <c r="I980" i="10"/>
  <c r="K980" i="10"/>
  <c r="H981" i="10"/>
  <c r="I981" i="10"/>
  <c r="K981" i="10"/>
  <c r="H982" i="10"/>
  <c r="I982" i="10"/>
  <c r="K982" i="10"/>
  <c r="H983" i="10"/>
  <c r="I983" i="10"/>
  <c r="K983" i="10"/>
  <c r="H984" i="10"/>
  <c r="I984" i="10"/>
  <c r="K984" i="10"/>
  <c r="H985" i="10"/>
  <c r="I985" i="10"/>
  <c r="K985" i="10"/>
  <c r="H986" i="10"/>
  <c r="I986" i="10"/>
  <c r="K986" i="10"/>
  <c r="H987" i="10"/>
  <c r="I987" i="10"/>
  <c r="K987" i="10"/>
  <c r="H988" i="10"/>
  <c r="I988" i="10"/>
  <c r="K988" i="10"/>
  <c r="H989" i="10"/>
  <c r="I989" i="10"/>
  <c r="K989" i="10"/>
  <c r="H990" i="10"/>
  <c r="I990" i="10"/>
  <c r="K990" i="10"/>
  <c r="H991" i="10"/>
  <c r="I991" i="10"/>
  <c r="K991" i="10"/>
  <c r="H992" i="10"/>
  <c r="I992" i="10"/>
  <c r="K992" i="10"/>
  <c r="H993" i="10"/>
  <c r="I993" i="10"/>
  <c r="K993" i="10"/>
  <c r="H994" i="10"/>
  <c r="I994" i="10"/>
  <c r="K994" i="10"/>
  <c r="H995" i="10"/>
  <c r="I995" i="10"/>
  <c r="K995" i="10"/>
  <c r="H996" i="10"/>
  <c r="I996" i="10"/>
  <c r="K996" i="10"/>
  <c r="H997" i="10"/>
  <c r="I997" i="10"/>
  <c r="K997" i="10"/>
  <c r="H998" i="10"/>
  <c r="I998" i="10"/>
  <c r="K998" i="10"/>
  <c r="H999" i="10"/>
  <c r="I999" i="10"/>
  <c r="K999" i="10"/>
  <c r="H1000" i="10"/>
  <c r="I1000" i="10"/>
  <c r="K1000" i="10"/>
  <c r="H1001" i="10"/>
  <c r="I1001" i="10"/>
  <c r="K1001" i="10"/>
  <c r="H1002" i="10"/>
  <c r="I1002" i="10"/>
  <c r="K1002" i="10"/>
  <c r="H1003" i="10"/>
  <c r="I1003" i="10"/>
  <c r="K1003" i="10"/>
  <c r="H1004" i="10"/>
  <c r="I1004" i="10"/>
  <c r="K1004" i="10"/>
  <c r="H1005" i="10"/>
  <c r="I1005" i="10"/>
  <c r="K1005" i="10"/>
  <c r="H1006" i="10"/>
  <c r="I1006" i="10"/>
  <c r="K1006" i="10"/>
  <c r="H1007" i="10"/>
  <c r="I1007" i="10"/>
  <c r="K1007" i="10"/>
  <c r="H1008" i="10"/>
  <c r="I1008" i="10"/>
  <c r="K1008" i="10"/>
  <c r="H1009" i="10"/>
  <c r="I1009" i="10"/>
  <c r="K1009" i="10"/>
  <c r="H1010" i="10"/>
  <c r="I1010" i="10"/>
  <c r="K1010" i="10"/>
  <c r="H1011" i="10"/>
  <c r="I1011" i="10"/>
  <c r="K1011" i="10"/>
  <c r="H1012" i="10"/>
  <c r="I1012" i="10"/>
  <c r="K1012" i="10"/>
  <c r="H1013" i="10"/>
  <c r="I1013" i="10"/>
  <c r="K1013" i="10"/>
  <c r="H1014" i="10"/>
  <c r="I1014" i="10"/>
  <c r="K1014" i="10"/>
  <c r="H1015" i="10"/>
  <c r="I1015" i="10"/>
  <c r="K1015" i="10"/>
  <c r="H1016" i="10"/>
  <c r="I1016" i="10"/>
  <c r="K1016" i="10"/>
  <c r="H1017" i="10"/>
  <c r="I1017" i="10"/>
  <c r="K1017" i="10"/>
  <c r="H1018" i="10"/>
  <c r="I1018" i="10"/>
  <c r="K1018" i="10"/>
  <c r="H1019" i="10"/>
  <c r="I1019" i="10"/>
  <c r="K1019" i="10"/>
  <c r="H1020" i="10"/>
  <c r="I1020" i="10"/>
  <c r="K1020" i="10"/>
  <c r="H1021" i="10"/>
  <c r="I1021" i="10"/>
  <c r="K1021" i="10"/>
  <c r="H1022" i="10"/>
  <c r="I1022" i="10"/>
  <c r="K1022" i="10"/>
  <c r="H1023" i="10"/>
  <c r="I1023" i="10"/>
  <c r="K1023" i="10"/>
  <c r="H1024" i="10"/>
  <c r="I1024" i="10"/>
  <c r="K1024" i="10"/>
  <c r="H1025" i="10"/>
  <c r="I1025" i="10"/>
  <c r="K1025" i="10"/>
  <c r="H1026" i="10"/>
  <c r="I1026" i="10"/>
  <c r="K1026" i="10"/>
  <c r="H1027" i="10"/>
  <c r="I1027" i="10"/>
  <c r="K1027" i="10"/>
  <c r="H1028" i="10"/>
  <c r="I1028" i="10"/>
  <c r="K1028" i="10"/>
  <c r="H1029" i="10"/>
  <c r="I1029" i="10"/>
  <c r="K1029" i="10"/>
  <c r="H1030" i="10"/>
  <c r="I1030" i="10"/>
  <c r="K1030" i="10"/>
  <c r="H1031" i="10"/>
  <c r="I1031" i="10"/>
  <c r="K1031" i="10"/>
  <c r="H1032" i="10"/>
  <c r="I1032" i="10"/>
  <c r="K1032" i="10"/>
  <c r="H1033" i="10"/>
  <c r="I1033" i="10"/>
  <c r="K1033" i="10"/>
  <c r="H1034" i="10"/>
  <c r="I1034" i="10"/>
  <c r="K1034" i="10"/>
  <c r="H1035" i="10"/>
  <c r="I1035" i="10"/>
  <c r="K1035" i="10"/>
  <c r="H1036" i="10"/>
  <c r="I1036" i="10"/>
  <c r="K1036" i="10"/>
  <c r="H1037" i="10"/>
  <c r="I1037" i="10"/>
  <c r="K1037" i="10"/>
  <c r="H1038" i="10"/>
  <c r="I1038" i="10"/>
  <c r="K1038" i="10"/>
  <c r="H1039" i="10"/>
  <c r="I1039" i="10"/>
  <c r="K1039" i="10"/>
  <c r="H1040" i="10"/>
  <c r="I1040" i="10"/>
  <c r="K1040" i="10"/>
  <c r="H1041" i="10"/>
  <c r="I1041" i="10"/>
  <c r="K1041" i="10"/>
  <c r="H1042" i="10"/>
  <c r="I1042" i="10"/>
  <c r="K1042" i="10"/>
  <c r="H1043" i="10"/>
  <c r="I1043" i="10"/>
  <c r="K1043" i="10"/>
  <c r="H1044" i="10"/>
  <c r="I1044" i="10"/>
  <c r="K1044" i="10"/>
  <c r="H1045" i="10"/>
  <c r="I1045" i="10"/>
  <c r="K1045" i="10"/>
  <c r="H1046" i="10"/>
  <c r="I1046" i="10"/>
  <c r="K1046" i="10"/>
  <c r="H1047" i="10"/>
  <c r="I1047" i="10"/>
  <c r="K1047" i="10"/>
  <c r="H1048" i="10"/>
  <c r="I1048" i="10"/>
  <c r="K1048" i="10"/>
  <c r="H1049" i="10"/>
  <c r="I1049" i="10"/>
  <c r="K1049" i="10"/>
  <c r="H1050" i="10"/>
  <c r="I1050" i="10"/>
  <c r="K1050" i="10"/>
  <c r="H1051" i="10"/>
  <c r="I1051" i="10"/>
  <c r="K1051" i="10"/>
  <c r="H1052" i="10"/>
  <c r="I1052" i="10"/>
  <c r="K1052" i="10"/>
  <c r="H1053" i="10"/>
  <c r="I1053" i="10"/>
  <c r="K1053" i="10"/>
  <c r="H1054" i="10"/>
  <c r="I1054" i="10"/>
  <c r="K1054" i="10"/>
  <c r="H1055" i="10"/>
  <c r="I1055" i="10"/>
  <c r="K1055" i="10"/>
  <c r="H1056" i="10"/>
  <c r="I1056" i="10"/>
  <c r="K1056" i="10"/>
  <c r="H1057" i="10"/>
  <c r="I1057" i="10"/>
  <c r="K1057" i="10"/>
  <c r="H1058" i="10"/>
  <c r="I1058" i="10"/>
  <c r="K1058" i="10"/>
  <c r="H1059" i="10"/>
  <c r="I1059" i="10"/>
  <c r="K1059" i="10"/>
  <c r="H1060" i="10"/>
  <c r="I1060" i="10"/>
  <c r="K1060" i="10"/>
  <c r="H1061" i="10"/>
  <c r="I1061" i="10"/>
  <c r="K1061" i="10"/>
  <c r="H1062" i="10"/>
  <c r="I1062" i="10"/>
  <c r="K1062" i="10"/>
  <c r="H1063" i="10"/>
  <c r="I1063" i="10"/>
  <c r="K1063" i="10"/>
  <c r="H1064" i="10"/>
  <c r="I1064" i="10"/>
  <c r="K1064" i="10"/>
  <c r="H1065" i="10"/>
  <c r="I1065" i="10"/>
  <c r="K1065" i="10"/>
  <c r="H1066" i="10"/>
  <c r="I1066" i="10"/>
  <c r="K1066" i="10"/>
  <c r="H1067" i="10"/>
  <c r="I1067" i="10"/>
  <c r="K1067" i="10"/>
  <c r="H1068" i="10"/>
  <c r="I1068" i="10"/>
  <c r="K1068" i="10"/>
  <c r="H1069" i="10"/>
  <c r="I1069" i="10"/>
  <c r="K1069" i="10"/>
  <c r="H1070" i="10"/>
  <c r="I1070" i="10"/>
  <c r="K1070" i="10"/>
  <c r="H1071" i="10"/>
  <c r="I1071" i="10"/>
  <c r="K1071" i="10"/>
  <c r="H1072" i="10"/>
  <c r="I1072" i="10"/>
  <c r="K1072" i="10"/>
  <c r="H1073" i="10"/>
  <c r="I1073" i="10"/>
  <c r="K1073" i="10"/>
  <c r="H1074" i="10"/>
  <c r="I1074" i="10"/>
  <c r="K1074" i="10"/>
  <c r="H1075" i="10"/>
  <c r="I1075" i="10"/>
  <c r="K1075" i="10"/>
  <c r="H1076" i="10"/>
  <c r="I1076" i="10"/>
  <c r="K1076" i="10"/>
  <c r="H1077" i="10"/>
  <c r="I1077" i="10"/>
  <c r="K1077" i="10"/>
  <c r="H1078" i="10"/>
  <c r="I1078" i="10"/>
  <c r="K1078" i="10"/>
  <c r="H1079" i="10"/>
  <c r="I1079" i="10"/>
  <c r="K1079" i="10"/>
  <c r="H1080" i="10"/>
  <c r="I1080" i="10"/>
  <c r="K1080" i="10"/>
  <c r="H1081" i="10"/>
  <c r="I1081" i="10"/>
  <c r="K1081" i="10"/>
  <c r="H1082" i="10"/>
  <c r="I1082" i="10"/>
  <c r="K1082" i="10"/>
  <c r="H1083" i="10"/>
  <c r="I1083" i="10"/>
  <c r="K1083" i="10"/>
  <c r="H1084" i="10"/>
  <c r="I1084" i="10"/>
  <c r="K1084" i="10"/>
  <c r="H1085" i="10"/>
  <c r="I1085" i="10"/>
  <c r="K1085" i="10"/>
  <c r="H1086" i="10"/>
  <c r="I1086" i="10"/>
  <c r="K1086" i="10"/>
  <c r="H1087" i="10"/>
  <c r="I1087" i="10"/>
  <c r="K1087" i="10"/>
  <c r="H1088" i="10"/>
  <c r="I1088" i="10"/>
  <c r="K1088" i="10"/>
  <c r="H1089" i="10"/>
  <c r="I1089" i="10"/>
  <c r="K1089" i="10"/>
  <c r="H1090" i="10"/>
  <c r="I1090" i="10"/>
  <c r="K1090" i="10"/>
  <c r="H1091" i="10"/>
  <c r="I1091" i="10"/>
  <c r="K1091" i="10"/>
  <c r="H1092" i="10"/>
  <c r="I1092" i="10"/>
  <c r="K1092" i="10"/>
  <c r="H1093" i="10"/>
  <c r="I1093" i="10"/>
  <c r="K1093" i="10"/>
  <c r="H1094" i="10"/>
  <c r="I1094" i="10"/>
  <c r="K1094" i="10"/>
  <c r="H1095" i="10"/>
  <c r="I1095" i="10"/>
  <c r="K1095" i="10"/>
  <c r="H1096" i="10"/>
  <c r="I1096" i="10"/>
  <c r="K1096" i="10"/>
  <c r="H1097" i="10"/>
  <c r="I1097" i="10"/>
  <c r="K1097" i="10"/>
  <c r="H1098" i="10"/>
  <c r="I1098" i="10"/>
  <c r="K1098" i="10"/>
  <c r="H1099" i="10"/>
  <c r="I1099" i="10"/>
  <c r="K1099" i="10"/>
  <c r="H1100" i="10"/>
  <c r="I1100" i="10"/>
  <c r="K1100" i="10"/>
  <c r="H1101" i="10"/>
  <c r="I1101" i="10"/>
  <c r="K1101" i="10"/>
  <c r="H1102" i="10"/>
  <c r="I1102" i="10"/>
  <c r="K1102" i="10"/>
  <c r="H1103" i="10"/>
  <c r="I1103" i="10"/>
  <c r="K1103" i="10"/>
  <c r="H1104" i="10"/>
  <c r="I1104" i="10"/>
  <c r="K1104" i="10"/>
  <c r="H1105" i="10"/>
  <c r="I1105" i="10"/>
  <c r="K1105" i="10"/>
  <c r="H1106" i="10"/>
  <c r="I1106" i="10"/>
  <c r="K1106" i="10"/>
  <c r="H1107" i="10"/>
  <c r="I1107" i="10"/>
  <c r="K1107" i="10"/>
  <c r="H1108" i="10"/>
  <c r="I1108" i="10"/>
  <c r="K1108" i="10"/>
  <c r="H1109" i="10"/>
  <c r="I1109" i="10"/>
  <c r="K1109" i="10"/>
  <c r="H1110" i="10"/>
  <c r="I1110" i="10"/>
  <c r="K1110" i="10"/>
  <c r="H1111" i="10"/>
  <c r="I1111" i="10"/>
  <c r="K1111" i="10"/>
  <c r="H1112" i="10"/>
  <c r="I1112" i="10"/>
  <c r="K1112" i="10"/>
  <c r="H1113" i="10"/>
  <c r="I1113" i="10"/>
  <c r="K1113" i="10"/>
  <c r="H1114" i="10"/>
  <c r="I1114" i="10"/>
  <c r="K1114" i="10"/>
  <c r="H1115" i="10"/>
  <c r="I1115" i="10"/>
  <c r="K1115" i="10"/>
  <c r="H1116" i="10"/>
  <c r="I1116" i="10"/>
  <c r="K1116" i="10"/>
  <c r="H1117" i="10"/>
  <c r="I1117" i="10"/>
  <c r="K1117" i="10"/>
  <c r="H1118" i="10"/>
  <c r="I1118" i="10"/>
  <c r="K1118" i="10"/>
  <c r="H1119" i="10"/>
  <c r="I1119" i="10"/>
  <c r="K1119" i="10"/>
  <c r="H1120" i="10"/>
  <c r="I1120" i="10"/>
  <c r="K1120" i="10"/>
  <c r="H1121" i="10"/>
  <c r="I1121" i="10"/>
  <c r="K1121" i="10"/>
  <c r="H1122" i="10"/>
  <c r="I1122" i="10"/>
  <c r="K1122" i="10"/>
  <c r="H1123" i="10"/>
  <c r="I1123" i="10"/>
  <c r="K1123" i="10"/>
  <c r="H1124" i="10"/>
  <c r="K1124" i="10"/>
  <c r="H1125" i="10"/>
  <c r="I1125" i="10"/>
  <c r="K1125" i="10"/>
  <c r="H1126" i="10"/>
  <c r="I1126" i="10"/>
  <c r="K1126" i="10"/>
  <c r="H1127" i="10"/>
  <c r="I1127" i="10"/>
  <c r="K1127" i="10"/>
  <c r="H1128" i="10"/>
  <c r="I1128" i="10"/>
  <c r="K1128" i="10"/>
  <c r="H1129" i="10"/>
  <c r="I1129" i="10"/>
  <c r="K1129" i="10"/>
  <c r="H1130" i="10"/>
  <c r="I1130" i="10"/>
  <c r="K1130" i="10"/>
  <c r="H1131" i="10"/>
  <c r="I1131" i="10"/>
  <c r="K1131" i="10"/>
  <c r="L1131" i="10" s="1"/>
  <c r="H1132" i="10"/>
  <c r="I1132" i="10"/>
  <c r="K1132" i="10"/>
  <c r="H1133" i="10"/>
  <c r="I1133" i="10"/>
  <c r="K1133" i="10"/>
  <c r="H1134" i="10"/>
  <c r="I1134" i="10"/>
  <c r="K1134" i="10"/>
  <c r="H1135" i="10"/>
  <c r="I1135" i="10"/>
  <c r="K1135" i="10"/>
  <c r="H1136" i="10"/>
  <c r="I1136" i="10"/>
  <c r="K1136" i="10"/>
  <c r="H1137" i="10"/>
  <c r="I1137" i="10"/>
  <c r="K1137" i="10"/>
  <c r="H1138" i="10"/>
  <c r="I1138" i="10"/>
  <c r="K1138" i="10"/>
  <c r="H1139" i="10"/>
  <c r="I1139" i="10"/>
  <c r="K1139" i="10"/>
  <c r="H1140" i="10"/>
  <c r="I1140" i="10"/>
  <c r="K1140" i="10"/>
  <c r="H1141" i="10"/>
  <c r="I1141" i="10"/>
  <c r="K1141" i="10"/>
  <c r="H1142" i="10"/>
  <c r="I1142" i="10"/>
  <c r="K1142" i="10"/>
  <c r="H1143" i="10"/>
  <c r="I1143" i="10"/>
  <c r="K1143" i="10"/>
  <c r="H1144" i="10"/>
  <c r="I1144" i="10"/>
  <c r="K1144" i="10"/>
  <c r="H1145" i="10"/>
  <c r="I1145" i="10"/>
  <c r="K1145" i="10"/>
  <c r="H1146" i="10"/>
  <c r="I1146" i="10"/>
  <c r="K1146" i="10"/>
  <c r="H1147" i="10"/>
  <c r="I1147" i="10"/>
  <c r="K1147" i="10"/>
  <c r="H1148" i="10"/>
  <c r="I1148" i="10"/>
  <c r="K1148" i="10"/>
  <c r="H1149" i="10"/>
  <c r="I1149" i="10"/>
  <c r="K1149" i="10"/>
  <c r="H1150" i="10"/>
  <c r="I1150" i="10"/>
  <c r="K1150" i="10"/>
  <c r="H1151" i="10"/>
  <c r="I1151" i="10"/>
  <c r="K1151" i="10"/>
  <c r="H1152" i="10"/>
  <c r="I1152" i="10"/>
  <c r="K1152" i="10"/>
  <c r="H1153" i="10"/>
  <c r="I1153" i="10"/>
  <c r="K1153" i="10"/>
  <c r="H1154" i="10"/>
  <c r="I1154" i="10"/>
  <c r="K1154" i="10"/>
  <c r="H1155" i="10"/>
  <c r="I1155" i="10"/>
  <c r="K1155" i="10"/>
  <c r="H1156" i="10"/>
  <c r="I1156" i="10"/>
  <c r="K1156" i="10"/>
  <c r="H1157" i="10"/>
  <c r="I1157" i="10"/>
  <c r="K1157" i="10"/>
  <c r="H1158" i="10"/>
  <c r="I1158" i="10"/>
  <c r="K1158" i="10"/>
  <c r="H1159" i="10"/>
  <c r="I1159" i="10"/>
  <c r="K1159" i="10"/>
  <c r="H1160" i="10"/>
  <c r="I1160" i="10"/>
  <c r="K1160" i="10"/>
  <c r="H1161" i="10"/>
  <c r="I1161" i="10"/>
  <c r="K1161" i="10"/>
  <c r="H1162" i="10"/>
  <c r="I1162" i="10"/>
  <c r="K1162" i="10"/>
  <c r="H1163" i="10"/>
  <c r="I1163" i="10"/>
  <c r="K1163" i="10"/>
  <c r="H1164" i="10"/>
  <c r="I1164" i="10"/>
  <c r="K1164" i="10"/>
  <c r="H1165" i="10"/>
  <c r="I1165" i="10"/>
  <c r="K1165" i="10"/>
  <c r="H1166" i="10"/>
  <c r="I1166" i="10"/>
  <c r="K1166" i="10"/>
  <c r="H1167" i="10"/>
  <c r="I1167" i="10"/>
  <c r="K1167" i="10"/>
  <c r="H1168" i="10"/>
  <c r="I1168" i="10"/>
  <c r="K1168" i="10"/>
  <c r="H1169" i="10"/>
  <c r="I1169" i="10"/>
  <c r="K1169" i="10"/>
  <c r="H1170" i="10"/>
  <c r="I1170" i="10"/>
  <c r="K1170" i="10"/>
  <c r="H1171" i="10"/>
  <c r="I1171" i="10"/>
  <c r="K1171" i="10"/>
  <c r="H1172" i="10"/>
  <c r="I1172" i="10"/>
  <c r="K1172" i="10"/>
  <c r="H1173" i="10"/>
  <c r="I1173" i="10"/>
  <c r="K1173" i="10"/>
  <c r="H1174" i="10"/>
  <c r="I1174" i="10"/>
  <c r="K1174" i="10"/>
  <c r="H1175" i="10"/>
  <c r="I1175" i="10"/>
  <c r="K1175" i="10"/>
  <c r="H1176" i="10"/>
  <c r="I1176" i="10"/>
  <c r="K1176" i="10"/>
  <c r="H1177" i="10"/>
  <c r="I1177" i="10"/>
  <c r="K1177" i="10"/>
  <c r="H1178" i="10"/>
  <c r="I1178" i="10"/>
  <c r="K1178" i="10"/>
  <c r="H1179" i="10"/>
  <c r="I1179" i="10"/>
  <c r="K1179" i="10"/>
  <c r="H1180" i="10"/>
  <c r="I1180" i="10"/>
  <c r="K1180" i="10"/>
  <c r="H1181" i="10"/>
  <c r="I1181" i="10"/>
  <c r="K1181" i="10"/>
  <c r="H1182" i="10"/>
  <c r="I1182" i="10"/>
  <c r="K1182" i="10"/>
  <c r="H1183" i="10"/>
  <c r="I1183" i="10"/>
  <c r="K1183" i="10"/>
  <c r="H1184" i="10"/>
  <c r="I1184" i="10"/>
  <c r="K1184" i="10"/>
  <c r="H1185" i="10"/>
  <c r="I1185" i="10"/>
  <c r="K1185" i="10"/>
  <c r="H1186" i="10"/>
  <c r="I1186" i="10"/>
  <c r="K1186" i="10"/>
  <c r="H1187" i="10"/>
  <c r="I1187" i="10"/>
  <c r="K1187" i="10"/>
  <c r="H1188" i="10"/>
  <c r="I1188" i="10"/>
  <c r="K1188" i="10"/>
  <c r="H1189" i="10"/>
  <c r="I1189" i="10"/>
  <c r="K1189" i="10"/>
  <c r="H1190" i="10"/>
  <c r="I1190" i="10"/>
  <c r="K1190" i="10"/>
  <c r="H1191" i="10"/>
  <c r="I1191" i="10"/>
  <c r="K1191" i="10"/>
  <c r="H1192" i="10"/>
  <c r="I1192" i="10"/>
  <c r="K1192" i="10"/>
  <c r="H1193" i="10"/>
  <c r="I1193" i="10"/>
  <c r="K1193" i="10"/>
  <c r="H1194" i="10"/>
  <c r="I1194" i="10"/>
  <c r="K1194" i="10"/>
  <c r="H1195" i="10"/>
  <c r="I1195" i="10"/>
  <c r="K1195" i="10"/>
  <c r="H1196" i="10"/>
  <c r="I1196" i="10"/>
  <c r="K1196" i="10"/>
  <c r="H1197" i="10"/>
  <c r="I1197" i="10"/>
  <c r="K1197" i="10"/>
  <c r="H1198" i="10"/>
  <c r="I1198" i="10"/>
  <c r="K1198" i="10"/>
  <c r="H1199" i="10"/>
  <c r="I1199" i="10"/>
  <c r="K1199" i="10"/>
  <c r="H1200" i="10"/>
  <c r="I1200" i="10"/>
  <c r="K1200" i="10"/>
  <c r="H1201" i="10"/>
  <c r="I1201" i="10"/>
  <c r="K1201" i="10"/>
  <c r="H1202" i="10"/>
  <c r="I1202" i="10"/>
  <c r="K1202" i="10"/>
  <c r="H1203" i="10"/>
  <c r="I1203" i="10"/>
  <c r="K1203" i="10"/>
  <c r="H1204" i="10"/>
  <c r="I1204" i="10"/>
  <c r="K1204" i="10"/>
  <c r="H1205" i="10"/>
  <c r="I1205" i="10"/>
  <c r="K1205" i="10"/>
  <c r="H1206" i="10"/>
  <c r="I1206" i="10"/>
  <c r="K1206" i="10"/>
  <c r="H1207" i="10"/>
  <c r="I1207" i="10"/>
  <c r="K1207" i="10"/>
  <c r="H1208" i="10"/>
  <c r="I1208" i="10"/>
  <c r="K1208" i="10"/>
  <c r="H1209" i="10"/>
  <c r="I1209" i="10"/>
  <c r="K1209" i="10"/>
  <c r="H1210" i="10"/>
  <c r="I1210" i="10"/>
  <c r="K1210" i="10"/>
  <c r="H1211" i="10"/>
  <c r="I1211" i="10"/>
  <c r="K1211" i="10"/>
  <c r="H1212" i="10"/>
  <c r="I1212" i="10"/>
  <c r="K1212" i="10"/>
  <c r="H1213" i="10"/>
  <c r="I1213" i="10"/>
  <c r="K1213" i="10"/>
  <c r="H1214" i="10"/>
  <c r="I1214" i="10"/>
  <c r="K1214" i="10"/>
  <c r="H1215" i="10"/>
  <c r="I1215" i="10"/>
  <c r="K1215" i="10"/>
  <c r="H1216" i="10"/>
  <c r="I1216" i="10"/>
  <c r="K1216" i="10"/>
  <c r="H1217" i="10"/>
  <c r="I1217" i="10"/>
  <c r="K1217" i="10"/>
  <c r="H1218" i="10"/>
  <c r="I1218" i="10"/>
  <c r="K1218" i="10"/>
  <c r="H1219" i="10"/>
  <c r="I1219" i="10"/>
  <c r="K1219" i="10"/>
  <c r="H1220" i="10"/>
  <c r="I1220" i="10"/>
  <c r="K1220" i="10"/>
  <c r="H1221" i="10"/>
  <c r="I1221" i="10"/>
  <c r="K1221" i="10"/>
  <c r="H1222" i="10"/>
  <c r="I1222" i="10"/>
  <c r="K1222" i="10"/>
  <c r="H1223" i="10"/>
  <c r="I1223" i="10"/>
  <c r="K1223" i="10"/>
  <c r="H1224" i="10"/>
  <c r="I1224" i="10"/>
  <c r="K1224" i="10"/>
  <c r="H1225" i="10"/>
  <c r="I1225" i="10"/>
  <c r="K1225" i="10"/>
  <c r="H1226" i="10"/>
  <c r="I1226" i="10"/>
  <c r="K1226" i="10"/>
  <c r="H1227" i="10"/>
  <c r="I1227" i="10"/>
  <c r="K1227" i="10"/>
  <c r="H1228" i="10"/>
  <c r="I1228" i="10"/>
  <c r="K1228" i="10"/>
  <c r="H1229" i="10"/>
  <c r="I1229" i="10"/>
  <c r="K1229" i="10"/>
  <c r="H1230" i="10"/>
  <c r="I1230" i="10"/>
  <c r="K1230" i="10"/>
  <c r="H1231" i="10"/>
  <c r="I1231" i="10"/>
  <c r="K1231" i="10"/>
  <c r="H1232" i="10"/>
  <c r="I1232" i="10"/>
  <c r="K1232" i="10"/>
  <c r="H1233" i="10"/>
  <c r="I1233" i="10"/>
  <c r="K1233" i="10"/>
  <c r="H1234" i="10"/>
  <c r="I1234" i="10"/>
  <c r="K1234" i="10"/>
  <c r="H1235" i="10"/>
  <c r="I1235" i="10"/>
  <c r="K1235" i="10"/>
  <c r="H1236" i="10"/>
  <c r="I1236" i="10"/>
  <c r="K1236" i="10"/>
  <c r="H1237" i="10"/>
  <c r="I1237" i="10"/>
  <c r="K1237" i="10"/>
  <c r="H1238" i="10"/>
  <c r="I1238" i="10"/>
  <c r="K1238" i="10"/>
  <c r="H1239" i="10"/>
  <c r="I1239" i="10"/>
  <c r="K1239" i="10"/>
  <c r="H1240" i="10"/>
  <c r="I1240" i="10"/>
  <c r="K1240" i="10"/>
  <c r="H1241" i="10"/>
  <c r="I1241" i="10"/>
  <c r="K1241" i="10"/>
  <c r="H1242" i="10"/>
  <c r="I1242" i="10"/>
  <c r="K1242" i="10"/>
  <c r="H1243" i="10"/>
  <c r="I1243" i="10"/>
  <c r="K1243" i="10"/>
  <c r="H1244" i="10"/>
  <c r="I1244" i="10"/>
  <c r="K1244" i="10"/>
  <c r="H1245" i="10"/>
  <c r="I1245" i="10"/>
  <c r="K1245" i="10"/>
  <c r="H1246" i="10"/>
  <c r="I1246" i="10"/>
  <c r="K1246" i="10"/>
  <c r="H1247" i="10"/>
  <c r="I1247" i="10"/>
  <c r="K1247" i="10"/>
  <c r="H1248" i="10"/>
  <c r="I1248" i="10"/>
  <c r="K1248" i="10"/>
  <c r="H1249" i="10"/>
  <c r="I1249" i="10"/>
  <c r="K1249" i="10"/>
  <c r="H1250" i="10"/>
  <c r="I1250" i="10"/>
  <c r="K1250" i="10"/>
  <c r="H1251" i="10"/>
  <c r="I1251" i="10"/>
  <c r="K1251" i="10"/>
  <c r="H1252" i="10"/>
  <c r="I1252" i="10"/>
  <c r="K1252" i="10"/>
  <c r="H1253" i="10"/>
  <c r="I1253" i="10"/>
  <c r="K1253" i="10"/>
  <c r="H1254" i="10"/>
  <c r="I1254" i="10"/>
  <c r="K1254" i="10"/>
  <c r="H1255" i="10"/>
  <c r="I1255" i="10"/>
  <c r="K1255" i="10"/>
  <c r="H1256" i="10"/>
  <c r="I1256" i="10"/>
  <c r="K1256" i="10"/>
  <c r="H1257" i="10"/>
  <c r="I1257" i="10"/>
  <c r="K1257" i="10"/>
  <c r="H1258" i="10"/>
  <c r="I1258" i="10"/>
  <c r="K1258" i="10"/>
  <c r="H1259" i="10"/>
  <c r="I1259" i="10"/>
  <c r="K1259" i="10"/>
  <c r="H1260" i="10"/>
  <c r="I1260" i="10"/>
  <c r="K1260" i="10"/>
  <c r="H1261" i="10"/>
  <c r="I1261" i="10"/>
  <c r="K1261" i="10"/>
  <c r="H1262" i="10"/>
  <c r="I1262" i="10"/>
  <c r="K1262" i="10"/>
  <c r="H1263" i="10"/>
  <c r="I1263" i="10"/>
  <c r="K1263" i="10"/>
  <c r="H1264" i="10"/>
  <c r="I1264" i="10"/>
  <c r="K1264" i="10"/>
  <c r="H1265" i="10"/>
  <c r="I1265" i="10"/>
  <c r="K1265" i="10"/>
  <c r="H1266" i="10"/>
  <c r="I1266" i="10"/>
  <c r="K1266" i="10"/>
  <c r="H1267" i="10"/>
  <c r="I1267" i="10"/>
  <c r="K1267" i="10"/>
  <c r="H1268" i="10"/>
  <c r="I1268" i="10"/>
  <c r="K1268" i="10"/>
  <c r="H1269" i="10"/>
  <c r="I1269" i="10"/>
  <c r="K1269" i="10"/>
  <c r="H1270" i="10"/>
  <c r="I1270" i="10"/>
  <c r="K1270" i="10"/>
  <c r="H1271" i="10"/>
  <c r="I1271" i="10"/>
  <c r="K1271" i="10"/>
  <c r="H1272" i="10"/>
  <c r="I1272" i="10"/>
  <c r="K1272" i="10"/>
  <c r="H1273" i="10"/>
  <c r="I1273" i="10"/>
  <c r="K1273" i="10"/>
  <c r="H1274" i="10"/>
  <c r="I1274" i="10"/>
  <c r="K1274" i="10"/>
  <c r="H1275" i="10"/>
  <c r="I1275" i="10"/>
  <c r="K1275" i="10"/>
  <c r="H1276" i="10"/>
  <c r="I1276" i="10"/>
  <c r="K1276" i="10"/>
  <c r="H1277" i="10"/>
  <c r="I1277" i="10"/>
  <c r="K1277" i="10"/>
  <c r="H1278" i="10"/>
  <c r="I1278" i="10"/>
  <c r="K1278" i="10"/>
  <c r="H1279" i="10"/>
  <c r="I1279" i="10"/>
  <c r="K1279" i="10"/>
  <c r="H1280" i="10"/>
  <c r="I1280" i="10"/>
  <c r="K1280" i="10"/>
  <c r="H1281" i="10"/>
  <c r="I1281" i="10"/>
  <c r="K1281" i="10"/>
  <c r="H1282" i="10"/>
  <c r="I1282" i="10"/>
  <c r="K1282" i="10"/>
  <c r="H1283" i="10"/>
  <c r="I1283" i="10"/>
  <c r="K1283" i="10"/>
  <c r="H1284" i="10"/>
  <c r="I1284" i="10"/>
  <c r="K1284" i="10"/>
  <c r="H1285" i="10"/>
  <c r="I1285" i="10"/>
  <c r="K1285" i="10"/>
  <c r="H1286" i="10"/>
  <c r="I1286" i="10"/>
  <c r="K1286" i="10"/>
  <c r="H1287" i="10"/>
  <c r="I1287" i="10"/>
  <c r="K1287" i="10"/>
  <c r="H1288" i="10"/>
  <c r="I1288" i="10"/>
  <c r="K1288" i="10"/>
  <c r="H1289" i="10"/>
  <c r="I1289" i="10"/>
  <c r="K1289" i="10"/>
  <c r="H1290" i="10"/>
  <c r="I1290" i="10"/>
  <c r="K1290" i="10"/>
  <c r="H1291" i="10"/>
  <c r="I1291" i="10"/>
  <c r="K1291" i="10"/>
  <c r="H1292" i="10"/>
  <c r="I1292" i="10"/>
  <c r="K1292" i="10"/>
  <c r="H1293" i="10"/>
  <c r="I1293" i="10"/>
  <c r="K1293" i="10"/>
  <c r="H1294" i="10"/>
  <c r="I1294" i="10"/>
  <c r="K1294" i="10"/>
  <c r="H1295" i="10"/>
  <c r="I1295" i="10"/>
  <c r="K1295" i="10"/>
  <c r="H1296" i="10"/>
  <c r="I1296" i="10"/>
  <c r="K1296" i="10"/>
  <c r="H1297" i="10"/>
  <c r="I1297" i="10"/>
  <c r="K1297" i="10"/>
  <c r="H1298" i="10"/>
  <c r="I1298" i="10"/>
  <c r="K1298" i="10"/>
  <c r="H1299" i="10"/>
  <c r="I1299" i="10"/>
  <c r="K1299" i="10"/>
  <c r="H1300" i="10"/>
  <c r="I1300" i="10"/>
  <c r="K1300" i="10"/>
  <c r="H1301" i="10"/>
  <c r="I1301" i="10"/>
  <c r="K1301" i="10"/>
  <c r="H1302" i="10"/>
  <c r="I1302" i="10"/>
  <c r="K1302" i="10"/>
  <c r="H1303" i="10"/>
  <c r="I1303" i="10"/>
  <c r="K1303" i="10"/>
  <c r="H1304" i="10"/>
  <c r="I1304" i="10"/>
  <c r="K1304" i="10"/>
  <c r="H1305" i="10"/>
  <c r="I1305" i="10"/>
  <c r="K1305" i="10"/>
  <c r="H1306" i="10"/>
  <c r="I1306" i="10"/>
  <c r="K1306" i="10"/>
  <c r="H1307" i="10"/>
  <c r="I1307" i="10"/>
  <c r="K1307" i="10"/>
  <c r="H1308" i="10"/>
  <c r="I1308" i="10"/>
  <c r="K1308" i="10"/>
  <c r="H1309" i="10"/>
  <c r="I1309" i="10"/>
  <c r="K1309" i="10"/>
  <c r="H1310" i="10"/>
  <c r="I1310" i="10"/>
  <c r="K1310" i="10"/>
  <c r="H1311" i="10"/>
  <c r="I1311" i="10"/>
  <c r="K1311" i="10"/>
  <c r="H1312" i="10"/>
  <c r="I1312" i="10"/>
  <c r="K1312" i="10"/>
  <c r="H1313" i="10"/>
  <c r="I1313" i="10"/>
  <c r="K1313" i="10"/>
  <c r="H1314" i="10"/>
  <c r="I1314" i="10"/>
  <c r="K1314" i="10"/>
  <c r="H1315" i="10"/>
  <c r="I1315" i="10"/>
  <c r="K1315" i="10"/>
  <c r="H1316" i="10"/>
  <c r="I1316" i="10"/>
  <c r="K1316" i="10"/>
  <c r="H1317" i="10"/>
  <c r="I1317" i="10"/>
  <c r="K1317" i="10"/>
  <c r="H1318" i="10"/>
  <c r="I1318" i="10"/>
  <c r="K1318" i="10"/>
  <c r="H1319" i="10"/>
  <c r="I1319" i="10"/>
  <c r="K1319" i="10"/>
  <c r="H1320" i="10"/>
  <c r="I1320" i="10"/>
  <c r="K1320" i="10"/>
  <c r="H1321" i="10"/>
  <c r="I1321" i="10"/>
  <c r="K1321" i="10"/>
  <c r="H1322" i="10"/>
  <c r="I1322" i="10"/>
  <c r="K1322" i="10"/>
  <c r="H1323" i="10"/>
  <c r="I1323" i="10"/>
  <c r="K1323" i="10"/>
  <c r="H1324" i="10"/>
  <c r="I1324" i="10"/>
  <c r="K1324" i="10"/>
  <c r="H1325" i="10"/>
  <c r="I1325" i="10"/>
  <c r="K1325" i="10"/>
  <c r="H1326" i="10"/>
  <c r="I1326" i="10"/>
  <c r="K1326" i="10"/>
  <c r="H1327" i="10"/>
  <c r="I1327" i="10"/>
  <c r="K1327" i="10"/>
  <c r="H1328" i="10"/>
  <c r="I1328" i="10"/>
  <c r="K1328" i="10"/>
  <c r="H1329" i="10"/>
  <c r="I1329" i="10"/>
  <c r="K1329" i="10"/>
  <c r="H1330" i="10"/>
  <c r="I1330" i="10"/>
  <c r="K1330" i="10"/>
  <c r="H1331" i="10"/>
  <c r="I1331" i="10"/>
  <c r="K1331" i="10"/>
  <c r="H1332" i="10"/>
  <c r="I1332" i="10"/>
  <c r="K1332" i="10"/>
  <c r="H1333" i="10"/>
  <c r="I1333" i="10"/>
  <c r="K1333" i="10"/>
  <c r="H1334" i="10"/>
  <c r="I1334" i="10"/>
  <c r="K1334" i="10"/>
  <c r="H1335" i="10"/>
  <c r="I1335" i="10"/>
  <c r="K1335" i="10"/>
  <c r="H1336" i="10"/>
  <c r="I1336" i="10"/>
  <c r="K1336" i="10"/>
  <c r="H1337" i="10"/>
  <c r="I1337" i="10"/>
  <c r="K1337" i="10"/>
  <c r="H1338" i="10"/>
  <c r="I1338" i="10"/>
  <c r="K1338" i="10"/>
  <c r="H1339" i="10"/>
  <c r="I1339" i="10"/>
  <c r="K1339" i="10"/>
  <c r="H1340" i="10"/>
  <c r="I1340" i="10"/>
  <c r="K1340" i="10"/>
  <c r="H1341" i="10"/>
  <c r="I1341" i="10"/>
  <c r="K1341" i="10"/>
  <c r="H1342" i="10"/>
  <c r="I1342" i="10"/>
  <c r="K1342" i="10"/>
  <c r="H1343" i="10"/>
  <c r="I1343" i="10"/>
  <c r="K1343" i="10"/>
  <c r="H1344" i="10"/>
  <c r="I1344" i="10"/>
  <c r="K1344" i="10"/>
  <c r="H1345" i="10"/>
  <c r="I1345" i="10"/>
  <c r="K1345" i="10"/>
  <c r="H1346" i="10"/>
  <c r="I1346" i="10"/>
  <c r="K1346" i="10"/>
  <c r="H1347" i="10"/>
  <c r="I1347" i="10"/>
  <c r="K1347" i="10"/>
  <c r="H1348" i="10"/>
  <c r="I1348" i="10"/>
  <c r="K1348" i="10"/>
  <c r="H1349" i="10"/>
  <c r="I1349" i="10"/>
  <c r="K1349" i="10"/>
  <c r="H1350" i="10"/>
  <c r="I1350" i="10"/>
  <c r="K1350" i="10"/>
  <c r="H1351" i="10"/>
  <c r="I1351" i="10"/>
  <c r="K1351" i="10"/>
  <c r="H1352" i="10"/>
  <c r="I1352" i="10"/>
  <c r="K1352" i="10"/>
  <c r="H1353" i="10"/>
  <c r="I1353" i="10"/>
  <c r="K1353" i="10"/>
  <c r="H1354" i="10"/>
  <c r="I1354" i="10"/>
  <c r="K1354" i="10"/>
  <c r="H1355" i="10"/>
  <c r="I1355" i="10"/>
  <c r="K1355" i="10"/>
  <c r="H1356" i="10"/>
  <c r="I1356" i="10"/>
  <c r="K1356" i="10"/>
  <c r="H1357" i="10"/>
  <c r="I1357" i="10"/>
  <c r="K1357" i="10"/>
  <c r="H1358" i="10"/>
  <c r="I1358" i="10"/>
  <c r="K1358" i="10"/>
  <c r="H1359" i="10"/>
  <c r="I1359" i="10"/>
  <c r="K1359" i="10"/>
  <c r="H1360" i="10"/>
  <c r="I1360" i="10"/>
  <c r="K1360" i="10"/>
  <c r="H1361" i="10"/>
  <c r="I1361" i="10"/>
  <c r="K1361" i="10"/>
  <c r="H1362" i="10"/>
  <c r="I1362" i="10"/>
  <c r="K1362" i="10"/>
  <c r="H1363" i="10"/>
  <c r="I1363" i="10"/>
  <c r="K1363" i="10"/>
  <c r="H1364" i="10"/>
  <c r="I1364" i="10"/>
  <c r="K1364" i="10"/>
  <c r="H1365" i="10"/>
  <c r="I1365" i="10"/>
  <c r="K1365" i="10"/>
  <c r="H1366" i="10"/>
  <c r="I1366" i="10"/>
  <c r="K1366" i="10"/>
  <c r="H1367" i="10"/>
  <c r="I1367" i="10"/>
  <c r="K1367" i="10"/>
  <c r="H1368" i="10"/>
  <c r="I1368" i="10"/>
  <c r="K1368" i="10"/>
  <c r="H1369" i="10"/>
  <c r="I1369" i="10"/>
  <c r="K1369" i="10"/>
  <c r="H1370" i="10"/>
  <c r="I1370" i="10"/>
  <c r="K1370" i="10"/>
  <c r="H1371" i="10"/>
  <c r="I1371" i="10"/>
  <c r="K1371" i="10"/>
  <c r="H1372" i="10"/>
  <c r="I1372" i="10"/>
  <c r="K1372" i="10"/>
  <c r="H1373" i="10"/>
  <c r="I1373" i="10"/>
  <c r="K1373" i="10"/>
  <c r="H1374" i="10"/>
  <c r="I1374" i="10"/>
  <c r="K1374" i="10"/>
  <c r="H1375" i="10"/>
  <c r="I1375" i="10"/>
  <c r="K1375" i="10"/>
  <c r="H1376" i="10"/>
  <c r="I1376" i="10"/>
  <c r="K1376" i="10"/>
  <c r="H1377" i="10"/>
  <c r="I1377" i="10"/>
  <c r="K1377" i="10"/>
  <c r="H1378" i="10"/>
  <c r="I1378" i="10"/>
  <c r="K1378" i="10"/>
  <c r="H1379" i="10"/>
  <c r="I1379" i="10"/>
  <c r="K1379" i="10"/>
  <c r="H1380" i="10"/>
  <c r="I1380" i="10"/>
  <c r="K1380" i="10"/>
  <c r="H1381" i="10"/>
  <c r="I1381" i="10"/>
  <c r="K1381" i="10"/>
  <c r="H1382" i="10"/>
  <c r="I1382" i="10"/>
  <c r="K1382" i="10"/>
  <c r="H1383" i="10"/>
  <c r="I1383" i="10"/>
  <c r="K1383" i="10"/>
  <c r="H1384" i="10"/>
  <c r="I1384" i="10"/>
  <c r="K1384" i="10"/>
  <c r="H1385" i="10"/>
  <c r="I1385" i="10"/>
  <c r="K1385" i="10"/>
  <c r="H1386" i="10"/>
  <c r="I1386" i="10"/>
  <c r="K1386" i="10"/>
  <c r="H1387" i="10"/>
  <c r="I1387" i="10"/>
  <c r="K1387" i="10"/>
  <c r="H1388" i="10"/>
  <c r="I1388" i="10"/>
  <c r="K1388" i="10"/>
  <c r="H1389" i="10"/>
  <c r="I1389" i="10"/>
  <c r="K1389" i="10"/>
  <c r="H1390" i="10"/>
  <c r="I1390" i="10"/>
  <c r="K1390" i="10"/>
  <c r="H1391" i="10"/>
  <c r="I1391" i="10"/>
  <c r="K1391" i="10"/>
  <c r="H1392" i="10"/>
  <c r="I1392" i="10"/>
  <c r="K1392" i="10"/>
  <c r="H1393" i="10"/>
  <c r="I1393" i="10"/>
  <c r="K1393" i="10"/>
  <c r="H1394" i="10"/>
  <c r="I1394" i="10"/>
  <c r="K1394" i="10"/>
  <c r="H1395" i="10"/>
  <c r="I1395" i="10"/>
  <c r="K1395" i="10"/>
  <c r="H1396" i="10"/>
  <c r="I1396" i="10"/>
  <c r="K1396" i="10"/>
  <c r="H1397" i="10"/>
  <c r="I1397" i="10"/>
  <c r="K1397" i="10"/>
  <c r="H1398" i="10"/>
  <c r="I1398" i="10"/>
  <c r="K1398" i="10"/>
  <c r="H1399" i="10"/>
  <c r="I1399" i="10"/>
  <c r="K1399" i="10"/>
  <c r="H1400" i="10"/>
  <c r="I1400" i="10"/>
  <c r="K1400" i="10"/>
  <c r="H1401" i="10"/>
  <c r="I1401" i="10"/>
  <c r="K1401" i="10"/>
  <c r="H1402" i="10"/>
  <c r="I1402" i="10"/>
  <c r="K1402" i="10"/>
  <c r="H1403" i="10"/>
  <c r="I1403" i="10"/>
  <c r="K1403" i="10"/>
  <c r="H1404" i="10"/>
  <c r="I1404" i="10"/>
  <c r="K1404" i="10"/>
  <c r="H1405" i="10"/>
  <c r="I1405" i="10"/>
  <c r="K1405" i="10"/>
  <c r="H1406" i="10"/>
  <c r="I1406" i="10"/>
  <c r="K1406" i="10"/>
  <c r="H1407" i="10"/>
  <c r="I1407" i="10"/>
  <c r="K1407" i="10"/>
  <c r="H1408" i="10"/>
  <c r="I1408" i="10"/>
  <c r="K1408" i="10"/>
  <c r="H1409" i="10"/>
  <c r="I1409" i="10"/>
  <c r="K1409" i="10"/>
  <c r="H1410" i="10"/>
  <c r="I1410" i="10"/>
  <c r="K1410" i="10"/>
  <c r="H1411" i="10"/>
  <c r="I1411" i="10"/>
  <c r="K1411" i="10"/>
  <c r="H1412" i="10"/>
  <c r="I1412" i="10"/>
  <c r="K1412" i="10"/>
  <c r="H1413" i="10"/>
  <c r="I1413" i="10"/>
  <c r="K1413" i="10"/>
  <c r="H1414" i="10"/>
  <c r="I1414" i="10"/>
  <c r="K1414" i="10"/>
  <c r="H1415" i="10"/>
  <c r="I1415" i="10"/>
  <c r="K1415" i="10"/>
  <c r="H1416" i="10"/>
  <c r="I1416" i="10"/>
  <c r="K1416" i="10"/>
  <c r="H1417" i="10"/>
  <c r="I1417" i="10"/>
  <c r="K1417" i="10"/>
  <c r="H1418" i="10"/>
  <c r="I1418" i="10"/>
  <c r="K1418" i="10"/>
  <c r="H1419" i="10"/>
  <c r="I1419" i="10"/>
  <c r="K1419" i="10"/>
  <c r="H1420" i="10"/>
  <c r="I1420" i="10"/>
  <c r="K1420" i="10"/>
  <c r="H1421" i="10"/>
  <c r="I1421" i="10"/>
  <c r="K1421" i="10"/>
  <c r="H1422" i="10"/>
  <c r="I1422" i="10"/>
  <c r="K1422" i="10"/>
  <c r="H1423" i="10"/>
  <c r="I1423" i="10"/>
  <c r="K1423" i="10"/>
  <c r="H1424" i="10"/>
  <c r="I1424" i="10"/>
  <c r="K1424" i="10"/>
  <c r="H1425" i="10"/>
  <c r="I1425" i="10"/>
  <c r="K1425" i="10"/>
  <c r="H1426" i="10"/>
  <c r="I1426" i="10"/>
  <c r="K1426" i="10"/>
  <c r="H1427" i="10"/>
  <c r="I1427" i="10"/>
  <c r="K1427" i="10"/>
  <c r="H1428" i="10"/>
  <c r="I1428" i="10"/>
  <c r="K1428" i="10"/>
  <c r="H1429" i="10"/>
  <c r="I1429" i="10"/>
  <c r="K1429" i="10"/>
  <c r="H1430" i="10"/>
  <c r="I1430" i="10"/>
  <c r="K1430" i="10"/>
  <c r="H1431" i="10"/>
  <c r="I1431" i="10"/>
  <c r="K1431" i="10"/>
  <c r="H1432" i="10"/>
  <c r="I1432" i="10"/>
  <c r="K1432" i="10"/>
  <c r="H1433" i="10"/>
  <c r="I1433" i="10"/>
  <c r="K1433" i="10"/>
  <c r="H1434" i="10"/>
  <c r="I1434" i="10"/>
  <c r="K1434" i="10"/>
  <c r="H1435" i="10"/>
  <c r="I1435" i="10"/>
  <c r="K1435" i="10"/>
  <c r="H1436" i="10"/>
  <c r="I1436" i="10"/>
  <c r="K1436" i="10"/>
  <c r="H1437" i="10"/>
  <c r="I1437" i="10"/>
  <c r="K1437" i="10"/>
  <c r="H1438" i="10"/>
  <c r="I1438" i="10"/>
  <c r="K1438" i="10"/>
  <c r="H1439" i="10"/>
  <c r="I1439" i="10"/>
  <c r="K1439" i="10"/>
  <c r="H1440" i="10"/>
  <c r="I1440" i="10"/>
  <c r="K1440" i="10"/>
  <c r="H1441" i="10"/>
  <c r="I1441" i="10"/>
  <c r="K1441" i="10"/>
  <c r="H1442" i="10"/>
  <c r="I1442" i="10"/>
  <c r="K1442" i="10"/>
  <c r="H1443" i="10"/>
  <c r="I1443" i="10"/>
  <c r="K1443" i="10"/>
  <c r="H1444" i="10"/>
  <c r="I1444" i="10"/>
  <c r="K1444" i="10"/>
  <c r="H1445" i="10"/>
  <c r="I1445" i="10"/>
  <c r="K1445" i="10"/>
  <c r="H1446" i="10"/>
  <c r="I1446" i="10"/>
  <c r="K1446" i="10"/>
  <c r="H1447" i="10"/>
  <c r="I1447" i="10"/>
  <c r="K1447" i="10"/>
  <c r="H1448" i="10"/>
  <c r="I1448" i="10"/>
  <c r="K1448" i="10"/>
  <c r="H1449" i="10"/>
  <c r="I1449" i="10"/>
  <c r="K1449" i="10"/>
  <c r="H1450" i="10"/>
  <c r="I1450" i="10"/>
  <c r="K1450" i="10"/>
  <c r="H1451" i="10"/>
  <c r="I1451" i="10"/>
  <c r="K1451" i="10"/>
  <c r="H1452" i="10"/>
  <c r="I1452" i="10"/>
  <c r="K1452" i="10"/>
  <c r="H1453" i="10"/>
  <c r="I1453" i="10"/>
  <c r="K1453" i="10"/>
  <c r="H1454" i="10"/>
  <c r="I1454" i="10"/>
  <c r="K1454" i="10"/>
  <c r="H1455" i="10"/>
  <c r="I1455" i="10"/>
  <c r="K1455" i="10"/>
  <c r="H1456" i="10"/>
  <c r="I1456" i="10"/>
  <c r="K1456" i="10"/>
  <c r="H1457" i="10"/>
  <c r="I1457" i="10"/>
  <c r="K1457" i="10"/>
  <c r="H1458" i="10"/>
  <c r="I1458" i="10"/>
  <c r="K1458" i="10"/>
  <c r="H1459" i="10"/>
  <c r="I1459" i="10"/>
  <c r="K1459" i="10"/>
  <c r="H1460" i="10"/>
  <c r="I1460" i="10"/>
  <c r="K1460" i="10"/>
  <c r="H1461" i="10"/>
  <c r="I1461" i="10"/>
  <c r="K1461" i="10"/>
  <c r="H1462" i="10"/>
  <c r="I1462" i="10"/>
  <c r="K1462" i="10"/>
  <c r="H1463" i="10"/>
  <c r="I1463" i="10"/>
  <c r="K1463" i="10"/>
  <c r="H1464" i="10"/>
  <c r="I1464" i="10"/>
  <c r="K1464" i="10"/>
  <c r="H1465" i="10"/>
  <c r="I1465" i="10"/>
  <c r="K1465" i="10"/>
  <c r="H1466" i="10"/>
  <c r="I1466" i="10"/>
  <c r="K1466" i="10"/>
  <c r="H1467" i="10"/>
  <c r="I1467" i="10"/>
  <c r="K1467" i="10"/>
  <c r="H1468" i="10"/>
  <c r="I1468" i="10"/>
  <c r="K1468" i="10"/>
  <c r="H1469" i="10"/>
  <c r="I1469" i="10"/>
  <c r="K1469" i="10"/>
  <c r="H1470" i="10"/>
  <c r="I1470" i="10"/>
  <c r="K1470" i="10"/>
  <c r="H1471" i="10"/>
  <c r="I1471" i="10"/>
  <c r="K1471" i="10"/>
  <c r="H1472" i="10"/>
  <c r="I1472" i="10"/>
  <c r="K1472" i="10"/>
  <c r="H1473" i="10"/>
  <c r="I1473" i="10"/>
  <c r="K1473" i="10"/>
  <c r="H1474" i="10"/>
  <c r="I1474" i="10"/>
  <c r="K1474" i="10"/>
  <c r="H1475" i="10"/>
  <c r="I1475" i="10"/>
  <c r="K1475" i="10"/>
  <c r="H1476" i="10"/>
  <c r="I1476" i="10"/>
  <c r="K1476" i="10"/>
  <c r="H1477" i="10"/>
  <c r="I1477" i="10"/>
  <c r="K1477" i="10"/>
  <c r="H1478" i="10"/>
  <c r="I1478" i="10"/>
  <c r="K1478" i="10"/>
  <c r="H1479" i="10"/>
  <c r="I1479" i="10"/>
  <c r="K1479" i="10"/>
  <c r="H1480" i="10"/>
  <c r="I1480" i="10"/>
  <c r="K1480" i="10"/>
  <c r="H1481" i="10"/>
  <c r="I1481" i="10"/>
  <c r="K1481" i="10"/>
  <c r="H1482" i="10"/>
  <c r="I1482" i="10"/>
  <c r="K1482" i="10"/>
  <c r="H1483" i="10"/>
  <c r="I1483" i="10"/>
  <c r="K1483" i="10"/>
  <c r="H1484" i="10"/>
  <c r="I1484" i="10"/>
  <c r="K1484" i="10"/>
  <c r="H1485" i="10"/>
  <c r="I1485" i="10"/>
  <c r="K1485" i="10"/>
  <c r="H1486" i="10"/>
  <c r="I1486" i="10"/>
  <c r="K1486" i="10"/>
  <c r="H1487" i="10"/>
  <c r="I1487" i="10"/>
  <c r="K1487" i="10"/>
  <c r="H1488" i="10"/>
  <c r="I1488" i="10"/>
  <c r="K1488" i="10"/>
  <c r="H1489" i="10"/>
  <c r="I1489" i="10"/>
  <c r="K1489" i="10"/>
  <c r="H1490" i="10"/>
  <c r="I1490" i="10"/>
  <c r="K1490" i="10"/>
  <c r="H1491" i="10"/>
  <c r="I1491" i="10"/>
  <c r="K1491" i="10"/>
  <c r="H1492" i="10"/>
  <c r="I1492" i="10"/>
  <c r="K1492" i="10"/>
  <c r="H1493" i="10"/>
  <c r="I1493" i="10"/>
  <c r="K1493" i="10"/>
  <c r="H1494" i="10"/>
  <c r="I1494" i="10"/>
  <c r="K1494" i="10"/>
  <c r="H1495" i="10"/>
  <c r="I1495" i="10"/>
  <c r="K1495" i="10"/>
  <c r="H1496" i="10"/>
  <c r="I1496" i="10"/>
  <c r="K1496" i="10"/>
  <c r="H1497" i="10"/>
  <c r="I1497" i="10"/>
  <c r="K1497" i="10"/>
  <c r="H1498" i="10"/>
  <c r="I1498" i="10"/>
  <c r="K1498" i="10"/>
  <c r="H1499" i="10"/>
  <c r="I1499" i="10"/>
  <c r="K1499" i="10"/>
  <c r="H1500" i="10"/>
  <c r="I1500" i="10"/>
  <c r="K1500" i="10"/>
  <c r="H1501" i="10"/>
  <c r="I1501" i="10"/>
  <c r="K1501" i="10"/>
  <c r="H1502" i="10"/>
  <c r="I1502" i="10"/>
  <c r="K1502" i="10"/>
  <c r="H1503" i="10"/>
  <c r="I1503" i="10"/>
  <c r="K1503" i="10"/>
  <c r="H1504" i="10"/>
  <c r="I1504" i="10"/>
  <c r="K1504" i="10"/>
  <c r="H1505" i="10"/>
  <c r="I1505" i="10"/>
  <c r="K1505" i="10"/>
  <c r="H1506" i="10"/>
  <c r="I1506" i="10"/>
  <c r="K1506" i="10"/>
  <c r="H1507" i="10"/>
  <c r="I1507" i="10"/>
  <c r="K1507" i="10"/>
  <c r="H1508" i="10"/>
  <c r="I1508" i="10"/>
  <c r="K1508" i="10"/>
  <c r="H1509" i="10"/>
  <c r="I1509" i="10"/>
  <c r="K1509" i="10"/>
  <c r="H1510" i="10"/>
  <c r="I1510" i="10"/>
  <c r="K1510" i="10"/>
  <c r="H1511" i="10"/>
  <c r="I1511" i="10"/>
  <c r="K1511" i="10"/>
  <c r="H1512" i="10"/>
  <c r="I1512" i="10"/>
  <c r="K1512" i="10"/>
  <c r="H1513" i="10"/>
  <c r="I1513" i="10"/>
  <c r="K1513" i="10"/>
  <c r="H1514" i="10"/>
  <c r="I1514" i="10"/>
  <c r="K1514" i="10"/>
  <c r="H1515" i="10"/>
  <c r="I1515" i="10"/>
  <c r="K1515" i="10"/>
  <c r="H1516" i="10"/>
  <c r="I1516" i="10"/>
  <c r="K1516" i="10"/>
  <c r="H1517" i="10"/>
  <c r="I1517" i="10"/>
  <c r="K1517" i="10"/>
  <c r="H1518" i="10"/>
  <c r="I1518" i="10"/>
  <c r="K1518" i="10"/>
  <c r="H1519" i="10"/>
  <c r="I1519" i="10"/>
  <c r="K1519" i="10"/>
  <c r="H1520" i="10"/>
  <c r="I1520" i="10"/>
  <c r="K1520" i="10"/>
  <c r="H1521" i="10"/>
  <c r="I1521" i="10"/>
  <c r="K1521" i="10"/>
  <c r="H1522" i="10"/>
  <c r="I1522" i="10"/>
  <c r="K1522" i="10"/>
  <c r="H1523" i="10"/>
  <c r="I1523" i="10"/>
  <c r="K1523" i="10"/>
  <c r="H1524" i="10"/>
  <c r="I1524" i="10"/>
  <c r="K1524" i="10"/>
  <c r="H1525" i="10"/>
  <c r="I1525" i="10"/>
  <c r="K1525" i="10"/>
  <c r="H1526" i="10"/>
  <c r="I1526" i="10"/>
  <c r="K1526" i="10"/>
  <c r="H1527" i="10"/>
  <c r="I1527" i="10"/>
  <c r="K1527" i="10"/>
  <c r="H1528" i="10"/>
  <c r="I1528" i="10"/>
  <c r="K1528" i="10"/>
  <c r="H1529" i="10"/>
  <c r="I1529" i="10"/>
  <c r="K1529" i="10"/>
  <c r="H1530" i="10"/>
  <c r="I1530" i="10"/>
  <c r="K1530" i="10"/>
  <c r="H1531" i="10"/>
  <c r="I1531" i="10"/>
  <c r="K1531" i="10"/>
  <c r="H1532" i="10"/>
  <c r="I1532" i="10"/>
  <c r="K1532" i="10"/>
  <c r="H1533" i="10"/>
  <c r="I1533" i="10"/>
  <c r="K1533" i="10"/>
  <c r="H1534" i="10"/>
  <c r="I1534" i="10"/>
  <c r="K1534" i="10"/>
  <c r="H1535" i="10"/>
  <c r="I1535" i="10"/>
  <c r="K1535" i="10"/>
  <c r="H1536" i="10"/>
  <c r="I1536" i="10"/>
  <c r="K1536" i="10"/>
  <c r="H1537" i="10"/>
  <c r="I1537" i="10"/>
  <c r="K1537" i="10"/>
  <c r="H1538" i="10"/>
  <c r="I1538" i="10"/>
  <c r="K1538" i="10"/>
  <c r="H1539" i="10"/>
  <c r="I1539" i="10"/>
  <c r="K1539" i="10"/>
  <c r="H1540" i="10"/>
  <c r="I1540" i="10"/>
  <c r="K1540" i="10"/>
  <c r="H1541" i="10"/>
  <c r="I1541" i="10"/>
  <c r="K1541" i="10"/>
  <c r="H1542" i="10"/>
  <c r="I1542" i="10"/>
  <c r="K1542" i="10"/>
  <c r="H1543" i="10"/>
  <c r="I1543" i="10"/>
  <c r="K1543" i="10"/>
  <c r="H1544" i="10"/>
  <c r="I1544" i="10"/>
  <c r="K1544" i="10"/>
  <c r="H1545" i="10"/>
  <c r="I1545" i="10"/>
  <c r="K1545" i="10"/>
  <c r="H1546" i="10"/>
  <c r="I1546" i="10"/>
  <c r="K1546" i="10"/>
  <c r="H1547" i="10"/>
  <c r="I1547" i="10"/>
  <c r="K1547" i="10"/>
  <c r="H1548" i="10"/>
  <c r="I1548" i="10"/>
  <c r="K1548" i="10"/>
  <c r="H1549" i="10"/>
  <c r="I1549" i="10"/>
  <c r="K1549" i="10"/>
  <c r="H1550" i="10"/>
  <c r="I1550" i="10"/>
  <c r="K1550" i="10"/>
  <c r="H1551" i="10"/>
  <c r="I1551" i="10"/>
  <c r="K1551" i="10"/>
  <c r="H1552" i="10"/>
  <c r="I1552" i="10"/>
  <c r="K1552" i="10"/>
  <c r="H1553" i="10"/>
  <c r="I1553" i="10"/>
  <c r="K1553" i="10"/>
  <c r="H1554" i="10"/>
  <c r="I1554" i="10"/>
  <c r="K1554" i="10"/>
  <c r="H1555" i="10"/>
  <c r="I1555" i="10"/>
  <c r="K1555" i="10"/>
  <c r="H1556" i="10"/>
  <c r="I1556" i="10"/>
  <c r="K1556" i="10"/>
  <c r="H1557" i="10"/>
  <c r="I1557" i="10"/>
  <c r="K1557" i="10"/>
  <c r="H1558" i="10"/>
  <c r="I1558" i="10"/>
  <c r="K1558" i="10"/>
  <c r="H1559" i="10"/>
  <c r="I1559" i="10"/>
  <c r="K1559" i="10"/>
  <c r="H1560" i="10"/>
  <c r="I1560" i="10"/>
  <c r="K1560" i="10"/>
  <c r="H1561" i="10"/>
  <c r="I1561" i="10"/>
  <c r="K1561" i="10"/>
  <c r="H1562" i="10"/>
  <c r="I1562" i="10"/>
  <c r="K1562" i="10"/>
  <c r="H1563" i="10"/>
  <c r="I1563" i="10"/>
  <c r="K1563" i="10"/>
  <c r="H1564" i="10"/>
  <c r="I1564" i="10"/>
  <c r="K1564" i="10"/>
  <c r="H1565" i="10"/>
  <c r="I1565" i="10"/>
  <c r="K1565" i="10"/>
  <c r="H1566" i="10"/>
  <c r="I1566" i="10"/>
  <c r="K1566" i="10"/>
  <c r="H1567" i="10"/>
  <c r="I1567" i="10"/>
  <c r="K1567" i="10"/>
  <c r="H1568" i="10"/>
  <c r="I1568" i="10"/>
  <c r="K1568" i="10"/>
  <c r="H1569" i="10"/>
  <c r="I1569" i="10"/>
  <c r="K1569" i="10"/>
  <c r="H1570" i="10"/>
  <c r="I1570" i="10"/>
  <c r="K1570" i="10"/>
  <c r="H1571" i="10"/>
  <c r="I1571" i="10"/>
  <c r="K1571" i="10"/>
  <c r="H1572" i="10"/>
  <c r="I1572" i="10"/>
  <c r="K1572" i="10"/>
  <c r="H1573" i="10"/>
  <c r="I1573" i="10"/>
  <c r="K1573" i="10"/>
  <c r="H1574" i="10"/>
  <c r="I1574" i="10"/>
  <c r="K1574" i="10"/>
  <c r="H1575" i="10"/>
  <c r="I1575" i="10"/>
  <c r="K1575" i="10"/>
  <c r="H1576" i="10"/>
  <c r="I1576" i="10"/>
  <c r="K1576" i="10"/>
  <c r="H1577" i="10"/>
  <c r="I1577" i="10"/>
  <c r="K1577" i="10"/>
  <c r="H1578" i="10"/>
  <c r="I1578" i="10"/>
  <c r="K1578" i="10"/>
  <c r="H1579" i="10"/>
  <c r="I1579" i="10"/>
  <c r="K1579" i="10"/>
  <c r="H1580" i="10"/>
  <c r="I1580" i="10"/>
  <c r="K1580" i="10"/>
  <c r="H1581" i="10"/>
  <c r="I1581" i="10"/>
  <c r="K1581" i="10"/>
  <c r="H1582" i="10"/>
  <c r="I1582" i="10"/>
  <c r="K1582" i="10"/>
  <c r="H1583" i="10"/>
  <c r="I1583" i="10"/>
  <c r="K1583" i="10"/>
  <c r="H1584" i="10"/>
  <c r="I1584" i="10"/>
  <c r="K1584" i="10"/>
  <c r="H1585" i="10"/>
  <c r="I1585" i="10"/>
  <c r="K1585" i="10"/>
  <c r="H1586" i="10"/>
  <c r="I1586" i="10"/>
  <c r="K1586" i="10"/>
  <c r="H1587" i="10"/>
  <c r="I1587" i="10"/>
  <c r="K1587" i="10"/>
  <c r="H1588" i="10"/>
  <c r="I1588" i="10"/>
  <c r="K1588" i="10"/>
  <c r="H1589" i="10"/>
  <c r="I1589" i="10"/>
  <c r="K1589" i="10"/>
  <c r="H1590" i="10"/>
  <c r="I1590" i="10"/>
  <c r="K1590" i="10"/>
  <c r="H1591" i="10"/>
  <c r="I1591" i="10"/>
  <c r="K1591" i="10"/>
  <c r="H1592" i="10"/>
  <c r="I1592" i="10"/>
  <c r="K1592" i="10"/>
  <c r="H1593" i="10"/>
  <c r="I1593" i="10"/>
  <c r="K1593" i="10"/>
  <c r="H1594" i="10"/>
  <c r="I1594" i="10"/>
  <c r="K1594" i="10"/>
  <c r="H1595" i="10"/>
  <c r="I1595" i="10"/>
  <c r="K1595" i="10"/>
  <c r="H1596" i="10"/>
  <c r="I1596" i="10"/>
  <c r="K1596" i="10"/>
  <c r="H1597" i="10"/>
  <c r="I1597" i="10"/>
  <c r="K1597" i="10"/>
  <c r="H1598" i="10"/>
  <c r="I1598" i="10"/>
  <c r="K1598" i="10"/>
  <c r="H1599" i="10"/>
  <c r="I1599" i="10"/>
  <c r="K1599" i="10"/>
  <c r="H1600" i="10"/>
  <c r="I1600" i="10"/>
  <c r="K1600" i="10"/>
  <c r="H1601" i="10"/>
  <c r="I1601" i="10"/>
  <c r="K1601" i="10"/>
  <c r="H1602" i="10"/>
  <c r="I1602" i="10"/>
  <c r="K1602" i="10"/>
  <c r="H1603" i="10"/>
  <c r="I1603" i="10"/>
  <c r="K1603" i="10"/>
  <c r="H1604" i="10"/>
  <c r="I1604" i="10"/>
  <c r="K1604" i="10"/>
  <c r="H1605" i="10"/>
  <c r="I1605" i="10"/>
  <c r="K1605" i="10"/>
  <c r="H1606" i="10"/>
  <c r="I1606" i="10"/>
  <c r="K1606" i="10"/>
  <c r="H1607" i="10"/>
  <c r="I1607" i="10"/>
  <c r="K1607" i="10"/>
  <c r="H1608" i="10"/>
  <c r="I1608" i="10"/>
  <c r="K1608" i="10"/>
  <c r="H1609" i="10"/>
  <c r="I1609" i="10"/>
  <c r="K1609" i="10"/>
  <c r="H1610" i="10"/>
  <c r="I1610" i="10"/>
  <c r="K1610" i="10"/>
  <c r="H1611" i="10"/>
  <c r="I1611" i="10"/>
  <c r="K1611" i="10"/>
  <c r="H1612" i="10"/>
  <c r="I1612" i="10"/>
  <c r="K1612" i="10"/>
  <c r="H1613" i="10"/>
  <c r="I1613" i="10"/>
  <c r="K1613" i="10"/>
  <c r="H1614" i="10"/>
  <c r="I1614" i="10"/>
  <c r="K1614" i="10"/>
  <c r="H1615" i="10"/>
  <c r="I1615" i="10"/>
  <c r="K1615" i="10"/>
  <c r="H1616" i="10"/>
  <c r="I1616" i="10"/>
  <c r="K1616" i="10"/>
  <c r="H1617" i="10"/>
  <c r="I1617" i="10"/>
  <c r="K1617" i="10"/>
  <c r="H1618" i="10"/>
  <c r="I1618" i="10"/>
  <c r="K1618" i="10"/>
  <c r="H1619" i="10"/>
  <c r="I1619" i="10"/>
  <c r="K1619" i="10"/>
  <c r="H1620" i="10"/>
  <c r="I1620" i="10"/>
  <c r="K1620" i="10"/>
  <c r="H1621" i="10"/>
  <c r="I1621" i="10"/>
  <c r="K1621" i="10"/>
  <c r="H1622" i="10"/>
  <c r="I1622" i="10"/>
  <c r="K1622" i="10"/>
  <c r="I1623" i="10"/>
  <c r="K1623" i="10"/>
  <c r="K2" i="10"/>
  <c r="L2" i="10" s="1"/>
  <c r="L375" i="10" l="1"/>
  <c r="L275" i="10"/>
  <c r="L247" i="10"/>
  <c r="L219" i="10"/>
  <c r="C175" i="10"/>
  <c r="L147" i="10"/>
  <c r="L91" i="10"/>
  <c r="L19" i="10"/>
  <c r="C1486" i="10"/>
  <c r="L1486" i="10"/>
  <c r="C1482" i="10"/>
  <c r="L1482" i="10"/>
  <c r="C1478" i="10"/>
  <c r="L1478" i="10"/>
  <c r="C1474" i="10"/>
  <c r="L1474" i="10"/>
  <c r="L1470" i="10"/>
  <c r="C1470" i="10"/>
  <c r="C1466" i="10"/>
  <c r="L1466" i="10"/>
  <c r="C1462" i="10"/>
  <c r="L1462" i="10"/>
  <c r="C1458" i="10"/>
  <c r="L1458" i="10"/>
  <c r="C1454" i="10"/>
  <c r="L1454" i="10"/>
  <c r="C1450" i="10"/>
  <c r="L1450" i="10"/>
  <c r="C1446" i="10"/>
  <c r="L1446" i="10"/>
  <c r="L1442" i="10"/>
  <c r="C1442" i="10"/>
  <c r="C1438" i="10"/>
  <c r="L1438" i="10"/>
  <c r="C1434" i="10"/>
  <c r="L1434" i="10"/>
  <c r="C1430" i="10"/>
  <c r="L1430" i="10"/>
  <c r="C1426" i="10"/>
  <c r="L1426" i="10"/>
  <c r="L1422" i="10"/>
  <c r="C1422" i="10"/>
  <c r="C1418" i="10"/>
  <c r="L1418" i="10"/>
  <c r="C1414" i="10"/>
  <c r="L1414" i="10"/>
  <c r="C1410" i="10"/>
  <c r="L1410" i="10"/>
  <c r="C1406" i="10"/>
  <c r="L1406" i="10"/>
  <c r="C1402" i="10"/>
  <c r="L1402" i="10"/>
  <c r="C1398" i="10"/>
  <c r="L1398" i="10"/>
  <c r="L1394" i="10"/>
  <c r="C1394" i="10"/>
  <c r="C1390" i="10"/>
  <c r="L1390" i="10"/>
  <c r="C1386" i="10"/>
  <c r="L1386" i="10"/>
  <c r="C1382" i="10"/>
  <c r="L1382" i="10"/>
  <c r="L1378" i="10"/>
  <c r="C1378" i="10"/>
  <c r="C1374" i="10"/>
  <c r="L1374" i="10"/>
  <c r="C1370" i="10"/>
  <c r="L1370" i="10"/>
  <c r="C1366" i="10"/>
  <c r="L1366" i="10"/>
  <c r="C1362" i="10"/>
  <c r="L1362" i="10"/>
  <c r="C1358" i="10"/>
  <c r="L1358" i="10"/>
  <c r="C1354" i="10"/>
  <c r="L1354" i="10"/>
  <c r="C1350" i="10"/>
  <c r="L1350" i="10"/>
  <c r="C1346" i="10"/>
  <c r="L1346" i="10"/>
  <c r="L1342" i="10"/>
  <c r="C1342" i="10"/>
  <c r="C1338" i="10"/>
  <c r="L1338" i="10"/>
  <c r="C1334" i="10"/>
  <c r="L1334" i="10"/>
  <c r="C1330" i="10"/>
  <c r="L1330" i="10"/>
  <c r="C1326" i="10"/>
  <c r="L1326" i="10"/>
  <c r="C1322" i="10"/>
  <c r="L1322" i="10"/>
  <c r="C1318" i="10"/>
  <c r="L1318" i="10"/>
  <c r="L1314" i="10"/>
  <c r="C1314" i="10"/>
  <c r="C1310" i="10"/>
  <c r="L1310" i="10"/>
  <c r="C1306" i="10"/>
  <c r="L1306" i="10"/>
  <c r="C1302" i="10"/>
  <c r="L1302" i="10"/>
  <c r="C1298" i="10"/>
  <c r="L1298" i="10"/>
  <c r="L1294" i="10"/>
  <c r="C1294" i="10"/>
  <c r="C1290" i="10"/>
  <c r="L1290" i="10"/>
  <c r="C1286" i="10"/>
  <c r="L1286" i="10"/>
  <c r="C1282" i="10"/>
  <c r="L1282" i="10"/>
  <c r="C1278" i="10"/>
  <c r="L1278" i="10"/>
  <c r="C1274" i="10"/>
  <c r="L1274" i="10"/>
  <c r="C1270" i="10"/>
  <c r="L1270" i="10"/>
  <c r="L1266" i="10"/>
  <c r="C1266" i="10"/>
  <c r="C1262" i="10"/>
  <c r="L1262" i="10"/>
  <c r="C1258" i="10"/>
  <c r="L1258" i="10"/>
  <c r="C1254" i="10"/>
  <c r="L1254" i="10"/>
  <c r="L1250" i="10"/>
  <c r="C1250" i="10"/>
  <c r="C1246" i="10"/>
  <c r="L1246" i="10"/>
  <c r="L1242" i="10"/>
  <c r="C1242" i="10"/>
  <c r="C1238" i="10"/>
  <c r="L1238" i="10"/>
  <c r="C1234" i="10"/>
  <c r="L1234" i="10"/>
  <c r="C1230" i="10"/>
  <c r="L1230" i="10"/>
  <c r="C1226" i="10"/>
  <c r="L1226" i="10"/>
  <c r="C1222" i="10"/>
  <c r="L1222" i="10"/>
  <c r="C1218" i="10"/>
  <c r="L1218" i="10"/>
  <c r="L1214" i="10"/>
  <c r="C1214" i="10"/>
  <c r="C1210" i="10"/>
  <c r="L1210" i="10"/>
  <c r="C1206" i="10"/>
  <c r="L1206" i="10"/>
  <c r="C1202" i="10"/>
  <c r="L1202" i="10"/>
  <c r="C1198" i="10"/>
  <c r="L1198" i="10"/>
  <c r="C1194" i="10"/>
  <c r="L1194" i="10"/>
  <c r="C1190" i="10"/>
  <c r="L1190" i="10"/>
  <c r="L1186" i="10"/>
  <c r="C1186" i="10"/>
  <c r="C1182" i="10"/>
  <c r="L1182" i="10"/>
  <c r="C1178" i="10"/>
  <c r="L1178" i="10"/>
  <c r="C1174" i="10"/>
  <c r="L1174" i="10"/>
  <c r="C1170" i="10"/>
  <c r="L1170" i="10"/>
  <c r="L1166" i="10"/>
  <c r="C1166" i="10"/>
  <c r="C1162" i="10"/>
  <c r="L1162" i="10"/>
  <c r="C1158" i="10"/>
  <c r="L1158" i="10"/>
  <c r="C1154" i="10"/>
  <c r="L1154" i="10"/>
  <c r="C1150" i="10"/>
  <c r="L1150" i="10"/>
  <c r="C1146" i="10"/>
  <c r="L1146" i="10"/>
  <c r="C1142" i="10"/>
  <c r="L1142" i="10"/>
  <c r="L1138" i="10"/>
  <c r="C1138" i="10"/>
  <c r="C1134" i="10"/>
  <c r="L1134" i="10"/>
  <c r="C1130" i="10"/>
  <c r="L1130" i="10"/>
  <c r="L1126" i="10"/>
  <c r="C1126" i="10"/>
  <c r="C1123" i="10"/>
  <c r="L1123" i="10"/>
  <c r="C1119" i="10"/>
  <c r="L1119" i="10"/>
  <c r="C1115" i="10"/>
  <c r="L1115" i="10"/>
  <c r="C1111" i="10"/>
  <c r="L1111" i="10"/>
  <c r="C1107" i="10"/>
  <c r="L1107" i="10"/>
  <c r="C1103" i="10"/>
  <c r="L1103" i="10"/>
  <c r="L1099" i="10"/>
  <c r="C1099" i="10"/>
  <c r="C1095" i="10"/>
  <c r="L1095" i="10"/>
  <c r="C1091" i="10"/>
  <c r="L1091" i="10"/>
  <c r="C1087" i="10"/>
  <c r="L1087" i="10"/>
  <c r="C1083" i="10"/>
  <c r="L1083" i="10"/>
  <c r="L1079" i="10"/>
  <c r="C1079" i="10"/>
  <c r="C1075" i="10"/>
  <c r="L1075" i="10"/>
  <c r="C1071" i="10"/>
  <c r="L1071" i="10"/>
  <c r="C1067" i="10"/>
  <c r="L1067" i="10"/>
  <c r="C1063" i="10"/>
  <c r="L1063" i="10"/>
  <c r="C1059" i="10"/>
  <c r="L1059" i="10"/>
  <c r="C1055" i="10"/>
  <c r="L1055" i="10"/>
  <c r="L1051" i="10"/>
  <c r="C1051" i="10"/>
  <c r="C1047" i="10"/>
  <c r="L1047" i="10"/>
  <c r="C1043" i="10"/>
  <c r="L1043" i="10"/>
  <c r="C1039" i="10"/>
  <c r="L1039" i="10"/>
  <c r="L1035" i="10"/>
  <c r="C1035" i="10"/>
  <c r="C1031" i="10"/>
  <c r="L1031" i="10"/>
  <c r="C1027" i="10"/>
  <c r="L1027" i="10"/>
  <c r="C1023" i="10"/>
  <c r="L1023" i="10"/>
  <c r="C1019" i="10"/>
  <c r="L1019" i="10"/>
  <c r="C1015" i="10"/>
  <c r="L1015" i="10"/>
  <c r="C1011" i="10"/>
  <c r="L1011" i="10"/>
  <c r="C1007" i="10"/>
  <c r="L1007" i="10"/>
  <c r="C1003" i="10"/>
  <c r="L1003" i="10"/>
  <c r="L999" i="10"/>
  <c r="C999" i="10"/>
  <c r="C995" i="10"/>
  <c r="L995" i="10"/>
  <c r="C991" i="10"/>
  <c r="L991" i="10"/>
  <c r="C987" i="10"/>
  <c r="L987" i="10"/>
  <c r="C983" i="10"/>
  <c r="L983" i="10"/>
  <c r="C979" i="10"/>
  <c r="L979" i="10"/>
  <c r="C975" i="10"/>
  <c r="L975" i="10"/>
  <c r="L971" i="10"/>
  <c r="C971" i="10"/>
  <c r="C967" i="10"/>
  <c r="L967" i="10"/>
  <c r="C963" i="10"/>
  <c r="L963" i="10"/>
  <c r="C959" i="10"/>
  <c r="L959" i="10"/>
  <c r="C955" i="10"/>
  <c r="L955" i="10"/>
  <c r="L951" i="10"/>
  <c r="C951" i="10"/>
  <c r="C947" i="10"/>
  <c r="L947" i="10"/>
  <c r="C943" i="10"/>
  <c r="L943" i="10"/>
  <c r="C939" i="10"/>
  <c r="L939" i="10"/>
  <c r="C935" i="10"/>
  <c r="L935" i="10"/>
  <c r="C931" i="10"/>
  <c r="L931" i="10"/>
  <c r="C927" i="10"/>
  <c r="L927" i="10"/>
  <c r="L923" i="10"/>
  <c r="C923" i="10"/>
  <c r="C919" i="10"/>
  <c r="L919" i="10"/>
  <c r="C915" i="10"/>
  <c r="L915" i="10"/>
  <c r="C911" i="10"/>
  <c r="L911" i="10"/>
  <c r="L907" i="10"/>
  <c r="C907" i="10"/>
  <c r="C903" i="10"/>
  <c r="L903" i="10"/>
  <c r="L899" i="10"/>
  <c r="C899" i="10"/>
  <c r="C895" i="10"/>
  <c r="L895" i="10"/>
  <c r="C891" i="10"/>
  <c r="L891" i="10"/>
  <c r="C887" i="10"/>
  <c r="L887" i="10"/>
  <c r="C883" i="10"/>
  <c r="L883" i="10"/>
  <c r="C879" i="10"/>
  <c r="L879" i="10"/>
  <c r="C875" i="10"/>
  <c r="L875" i="10"/>
  <c r="L871" i="10"/>
  <c r="C871" i="10"/>
  <c r="C867" i="10"/>
  <c r="L867" i="10"/>
  <c r="C863" i="10"/>
  <c r="L863" i="10"/>
  <c r="C859" i="10"/>
  <c r="L859" i="10"/>
  <c r="C855" i="10"/>
  <c r="L855" i="10"/>
  <c r="C851" i="10"/>
  <c r="L851" i="10"/>
  <c r="C847" i="10"/>
  <c r="L847" i="10"/>
  <c r="L843" i="10"/>
  <c r="C843" i="10"/>
  <c r="C839" i="10"/>
  <c r="L839" i="10"/>
  <c r="C835" i="10"/>
  <c r="L835" i="10"/>
  <c r="C831" i="10"/>
  <c r="L831" i="10"/>
  <c r="C827" i="10"/>
  <c r="L827" i="10"/>
  <c r="L819" i="10"/>
  <c r="L815" i="10"/>
  <c r="L787" i="10"/>
  <c r="C755" i="10"/>
  <c r="L751" i="10"/>
  <c r="L723" i="10"/>
  <c r="L691" i="10"/>
  <c r="L687" i="10"/>
  <c r="L679" i="10"/>
  <c r="L659" i="10"/>
  <c r="L651" i="10"/>
  <c r="L631" i="10"/>
  <c r="L603" i="10"/>
  <c r="C559" i="10"/>
  <c r="L531" i="10"/>
  <c r="C503" i="10"/>
  <c r="L475" i="10"/>
  <c r="C1602" i="10"/>
  <c r="L1602" i="10"/>
  <c r="C1590" i="10"/>
  <c r="L1590" i="10"/>
  <c r="L1578" i="10"/>
  <c r="C1578" i="10"/>
  <c r="C1566" i="10"/>
  <c r="L1566" i="10"/>
  <c r="C1558" i="10"/>
  <c r="L1558" i="10"/>
  <c r="C1546" i="10"/>
  <c r="L1546" i="10"/>
  <c r="C1538" i="10"/>
  <c r="L1538" i="10"/>
  <c r="C1530" i="10"/>
  <c r="L1530" i="10"/>
  <c r="C1514" i="10"/>
  <c r="L1514" i="10"/>
  <c r="L1506" i="10"/>
  <c r="C1506" i="10"/>
  <c r="L1498" i="10"/>
  <c r="C1498" i="10"/>
  <c r="C1619" i="10"/>
  <c r="L1619" i="10"/>
  <c r="C1575" i="10"/>
  <c r="L1575" i="10"/>
  <c r="C1559" i="10"/>
  <c r="L1559" i="10"/>
  <c r="C1551" i="10"/>
  <c r="L1551" i="10"/>
  <c r="L1535" i="10"/>
  <c r="C1535" i="10"/>
  <c r="L1527" i="10"/>
  <c r="C1527" i="10"/>
  <c r="C1519" i="10"/>
  <c r="L1519" i="10"/>
  <c r="C1499" i="10"/>
  <c r="L1499" i="10"/>
  <c r="C1491" i="10"/>
  <c r="L1491" i="10"/>
  <c r="C1483" i="10"/>
  <c r="L1483" i="10"/>
  <c r="L1463" i="10"/>
  <c r="C1463" i="10"/>
  <c r="C1056" i="10"/>
  <c r="L1056" i="10"/>
  <c r="C1052" i="10"/>
  <c r="L1052" i="10"/>
  <c r="C1048" i="10"/>
  <c r="L1048" i="10"/>
  <c r="C1044" i="10"/>
  <c r="L1044" i="10"/>
  <c r="C1040" i="10"/>
  <c r="L1040" i="10"/>
  <c r="C1036" i="10"/>
  <c r="L1036" i="10"/>
  <c r="C1032" i="10"/>
  <c r="L1032" i="10"/>
  <c r="C1028" i="10"/>
  <c r="L1028" i="10"/>
  <c r="C1024" i="10"/>
  <c r="L1024" i="10"/>
  <c r="C1020" i="10"/>
  <c r="L1020" i="10"/>
  <c r="C1016" i="10"/>
  <c r="L1016" i="10"/>
  <c r="C1012" i="10"/>
  <c r="L1012" i="10"/>
  <c r="C1008" i="10"/>
  <c r="L1008" i="10"/>
  <c r="C1004" i="10"/>
  <c r="L1004" i="10"/>
  <c r="C1000" i="10"/>
  <c r="L1000" i="10"/>
  <c r="C996" i="10"/>
  <c r="L996" i="10"/>
  <c r="C992" i="10"/>
  <c r="L992" i="10"/>
  <c r="C988" i="10"/>
  <c r="L988" i="10"/>
  <c r="C984" i="10"/>
  <c r="L984" i="10"/>
  <c r="C980" i="10"/>
  <c r="L980" i="10"/>
  <c r="C976" i="10"/>
  <c r="L976" i="10"/>
  <c r="C972" i="10"/>
  <c r="L972" i="10"/>
  <c r="C968" i="10"/>
  <c r="L968" i="10"/>
  <c r="C964" i="10"/>
  <c r="L964" i="10"/>
  <c r="C960" i="10"/>
  <c r="L960" i="10"/>
  <c r="C956" i="10"/>
  <c r="L956" i="10"/>
  <c r="C952" i="10"/>
  <c r="L952" i="10"/>
  <c r="C948" i="10"/>
  <c r="L948" i="10"/>
  <c r="C944" i="10"/>
  <c r="L944" i="10"/>
  <c r="C940" i="10"/>
  <c r="L940" i="10"/>
  <c r="C936" i="10"/>
  <c r="L936" i="10"/>
  <c r="C932" i="10"/>
  <c r="L932" i="10"/>
  <c r="C928" i="10"/>
  <c r="L928" i="10"/>
  <c r="C924" i="10"/>
  <c r="L924" i="10"/>
  <c r="C920" i="10"/>
  <c r="L920" i="10"/>
  <c r="C916" i="10"/>
  <c r="L916" i="10"/>
  <c r="C912" i="10"/>
  <c r="L912" i="10"/>
  <c r="C908" i="10"/>
  <c r="L908" i="10"/>
  <c r="C904" i="10"/>
  <c r="L904" i="10"/>
  <c r="C900" i="10"/>
  <c r="L900" i="10"/>
  <c r="C896" i="10"/>
  <c r="L896" i="10"/>
  <c r="C892" i="10"/>
  <c r="L892" i="10"/>
  <c r="C888" i="10"/>
  <c r="L888" i="10"/>
  <c r="C884" i="10"/>
  <c r="L884" i="10"/>
  <c r="C880" i="10"/>
  <c r="L880" i="10"/>
  <c r="C876" i="10"/>
  <c r="L876" i="10"/>
  <c r="C872" i="10"/>
  <c r="L872" i="10"/>
  <c r="C868" i="10"/>
  <c r="L868" i="10"/>
  <c r="C864" i="10"/>
  <c r="L864" i="10"/>
  <c r="C860" i="10"/>
  <c r="L860" i="10"/>
  <c r="C856" i="10"/>
  <c r="L856" i="10"/>
  <c r="C852" i="10"/>
  <c r="L852" i="10"/>
  <c r="C848" i="10"/>
  <c r="L848" i="10"/>
  <c r="C844" i="10"/>
  <c r="L844" i="10"/>
  <c r="C840" i="10"/>
  <c r="L840" i="10"/>
  <c r="C836" i="10"/>
  <c r="L836" i="10"/>
  <c r="C832" i="10"/>
  <c r="L832" i="10"/>
  <c r="C828" i="10"/>
  <c r="L828" i="10"/>
  <c r="C824" i="10"/>
  <c r="L824" i="10"/>
  <c r="C820" i="10"/>
  <c r="L820" i="10"/>
  <c r="C816" i="10"/>
  <c r="L816" i="10"/>
  <c r="C812" i="10"/>
  <c r="L812" i="10"/>
  <c r="C808" i="10"/>
  <c r="L808" i="10"/>
  <c r="C804" i="10"/>
  <c r="L804" i="10"/>
  <c r="C800" i="10"/>
  <c r="L800" i="10"/>
  <c r="C796" i="10"/>
  <c r="L796" i="10"/>
  <c r="C792" i="10"/>
  <c r="L792" i="10"/>
  <c r="C788" i="10"/>
  <c r="L788" i="10"/>
  <c r="C784" i="10"/>
  <c r="L784" i="10"/>
  <c r="C780" i="10"/>
  <c r="L780" i="10"/>
  <c r="C776" i="10"/>
  <c r="L776" i="10"/>
  <c r="C772" i="10"/>
  <c r="L772" i="10"/>
  <c r="C768" i="10"/>
  <c r="L768" i="10"/>
  <c r="C764" i="10"/>
  <c r="L764" i="10"/>
  <c r="C760" i="10"/>
  <c r="L760" i="10"/>
  <c r="C756" i="10"/>
  <c r="L756" i="10"/>
  <c r="C752" i="10"/>
  <c r="L752" i="10"/>
  <c r="L748" i="10"/>
  <c r="C748" i="10"/>
  <c r="C744" i="10"/>
  <c r="L744" i="10"/>
  <c r="C740" i="10"/>
  <c r="L740" i="10"/>
  <c r="C736" i="10"/>
  <c r="L736" i="10"/>
  <c r="C732" i="10"/>
  <c r="L732" i="10"/>
  <c r="L728" i="10"/>
  <c r="C728" i="10"/>
  <c r="C724" i="10"/>
  <c r="L724" i="10"/>
  <c r="C720" i="10"/>
  <c r="L720" i="10"/>
  <c r="L716" i="10"/>
  <c r="C716" i="10"/>
  <c r="C712" i="10"/>
  <c r="L712" i="10"/>
  <c r="C708" i="10"/>
  <c r="L708" i="10"/>
  <c r="C704" i="10"/>
  <c r="L704" i="10"/>
  <c r="C700" i="10"/>
  <c r="L700" i="10"/>
  <c r="C696" i="10"/>
  <c r="L696" i="10"/>
  <c r="C692" i="10"/>
  <c r="L692" i="10"/>
  <c r="C688" i="10"/>
  <c r="L688" i="10"/>
  <c r="C684" i="10"/>
  <c r="L684" i="10"/>
  <c r="C680" i="10"/>
  <c r="L680" i="10"/>
  <c r="C676" i="10"/>
  <c r="L676" i="10"/>
  <c r="C672" i="10"/>
  <c r="L672" i="10"/>
  <c r="C668" i="10"/>
  <c r="L668" i="10"/>
  <c r="C664" i="10"/>
  <c r="L664" i="10"/>
  <c r="C660" i="10"/>
  <c r="L660" i="10"/>
  <c r="C656" i="10"/>
  <c r="L656" i="10"/>
  <c r="C652" i="10"/>
  <c r="L652" i="10"/>
  <c r="C648" i="10"/>
  <c r="L648" i="10"/>
  <c r="L644" i="10"/>
  <c r="C644" i="10"/>
  <c r="C640" i="10"/>
  <c r="L640" i="10"/>
  <c r="C636" i="10"/>
  <c r="L636" i="10"/>
  <c r="C632" i="10"/>
  <c r="L632" i="10"/>
  <c r="L628" i="10"/>
  <c r="C628" i="10"/>
  <c r="C624" i="10"/>
  <c r="L624" i="10"/>
  <c r="C620" i="10"/>
  <c r="L620" i="10"/>
  <c r="L616" i="10"/>
  <c r="C616" i="10"/>
  <c r="C612" i="10"/>
  <c r="L612" i="10"/>
  <c r="C608" i="10"/>
  <c r="L608" i="10"/>
  <c r="C604" i="10"/>
  <c r="L604" i="10"/>
  <c r="C600" i="10"/>
  <c r="L600" i="10"/>
  <c r="C596" i="10"/>
  <c r="L596" i="10"/>
  <c r="C592" i="10"/>
  <c r="L592" i="10"/>
  <c r="C588" i="10"/>
  <c r="L588" i="10"/>
  <c r="C584" i="10"/>
  <c r="L584" i="10"/>
  <c r="C580" i="10"/>
  <c r="L580" i="10"/>
  <c r="C576" i="10"/>
  <c r="L576" i="10"/>
  <c r="C572" i="10"/>
  <c r="L572" i="10"/>
  <c r="C568" i="10"/>
  <c r="L568" i="10"/>
  <c r="L564" i="10"/>
  <c r="C564" i="10"/>
  <c r="C560" i="10"/>
  <c r="L560" i="10"/>
  <c r="C556" i="10"/>
  <c r="L556" i="10"/>
  <c r="C552" i="10"/>
  <c r="L552" i="10"/>
  <c r="C548" i="10"/>
  <c r="L548" i="10"/>
  <c r="C544" i="10"/>
  <c r="L544" i="10"/>
  <c r="C540" i="10"/>
  <c r="L540" i="10"/>
  <c r="C536" i="10"/>
  <c r="L536" i="10"/>
  <c r="C532" i="10"/>
  <c r="L532" i="10"/>
  <c r="C528" i="10"/>
  <c r="L528" i="10"/>
  <c r="C524" i="10"/>
  <c r="L524" i="10"/>
  <c r="C520" i="10"/>
  <c r="L520" i="10"/>
  <c r="L516" i="10"/>
  <c r="C516" i="10"/>
  <c r="C512" i="10"/>
  <c r="L512" i="10"/>
  <c r="C508" i="10"/>
  <c r="L508" i="10"/>
  <c r="C504" i="10"/>
  <c r="L504" i="10"/>
  <c r="L500" i="10"/>
  <c r="C500" i="10"/>
  <c r="C496" i="10"/>
  <c r="L496" i="10"/>
  <c r="C492" i="10"/>
  <c r="L492" i="10"/>
  <c r="C488" i="10"/>
  <c r="L488" i="10"/>
  <c r="C484" i="10"/>
  <c r="L484" i="10"/>
  <c r="C480" i="10"/>
  <c r="L480" i="10"/>
  <c r="C476" i="10"/>
  <c r="L476" i="10"/>
  <c r="C472" i="10"/>
  <c r="L472" i="10"/>
  <c r="C468" i="10"/>
  <c r="L468" i="10"/>
  <c r="C464" i="10"/>
  <c r="L464" i="10"/>
  <c r="C460" i="10"/>
  <c r="L460" i="10"/>
  <c r="C456" i="10"/>
  <c r="L456" i="10"/>
  <c r="C452" i="10"/>
  <c r="L452" i="10"/>
  <c r="C448" i="10"/>
  <c r="L448" i="10"/>
  <c r="C444" i="10"/>
  <c r="L444" i="10"/>
  <c r="C440" i="10"/>
  <c r="L440" i="10"/>
  <c r="L436" i="10"/>
  <c r="C436" i="10"/>
  <c r="C432" i="10"/>
  <c r="L432" i="10"/>
  <c r="C428" i="10"/>
  <c r="L428" i="10"/>
  <c r="C424" i="10"/>
  <c r="L424" i="10"/>
  <c r="C420" i="10"/>
  <c r="L420" i="10"/>
  <c r="C416" i="10"/>
  <c r="L416" i="10"/>
  <c r="C412" i="10"/>
  <c r="L412" i="10"/>
  <c r="C408" i="10"/>
  <c r="L408" i="10"/>
  <c r="C404" i="10"/>
  <c r="L404" i="10"/>
  <c r="C400" i="10"/>
  <c r="L400" i="10"/>
  <c r="C396" i="10"/>
  <c r="L396" i="10"/>
  <c r="C392" i="10"/>
  <c r="L392" i="10"/>
  <c r="L388" i="10"/>
  <c r="C388" i="10"/>
  <c r="C384" i="10"/>
  <c r="L384" i="10"/>
  <c r="C380" i="10"/>
  <c r="L380" i="10"/>
  <c r="C376" i="10"/>
  <c r="L376" i="10"/>
  <c r="C1622" i="10"/>
  <c r="L1622" i="10"/>
  <c r="C1614" i="10"/>
  <c r="L1614" i="10"/>
  <c r="C1606" i="10"/>
  <c r="L1606" i="10"/>
  <c r="C1598" i="10"/>
  <c r="L1598" i="10"/>
  <c r="C1582" i="10"/>
  <c r="L1582" i="10"/>
  <c r="C1574" i="10"/>
  <c r="L1574" i="10"/>
  <c r="C1562" i="10"/>
  <c r="L1562" i="10"/>
  <c r="C1554" i="10"/>
  <c r="L1554" i="10"/>
  <c r="L1522" i="10"/>
  <c r="C1522" i="10"/>
  <c r="C1510" i="10"/>
  <c r="L1510" i="10"/>
  <c r="C1502" i="10"/>
  <c r="L1502" i="10"/>
  <c r="C2" i="10"/>
  <c r="C1615" i="10"/>
  <c r="L1615" i="10"/>
  <c r="L1607" i="10"/>
  <c r="C1607" i="10"/>
  <c r="C1599" i="10"/>
  <c r="L1599" i="10"/>
  <c r="L1591" i="10"/>
  <c r="C1591" i="10"/>
  <c r="C1583" i="10"/>
  <c r="L1583" i="10"/>
  <c r="C1571" i="10"/>
  <c r="L1571" i="10"/>
  <c r="C1563" i="10"/>
  <c r="L1563" i="10"/>
  <c r="C1555" i="10"/>
  <c r="L1555" i="10"/>
  <c r="C1547" i="10"/>
  <c r="L1547" i="10"/>
  <c r="C1539" i="10"/>
  <c r="L1539" i="10"/>
  <c r="C1531" i="10"/>
  <c r="L1531" i="10"/>
  <c r="C1523" i="10"/>
  <c r="L1523" i="10"/>
  <c r="C1511" i="10"/>
  <c r="L1511" i="10"/>
  <c r="C1503" i="10"/>
  <c r="L1503" i="10"/>
  <c r="C1495" i="10"/>
  <c r="L1495" i="10"/>
  <c r="L1479" i="10"/>
  <c r="C1479" i="10"/>
  <c r="C1475" i="10"/>
  <c r="L1475" i="10"/>
  <c r="C1467" i="10"/>
  <c r="L1467" i="10"/>
  <c r="C1431" i="10"/>
  <c r="L1431" i="10"/>
  <c r="C1391" i="10"/>
  <c r="L1391" i="10"/>
  <c r="C1383" i="10"/>
  <c r="L1383" i="10"/>
  <c r="C1303" i="10"/>
  <c r="L1303" i="10"/>
  <c r="C1295" i="10"/>
  <c r="L1295" i="10"/>
  <c r="C1287" i="10"/>
  <c r="L1287" i="10"/>
  <c r="C1279" i="10"/>
  <c r="L1279" i="10"/>
  <c r="C1275" i="10"/>
  <c r="L1275" i="10"/>
  <c r="C1267" i="10"/>
  <c r="L1267" i="10"/>
  <c r="C1263" i="10"/>
  <c r="L1263" i="10"/>
  <c r="C1259" i="10"/>
  <c r="L1259" i="10"/>
  <c r="C1255" i="10"/>
  <c r="L1255" i="10"/>
  <c r="L1251" i="10"/>
  <c r="C1251" i="10"/>
  <c r="C1247" i="10"/>
  <c r="L1247" i="10"/>
  <c r="C1239" i="10"/>
  <c r="L1239" i="10"/>
  <c r="C1231" i="10"/>
  <c r="L1231" i="10"/>
  <c r="C1227" i="10"/>
  <c r="L1227" i="10"/>
  <c r="C1219" i="10"/>
  <c r="L1219" i="10"/>
  <c r="C1191" i="10"/>
  <c r="L1191" i="10"/>
  <c r="C1187" i="10"/>
  <c r="L1187" i="10"/>
  <c r="C1183" i="10"/>
  <c r="L1183" i="10"/>
  <c r="C1179" i="10"/>
  <c r="L1179" i="10"/>
  <c r="C1175" i="10"/>
  <c r="L1175" i="10"/>
  <c r="L1171" i="10"/>
  <c r="C1171" i="10"/>
  <c r="C1167" i="10"/>
  <c r="L1167" i="10"/>
  <c r="C1163" i="10"/>
  <c r="L1163" i="10"/>
  <c r="C1159" i="10"/>
  <c r="L1159" i="10"/>
  <c r="C1155" i="10"/>
  <c r="L1155" i="10"/>
  <c r="C1151" i="10"/>
  <c r="L1151" i="10"/>
  <c r="C1147" i="10"/>
  <c r="L1147" i="10"/>
  <c r="L1143" i="10"/>
  <c r="C1143" i="10"/>
  <c r="C1139" i="10"/>
  <c r="L1139" i="10"/>
  <c r="C1135" i="10"/>
  <c r="L1135" i="10"/>
  <c r="L1127" i="10"/>
  <c r="C1127" i="10"/>
  <c r="C1120" i="10"/>
  <c r="L1120" i="10"/>
  <c r="C1116" i="10"/>
  <c r="L1116" i="10"/>
  <c r="C1112" i="10"/>
  <c r="L1112" i="10"/>
  <c r="C1096" i="10"/>
  <c r="L1096" i="10"/>
  <c r="C1088" i="10"/>
  <c r="L1088" i="10"/>
  <c r="C1080" i="10"/>
  <c r="L1080" i="10"/>
  <c r="C1064" i="10"/>
  <c r="L1064" i="10"/>
  <c r="C1623" i="10"/>
  <c r="L1623" i="10"/>
  <c r="L1612" i="10"/>
  <c r="C1612" i="10"/>
  <c r="L1608" i="10"/>
  <c r="C1608" i="10"/>
  <c r="L1604" i="10"/>
  <c r="C1604" i="10"/>
  <c r="L1592" i="10"/>
  <c r="C1592" i="10"/>
  <c r="L1572" i="10"/>
  <c r="C1572" i="10"/>
  <c r="L1564" i="10"/>
  <c r="C1564" i="10"/>
  <c r="L1556" i="10"/>
  <c r="C1556" i="10"/>
  <c r="L1548" i="10"/>
  <c r="C1548" i="10"/>
  <c r="L1540" i="10"/>
  <c r="C1540" i="10"/>
  <c r="C1536" i="10"/>
  <c r="L1536" i="10"/>
  <c r="L1528" i="10"/>
  <c r="C1528" i="10"/>
  <c r="C1520" i="10"/>
  <c r="L1520" i="10"/>
  <c r="L1508" i="10"/>
  <c r="C1508" i="10"/>
  <c r="C1504" i="10"/>
  <c r="L1504" i="10"/>
  <c r="L1500" i="10"/>
  <c r="C1500" i="10"/>
  <c r="L1496" i="10"/>
  <c r="C1496" i="10"/>
  <c r="L1492" i="10"/>
  <c r="C1492" i="10"/>
  <c r="C1488" i="10"/>
  <c r="L1488" i="10"/>
  <c r="L1484" i="10"/>
  <c r="C1484" i="10"/>
  <c r="L1480" i="10"/>
  <c r="C1480" i="10"/>
  <c r="L1468" i="10"/>
  <c r="C1468" i="10"/>
  <c r="L1460" i="10"/>
  <c r="C1460" i="10"/>
  <c r="L1452" i="10"/>
  <c r="C1452" i="10"/>
  <c r="L1444" i="10"/>
  <c r="C1444" i="10"/>
  <c r="L1436" i="10"/>
  <c r="C1436" i="10"/>
  <c r="L1428" i="10"/>
  <c r="C1428" i="10"/>
  <c r="C1424" i="10"/>
  <c r="L1424" i="10"/>
  <c r="L1364" i="10"/>
  <c r="C1364" i="10"/>
  <c r="L1356" i="10"/>
  <c r="C1356" i="10"/>
  <c r="L1348" i="10"/>
  <c r="C1348" i="10"/>
  <c r="C1344" i="10"/>
  <c r="L1344" i="10"/>
  <c r="L1316" i="10"/>
  <c r="C1316" i="10"/>
  <c r="C1312" i="10"/>
  <c r="L1312" i="10"/>
  <c r="L1308" i="10"/>
  <c r="C1308" i="10"/>
  <c r="L1292" i="10"/>
  <c r="C1292" i="10"/>
  <c r="L1288" i="10"/>
  <c r="C1288" i="10"/>
  <c r="L1284" i="10"/>
  <c r="C1284" i="10"/>
  <c r="C1280" i="10"/>
  <c r="L1280" i="10"/>
  <c r="L1272" i="10"/>
  <c r="C1272" i="10"/>
  <c r="C1264" i="10"/>
  <c r="L1264" i="10"/>
  <c r="L1260" i="10"/>
  <c r="C1260" i="10"/>
  <c r="L1256" i="10"/>
  <c r="C1256" i="10"/>
  <c r="L1252" i="10"/>
  <c r="C1252" i="10"/>
  <c r="C1248" i="10"/>
  <c r="L1248" i="10"/>
  <c r="L1240" i="10"/>
  <c r="C1240" i="10"/>
  <c r="L1220" i="10"/>
  <c r="C1220" i="10"/>
  <c r="C1200" i="10"/>
  <c r="L1200" i="10"/>
  <c r="L1196" i="10"/>
  <c r="C1196" i="10"/>
  <c r="L1192" i="10"/>
  <c r="C1192" i="10"/>
  <c r="L1188" i="10"/>
  <c r="C1188" i="10"/>
  <c r="L1180" i="10"/>
  <c r="C1180" i="10"/>
  <c r="L1172" i="10"/>
  <c r="C1172" i="10"/>
  <c r="C1168" i="10"/>
  <c r="L1168" i="10"/>
  <c r="L1164" i="10"/>
  <c r="C1164" i="10"/>
  <c r="L1160" i="10"/>
  <c r="C1160" i="10"/>
  <c r="L1156" i="10"/>
  <c r="C1156" i="10"/>
  <c r="C1152" i="10"/>
  <c r="L1152" i="10"/>
  <c r="L1148" i="10"/>
  <c r="C1148" i="10"/>
  <c r="L1144" i="10"/>
  <c r="C1144" i="10"/>
  <c r="L1140" i="10"/>
  <c r="C1140" i="10"/>
  <c r="C1136" i="10"/>
  <c r="L1136" i="10"/>
  <c r="L1132" i="10"/>
  <c r="C1132" i="10"/>
  <c r="C1128" i="10"/>
  <c r="L1128" i="10"/>
  <c r="C1124" i="10"/>
  <c r="L1124" i="10"/>
  <c r="C1121" i="10"/>
  <c r="L1121" i="10"/>
  <c r="C1113" i="10"/>
  <c r="L1113" i="10"/>
  <c r="C1101" i="10"/>
  <c r="L1101" i="10"/>
  <c r="C1093" i="10"/>
  <c r="L1093" i="10"/>
  <c r="C1077" i="10"/>
  <c r="L1077" i="10"/>
  <c r="C1069" i="10"/>
  <c r="L1069" i="10"/>
  <c r="L1065" i="10"/>
  <c r="C1065" i="10"/>
  <c r="C1061" i="10"/>
  <c r="L1061" i="10"/>
  <c r="L1057" i="10"/>
  <c r="C1057" i="10"/>
  <c r="C1053" i="10"/>
  <c r="L1053" i="10"/>
  <c r="C1049" i="10"/>
  <c r="L1049" i="10"/>
  <c r="C1045" i="10"/>
  <c r="L1045" i="10"/>
  <c r="C1041" i="10"/>
  <c r="L1041" i="10"/>
  <c r="C1037" i="10"/>
  <c r="L1037" i="10"/>
  <c r="C1033" i="10"/>
  <c r="L1033" i="10"/>
  <c r="C1029" i="10"/>
  <c r="L1029" i="10"/>
  <c r="C1025" i="10"/>
  <c r="L1025" i="10"/>
  <c r="C1021" i="10"/>
  <c r="L1021" i="10"/>
  <c r="C1017" i="10"/>
  <c r="L1017" i="10"/>
  <c r="C1013" i="10"/>
  <c r="L1013" i="10"/>
  <c r="L1009" i="10"/>
  <c r="C1009" i="10"/>
  <c r="C1005" i="10"/>
  <c r="L1005" i="10"/>
  <c r="C1001" i="10"/>
  <c r="L1001" i="10"/>
  <c r="C997" i="10"/>
  <c r="L997" i="10"/>
  <c r="C993" i="10"/>
  <c r="L993" i="10"/>
  <c r="C989" i="10"/>
  <c r="L989" i="10"/>
  <c r="C985" i="10"/>
  <c r="L985" i="10"/>
  <c r="C981" i="10"/>
  <c r="L981" i="10"/>
  <c r="C977" i="10"/>
  <c r="L977" i="10"/>
  <c r="C973" i="10"/>
  <c r="L973" i="10"/>
  <c r="C969" i="10"/>
  <c r="L969" i="10"/>
  <c r="C965" i="10"/>
  <c r="L965" i="10"/>
  <c r="C961" i="10"/>
  <c r="L961" i="10"/>
  <c r="C957" i="10"/>
  <c r="L957" i="10"/>
  <c r="C953" i="10"/>
  <c r="L953" i="10"/>
  <c r="C949" i="10"/>
  <c r="L949" i="10"/>
  <c r="C945" i="10"/>
  <c r="L945" i="10"/>
  <c r="C941" i="10"/>
  <c r="L941" i="10"/>
  <c r="L937" i="10"/>
  <c r="C937" i="10"/>
  <c r="C933" i="10"/>
  <c r="L933" i="10"/>
  <c r="L929" i="10"/>
  <c r="C929" i="10"/>
  <c r="C925" i="10"/>
  <c r="L925" i="10"/>
  <c r="C921" i="10"/>
  <c r="L921" i="10"/>
  <c r="C917" i="10"/>
  <c r="L917" i="10"/>
  <c r="C913" i="10"/>
  <c r="L913" i="10"/>
  <c r="L909" i="10"/>
  <c r="C909" i="10"/>
  <c r="C905" i="10"/>
  <c r="L905" i="10"/>
  <c r="C901" i="10"/>
  <c r="L901" i="10"/>
  <c r="C897" i="10"/>
  <c r="L897" i="10"/>
  <c r="C893" i="10"/>
  <c r="L893" i="10"/>
  <c r="C889" i="10"/>
  <c r="L889" i="10"/>
  <c r="C885" i="10"/>
  <c r="L885" i="10"/>
  <c r="L881" i="10"/>
  <c r="C881" i="10"/>
  <c r="C877" i="10"/>
  <c r="L877" i="10"/>
  <c r="C873" i="10"/>
  <c r="L873" i="10"/>
  <c r="C869" i="10"/>
  <c r="L869" i="10"/>
  <c r="C865" i="10"/>
  <c r="L865" i="10"/>
  <c r="C861" i="10"/>
  <c r="L861" i="10"/>
  <c r="C857" i="10"/>
  <c r="L857" i="10"/>
  <c r="C853" i="10"/>
  <c r="L853" i="10"/>
  <c r="C849" i="10"/>
  <c r="L849" i="10"/>
  <c r="C845" i="10"/>
  <c r="L845" i="10"/>
  <c r="C841" i="10"/>
  <c r="L841" i="10"/>
  <c r="C837" i="10"/>
  <c r="L837" i="10"/>
  <c r="C833" i="10"/>
  <c r="L833" i="10"/>
  <c r="C829" i="10"/>
  <c r="L829" i="10"/>
  <c r="C825" i="10"/>
  <c r="L825" i="10"/>
  <c r="C821" i="10"/>
  <c r="L821" i="10"/>
  <c r="C817" i="10"/>
  <c r="L817" i="10"/>
  <c r="C813" i="10"/>
  <c r="L813" i="10"/>
  <c r="L809" i="10"/>
  <c r="C809" i="10"/>
  <c r="C805" i="10"/>
  <c r="L805" i="10"/>
  <c r="L801" i="10"/>
  <c r="C801" i="10"/>
  <c r="C797" i="10"/>
  <c r="L797" i="10"/>
  <c r="C793" i="10"/>
  <c r="L793" i="10"/>
  <c r="C789" i="10"/>
  <c r="L789" i="10"/>
  <c r="C785" i="10"/>
  <c r="L785" i="10"/>
  <c r="C781" i="10"/>
  <c r="L781" i="10"/>
  <c r="C777" i="10"/>
  <c r="L777" i="10"/>
  <c r="C773" i="10"/>
  <c r="L773" i="10"/>
  <c r="C769" i="10"/>
  <c r="L769" i="10"/>
  <c r="C765" i="10"/>
  <c r="L765" i="10"/>
  <c r="C761" i="10"/>
  <c r="L761" i="10"/>
  <c r="C757" i="10"/>
  <c r="L757" i="10"/>
  <c r="C753" i="10"/>
  <c r="L753" i="10"/>
  <c r="C749" i="10"/>
  <c r="L749" i="10"/>
  <c r="C745" i="10"/>
  <c r="L745" i="10"/>
  <c r="C741" i="10"/>
  <c r="L741" i="10"/>
  <c r="C737" i="10"/>
  <c r="L737" i="10"/>
  <c r="C733" i="10"/>
  <c r="L733" i="10"/>
  <c r="C729" i="10"/>
  <c r="L729" i="10"/>
  <c r="C725" i="10"/>
  <c r="L725" i="10"/>
  <c r="C721" i="10"/>
  <c r="L721" i="10"/>
  <c r="C717" i="10"/>
  <c r="L717" i="10"/>
  <c r="C713" i="10"/>
  <c r="L713" i="10"/>
  <c r="C709" i="10"/>
  <c r="L709" i="10"/>
  <c r="C705" i="10"/>
  <c r="L705" i="10"/>
  <c r="C701" i="10"/>
  <c r="L701" i="10"/>
  <c r="C697" i="10"/>
  <c r="L697" i="10"/>
  <c r="C693" i="10"/>
  <c r="L693" i="10"/>
  <c r="C689" i="10"/>
  <c r="L689" i="10"/>
  <c r="C685" i="10"/>
  <c r="L685" i="10"/>
  <c r="C681" i="10"/>
  <c r="L681" i="10"/>
  <c r="C677" i="10"/>
  <c r="L677" i="10"/>
  <c r="L673" i="10"/>
  <c r="C673" i="10"/>
  <c r="C669" i="10"/>
  <c r="L669" i="10"/>
  <c r="C665" i="10"/>
  <c r="L665" i="10"/>
  <c r="C661" i="10"/>
  <c r="L661" i="10"/>
  <c r="C657" i="10"/>
  <c r="L657" i="10"/>
  <c r="C653" i="10"/>
  <c r="L653" i="10"/>
  <c r="L649" i="10"/>
  <c r="C649" i="10"/>
  <c r="C645" i="10"/>
  <c r="L645" i="10"/>
  <c r="C641" i="10"/>
  <c r="L641" i="10"/>
  <c r="C637" i="10"/>
  <c r="L637" i="10"/>
  <c r="C633" i="10"/>
  <c r="L633" i="10"/>
  <c r="C629" i="10"/>
  <c r="L629" i="10"/>
  <c r="C625" i="10"/>
  <c r="L625" i="10"/>
  <c r="C621" i="10"/>
  <c r="L621" i="10"/>
  <c r="C617" i="10"/>
  <c r="L617" i="10"/>
  <c r="C613" i="10"/>
  <c r="L613" i="10"/>
  <c r="C609" i="10"/>
  <c r="L609" i="10"/>
  <c r="C605" i="10"/>
  <c r="L605" i="10"/>
  <c r="L601" i="10"/>
  <c r="C601" i="10"/>
  <c r="C597" i="10"/>
  <c r="L597" i="10"/>
  <c r="C593" i="10"/>
  <c r="L593" i="10"/>
  <c r="C589" i="10"/>
  <c r="L589" i="10"/>
  <c r="L585" i="10"/>
  <c r="C585" i="10"/>
  <c r="C581" i="10"/>
  <c r="L581" i="10"/>
  <c r="C577" i="10"/>
  <c r="L577" i="10"/>
  <c r="C573" i="10"/>
  <c r="L573" i="10"/>
  <c r="C569" i="10"/>
  <c r="L569" i="10"/>
  <c r="C565" i="10"/>
  <c r="L565" i="10"/>
  <c r="C561" i="10"/>
  <c r="L561" i="10"/>
  <c r="C557" i="10"/>
  <c r="L557" i="10"/>
  <c r="C553" i="10"/>
  <c r="L553" i="10"/>
  <c r="C549" i="10"/>
  <c r="L549" i="10"/>
  <c r="C545" i="10"/>
  <c r="L545" i="10"/>
  <c r="C541" i="10"/>
  <c r="L541" i="10"/>
  <c r="C537" i="10"/>
  <c r="L537" i="10"/>
  <c r="C533" i="10"/>
  <c r="L533" i="10"/>
  <c r="C529" i="10"/>
  <c r="L529" i="10"/>
  <c r="C525" i="10"/>
  <c r="L525" i="10"/>
  <c r="L521" i="10"/>
  <c r="C521" i="10"/>
  <c r="C517" i="10"/>
  <c r="L517" i="10"/>
  <c r="C513" i="10"/>
  <c r="L513" i="10"/>
  <c r="C509" i="10"/>
  <c r="L509" i="10"/>
  <c r="C505" i="10"/>
  <c r="L505" i="10"/>
  <c r="C501" i="10"/>
  <c r="L501" i="10"/>
  <c r="C497" i="10"/>
  <c r="L497" i="10"/>
  <c r="C493" i="10"/>
  <c r="L493" i="10"/>
  <c r="C489" i="10"/>
  <c r="L489" i="10"/>
  <c r="C485" i="10"/>
  <c r="L485" i="10"/>
  <c r="C481" i="10"/>
  <c r="L481" i="10"/>
  <c r="C477" i="10"/>
  <c r="L477" i="10"/>
  <c r="L473" i="10"/>
  <c r="C473" i="10"/>
  <c r="C469" i="10"/>
  <c r="L469" i="10"/>
  <c r="C465" i="10"/>
  <c r="L465" i="10"/>
  <c r="C461" i="10"/>
  <c r="L461" i="10"/>
  <c r="L457" i="10"/>
  <c r="C457" i="10"/>
  <c r="C453" i="10"/>
  <c r="L453" i="10"/>
  <c r="C449" i="10"/>
  <c r="L449" i="10"/>
  <c r="C445" i="10"/>
  <c r="L445" i="10"/>
  <c r="C441" i="10"/>
  <c r="L441" i="10"/>
  <c r="C437" i="10"/>
  <c r="L437" i="10"/>
  <c r="C433" i="10"/>
  <c r="L433" i="10"/>
  <c r="C429" i="10"/>
  <c r="L429" i="10"/>
  <c r="C425" i="10"/>
  <c r="L425" i="10"/>
  <c r="C421" i="10"/>
  <c r="L421" i="10"/>
  <c r="C417" i="10"/>
  <c r="L417" i="10"/>
  <c r="C413" i="10"/>
  <c r="L413" i="10"/>
  <c r="C409" i="10"/>
  <c r="L409" i="10"/>
  <c r="C405" i="10"/>
  <c r="L405" i="10"/>
  <c r="C401" i="10"/>
  <c r="L401" i="10"/>
  <c r="C397" i="10"/>
  <c r="L397" i="10"/>
  <c r="L393" i="10"/>
  <c r="C393" i="10"/>
  <c r="C389" i="10"/>
  <c r="L389" i="10"/>
  <c r="C385" i="10"/>
  <c r="L385" i="10"/>
  <c r="C381" i="10"/>
  <c r="L381" i="10"/>
  <c r="C377" i="10"/>
  <c r="L377" i="10"/>
  <c r="C373" i="10"/>
  <c r="L373" i="10"/>
  <c r="C369" i="10"/>
  <c r="L369" i="10"/>
  <c r="C365" i="10"/>
  <c r="L365" i="10"/>
  <c r="C361" i="10"/>
  <c r="L361" i="10"/>
  <c r="C357" i="10"/>
  <c r="L357" i="10"/>
  <c r="C353" i="10"/>
  <c r="L353" i="10"/>
  <c r="C349" i="10"/>
  <c r="L349" i="10"/>
  <c r="L345" i="10"/>
  <c r="C345" i="10"/>
  <c r="C341" i="10"/>
  <c r="L341" i="10"/>
  <c r="C337" i="10"/>
  <c r="L337" i="10"/>
  <c r="C333" i="10"/>
  <c r="L333" i="10"/>
  <c r="C329" i="10"/>
  <c r="L329" i="10"/>
  <c r="C325" i="10"/>
  <c r="L325" i="10"/>
  <c r="C321" i="10"/>
  <c r="L321" i="10"/>
  <c r="C317" i="10"/>
  <c r="L317" i="10"/>
  <c r="C313" i="10"/>
  <c r="L313" i="10"/>
  <c r="C309" i="10"/>
  <c r="L309" i="10"/>
  <c r="C305" i="10"/>
  <c r="L305" i="10"/>
  <c r="C301" i="10"/>
  <c r="L301" i="10"/>
  <c r="C297" i="10"/>
  <c r="L297" i="10"/>
  <c r="C293" i="10"/>
  <c r="L293" i="10"/>
  <c r="C289" i="10"/>
  <c r="L289" i="10"/>
  <c r="C285" i="10"/>
  <c r="L285" i="10"/>
  <c r="C281" i="10"/>
  <c r="L281" i="10"/>
  <c r="C277" i="10"/>
  <c r="L277" i="10"/>
  <c r="C273" i="10"/>
  <c r="L273" i="10"/>
  <c r="C269" i="10"/>
  <c r="L269" i="10"/>
  <c r="C265" i="10"/>
  <c r="L265" i="10"/>
  <c r="C261" i="10"/>
  <c r="L261" i="10"/>
  <c r="C257" i="10"/>
  <c r="L257" i="10"/>
  <c r="C253" i="10"/>
  <c r="L253" i="10"/>
  <c r="C249" i="10"/>
  <c r="L249" i="10"/>
  <c r="C245" i="10"/>
  <c r="L245" i="10"/>
  <c r="C241" i="10"/>
  <c r="L241" i="10"/>
  <c r="C237" i="10"/>
  <c r="L237" i="10"/>
  <c r="C233" i="10"/>
  <c r="L233" i="10"/>
  <c r="C229" i="10"/>
  <c r="L229" i="10"/>
  <c r="C225" i="10"/>
  <c r="L225" i="10"/>
  <c r="C221" i="10"/>
  <c r="L221" i="10"/>
  <c r="C217" i="10"/>
  <c r="L217" i="10"/>
  <c r="C213" i="10"/>
  <c r="L213" i="10"/>
  <c r="C209" i="10"/>
  <c r="L209" i="10"/>
  <c r="C205" i="10"/>
  <c r="L205" i="10"/>
  <c r="L1618" i="10"/>
  <c r="C1618" i="10"/>
  <c r="C1610" i="10"/>
  <c r="L1610" i="10"/>
  <c r="C1594" i="10"/>
  <c r="L1594" i="10"/>
  <c r="C1586" i="10"/>
  <c r="L1586" i="10"/>
  <c r="L1570" i="10"/>
  <c r="C1570" i="10"/>
  <c r="L1550" i="10"/>
  <c r="C1550" i="10"/>
  <c r="C1542" i="10"/>
  <c r="L1542" i="10"/>
  <c r="C1534" i="10"/>
  <c r="L1534" i="10"/>
  <c r="C1526" i="10"/>
  <c r="L1526" i="10"/>
  <c r="C1518" i="10"/>
  <c r="L1518" i="10"/>
  <c r="C1494" i="10"/>
  <c r="L1494" i="10"/>
  <c r="C1490" i="10"/>
  <c r="L1490" i="10"/>
  <c r="C1611" i="10"/>
  <c r="L1611" i="10"/>
  <c r="C1603" i="10"/>
  <c r="L1603" i="10"/>
  <c r="C1595" i="10"/>
  <c r="L1595" i="10"/>
  <c r="C1587" i="10"/>
  <c r="L1587" i="10"/>
  <c r="C1579" i="10"/>
  <c r="L1579" i="10"/>
  <c r="C1567" i="10"/>
  <c r="L1567" i="10"/>
  <c r="C1543" i="10"/>
  <c r="L1543" i="10"/>
  <c r="C1515" i="10"/>
  <c r="L1515" i="10"/>
  <c r="L1507" i="10"/>
  <c r="C1507" i="10"/>
  <c r="C1487" i="10"/>
  <c r="L1487" i="10"/>
  <c r="C1471" i="10"/>
  <c r="L1471" i="10"/>
  <c r="C1459" i="10"/>
  <c r="L1459" i="10"/>
  <c r="C1455" i="10"/>
  <c r="L1455" i="10"/>
  <c r="C1451" i="10"/>
  <c r="L1451" i="10"/>
  <c r="C1447" i="10"/>
  <c r="L1447" i="10"/>
  <c r="C1443" i="10"/>
  <c r="L1443" i="10"/>
  <c r="C1439" i="10"/>
  <c r="L1439" i="10"/>
  <c r="C1435" i="10"/>
  <c r="L1435" i="10"/>
  <c r="L1427" i="10"/>
  <c r="C1427" i="10"/>
  <c r="C1423" i="10"/>
  <c r="L1423" i="10"/>
  <c r="C1419" i="10"/>
  <c r="L1419" i="10"/>
  <c r="C1415" i="10"/>
  <c r="L1415" i="10"/>
  <c r="C1411" i="10"/>
  <c r="L1411" i="10"/>
  <c r="C1407" i="10"/>
  <c r="L1407" i="10"/>
  <c r="C1403" i="10"/>
  <c r="L1403" i="10"/>
  <c r="L1399" i="10"/>
  <c r="C1399" i="10"/>
  <c r="C1395" i="10"/>
  <c r="L1395" i="10"/>
  <c r="C1387" i="10"/>
  <c r="L1387" i="10"/>
  <c r="L1379" i="10"/>
  <c r="C1379" i="10"/>
  <c r="C1375" i="10"/>
  <c r="L1375" i="10"/>
  <c r="C1371" i="10"/>
  <c r="L1371" i="10"/>
  <c r="C1367" i="10"/>
  <c r="L1367" i="10"/>
  <c r="C1363" i="10"/>
  <c r="L1363" i="10"/>
  <c r="C1359" i="10"/>
  <c r="L1359" i="10"/>
  <c r="C1355" i="10"/>
  <c r="L1355" i="10"/>
  <c r="L1351" i="10"/>
  <c r="C1351" i="10"/>
  <c r="C1347" i="10"/>
  <c r="L1347" i="10"/>
  <c r="C1343" i="10"/>
  <c r="L1343" i="10"/>
  <c r="C1339" i="10"/>
  <c r="L1339" i="10"/>
  <c r="L1335" i="10"/>
  <c r="C1335" i="10"/>
  <c r="C1331" i="10"/>
  <c r="L1331" i="10"/>
  <c r="L1327" i="10"/>
  <c r="C1327" i="10"/>
  <c r="C1323" i="10"/>
  <c r="L1323" i="10"/>
  <c r="C1319" i="10"/>
  <c r="L1319" i="10"/>
  <c r="C1315" i="10"/>
  <c r="L1315" i="10"/>
  <c r="C1311" i="10"/>
  <c r="L1311" i="10"/>
  <c r="C1307" i="10"/>
  <c r="L1307" i="10"/>
  <c r="L1299" i="10"/>
  <c r="C1299" i="10"/>
  <c r="C1291" i="10"/>
  <c r="L1291" i="10"/>
  <c r="C1283" i="10"/>
  <c r="L1283" i="10"/>
  <c r="L1271" i="10"/>
  <c r="C1271" i="10"/>
  <c r="C1243" i="10"/>
  <c r="L1243" i="10"/>
  <c r="C1235" i="10"/>
  <c r="L1235" i="10"/>
  <c r="L1223" i="10"/>
  <c r="C1223" i="10"/>
  <c r="C1215" i="10"/>
  <c r="L1215" i="10"/>
  <c r="C1211" i="10"/>
  <c r="L1211" i="10"/>
  <c r="L1207" i="10"/>
  <c r="C1207" i="10"/>
  <c r="C1203" i="10"/>
  <c r="L1203" i="10"/>
  <c r="C1199" i="10"/>
  <c r="L1199" i="10"/>
  <c r="C1195" i="10"/>
  <c r="L1195" i="10"/>
  <c r="C1108" i="10"/>
  <c r="L1108" i="10"/>
  <c r="C1104" i="10"/>
  <c r="L1104" i="10"/>
  <c r="C1100" i="10"/>
  <c r="L1100" i="10"/>
  <c r="C1092" i="10"/>
  <c r="L1092" i="10"/>
  <c r="C1084" i="10"/>
  <c r="L1084" i="10"/>
  <c r="C1076" i="10"/>
  <c r="L1076" i="10"/>
  <c r="C1072" i="10"/>
  <c r="L1072" i="10"/>
  <c r="C1068" i="10"/>
  <c r="L1068" i="10"/>
  <c r="C1060" i="10"/>
  <c r="L1060" i="10"/>
  <c r="L1620" i="10"/>
  <c r="C1620" i="10"/>
  <c r="C1616" i="10"/>
  <c r="L1616" i="10"/>
  <c r="C1600" i="10"/>
  <c r="L1600" i="10"/>
  <c r="L1596" i="10"/>
  <c r="C1596" i="10"/>
  <c r="L1588" i="10"/>
  <c r="C1588" i="10"/>
  <c r="C1584" i="10"/>
  <c r="L1584" i="10"/>
  <c r="L1580" i="10"/>
  <c r="C1580" i="10"/>
  <c r="L1576" i="10"/>
  <c r="C1576" i="10"/>
  <c r="C1568" i="10"/>
  <c r="L1568" i="10"/>
  <c r="L1560" i="10"/>
  <c r="C1560" i="10"/>
  <c r="C1552" i="10"/>
  <c r="L1552" i="10"/>
  <c r="L1544" i="10"/>
  <c r="C1544" i="10"/>
  <c r="L1532" i="10"/>
  <c r="C1532" i="10"/>
  <c r="L1524" i="10"/>
  <c r="C1524" i="10"/>
  <c r="L1516" i="10"/>
  <c r="C1516" i="10"/>
  <c r="L1512" i="10"/>
  <c r="C1512" i="10"/>
  <c r="L1476" i="10"/>
  <c r="C1476" i="10"/>
  <c r="C1472" i="10"/>
  <c r="L1472" i="10"/>
  <c r="L1464" i="10"/>
  <c r="C1464" i="10"/>
  <c r="C1456" i="10"/>
  <c r="L1456" i="10"/>
  <c r="L1448" i="10"/>
  <c r="C1448" i="10"/>
  <c r="C1440" i="10"/>
  <c r="L1440" i="10"/>
  <c r="L1432" i="10"/>
  <c r="C1432" i="10"/>
  <c r="L1420" i="10"/>
  <c r="C1420" i="10"/>
  <c r="L1416" i="10"/>
  <c r="C1416" i="10"/>
  <c r="L1412" i="10"/>
  <c r="C1412" i="10"/>
  <c r="C1408" i="10"/>
  <c r="L1408" i="10"/>
  <c r="L1404" i="10"/>
  <c r="C1404" i="10"/>
  <c r="L1400" i="10"/>
  <c r="C1400" i="10"/>
  <c r="L1396" i="10"/>
  <c r="C1396" i="10"/>
  <c r="C1392" i="10"/>
  <c r="L1392" i="10"/>
  <c r="L1388" i="10"/>
  <c r="C1388" i="10"/>
  <c r="L1384" i="10"/>
  <c r="C1384" i="10"/>
  <c r="L1380" i="10"/>
  <c r="C1380" i="10"/>
  <c r="C1376" i="10"/>
  <c r="L1376" i="10"/>
  <c r="L1372" i="10"/>
  <c r="C1372" i="10"/>
  <c r="L1368" i="10"/>
  <c r="C1368" i="10"/>
  <c r="C1360" i="10"/>
  <c r="L1360" i="10"/>
  <c r="L1352" i="10"/>
  <c r="C1352" i="10"/>
  <c r="L1340" i="10"/>
  <c r="C1340" i="10"/>
  <c r="L1336" i="10"/>
  <c r="C1336" i="10"/>
  <c r="L1332" i="10"/>
  <c r="C1332" i="10"/>
  <c r="C1328" i="10"/>
  <c r="L1328" i="10"/>
  <c r="L1324" i="10"/>
  <c r="C1324" i="10"/>
  <c r="L1320" i="10"/>
  <c r="C1320" i="10"/>
  <c r="L1304" i="10"/>
  <c r="C1304" i="10"/>
  <c r="L1300" i="10"/>
  <c r="C1300" i="10"/>
  <c r="C1296" i="10"/>
  <c r="L1296" i="10"/>
  <c r="L1276" i="10"/>
  <c r="C1276" i="10"/>
  <c r="L1268" i="10"/>
  <c r="C1268" i="10"/>
  <c r="L1244" i="10"/>
  <c r="C1244" i="10"/>
  <c r="L1236" i="10"/>
  <c r="C1236" i="10"/>
  <c r="C1232" i="10"/>
  <c r="L1232" i="10"/>
  <c r="L1228" i="10"/>
  <c r="C1228" i="10"/>
  <c r="L1224" i="10"/>
  <c r="C1224" i="10"/>
  <c r="C1216" i="10"/>
  <c r="L1216" i="10"/>
  <c r="L1212" i="10"/>
  <c r="C1212" i="10"/>
  <c r="L1208" i="10"/>
  <c r="C1208" i="10"/>
  <c r="L1204" i="10"/>
  <c r="C1204" i="10"/>
  <c r="C1184" i="10"/>
  <c r="L1184" i="10"/>
  <c r="L1176" i="10"/>
  <c r="C1176" i="10"/>
  <c r="C1117" i="10"/>
  <c r="L1117" i="10"/>
  <c r="C1109" i="10"/>
  <c r="L1109" i="10"/>
  <c r="C1105" i="10"/>
  <c r="L1105" i="10"/>
  <c r="C1097" i="10"/>
  <c r="L1097" i="10"/>
  <c r="C1089" i="10"/>
  <c r="L1089" i="10"/>
  <c r="C1085" i="10"/>
  <c r="L1085" i="10"/>
  <c r="C1081" i="10"/>
  <c r="L1081" i="10"/>
  <c r="C1073" i="10"/>
  <c r="L1073" i="10"/>
  <c r="C1621" i="10"/>
  <c r="L1621" i="10"/>
  <c r="C1617" i="10"/>
  <c r="L1617" i="10"/>
  <c r="C1613" i="10"/>
  <c r="L1613" i="10"/>
  <c r="C1609" i="10"/>
  <c r="L1609" i="10"/>
  <c r="C1605" i="10"/>
  <c r="L1605" i="10"/>
  <c r="C1601" i="10"/>
  <c r="L1601" i="10"/>
  <c r="C1597" i="10"/>
  <c r="L1597" i="10"/>
  <c r="C1593" i="10"/>
  <c r="L1593" i="10"/>
  <c r="C1589" i="10"/>
  <c r="L1589" i="10"/>
  <c r="C1585" i="10"/>
  <c r="L1585" i="10"/>
  <c r="C1581" i="10"/>
  <c r="L1581" i="10"/>
  <c r="C1577" i="10"/>
  <c r="L1577" i="10"/>
  <c r="C1573" i="10"/>
  <c r="L1573" i="10"/>
  <c r="C1569" i="10"/>
  <c r="L1569" i="10"/>
  <c r="C1565" i="10"/>
  <c r="L1565" i="10"/>
  <c r="C1561" i="10"/>
  <c r="L1561" i="10"/>
  <c r="C1557" i="10"/>
  <c r="L1557" i="10"/>
  <c r="C1553" i="10"/>
  <c r="L1553" i="10"/>
  <c r="C1549" i="10"/>
  <c r="L1549" i="10"/>
  <c r="C1545" i="10"/>
  <c r="L1545" i="10"/>
  <c r="C1541" i="10"/>
  <c r="L1541" i="10"/>
  <c r="C1537" i="10"/>
  <c r="L1537" i="10"/>
  <c r="C1533" i="10"/>
  <c r="L1533" i="10"/>
  <c r="C1529" i="10"/>
  <c r="L1529" i="10"/>
  <c r="C1525" i="10"/>
  <c r="L1525" i="10"/>
  <c r="C1521" i="10"/>
  <c r="L1521" i="10"/>
  <c r="C1517" i="10"/>
  <c r="L1517" i="10"/>
  <c r="C1513" i="10"/>
  <c r="L1513" i="10"/>
  <c r="C1509" i="10"/>
  <c r="L1509" i="10"/>
  <c r="C1505" i="10"/>
  <c r="L1505" i="10"/>
  <c r="C1501" i="10"/>
  <c r="L1501" i="10"/>
  <c r="C1497" i="10"/>
  <c r="L1497" i="10"/>
  <c r="C1493" i="10"/>
  <c r="L1493" i="10"/>
  <c r="C1489" i="10"/>
  <c r="L1489" i="10"/>
  <c r="C1485" i="10"/>
  <c r="L1485" i="10"/>
  <c r="C1481" i="10"/>
  <c r="L1481" i="10"/>
  <c r="C1477" i="10"/>
  <c r="L1477" i="10"/>
  <c r="C1473" i="10"/>
  <c r="L1473" i="10"/>
  <c r="C1469" i="10"/>
  <c r="L1469" i="10"/>
  <c r="C1465" i="10"/>
  <c r="L1465" i="10"/>
  <c r="C1461" i="10"/>
  <c r="L1461" i="10"/>
  <c r="C1457" i="10"/>
  <c r="L1457" i="10"/>
  <c r="C1453" i="10"/>
  <c r="L1453" i="10"/>
  <c r="C1449" i="10"/>
  <c r="L1449" i="10"/>
  <c r="C1445" i="10"/>
  <c r="L1445" i="10"/>
  <c r="C1441" i="10"/>
  <c r="L1441" i="10"/>
  <c r="C1437" i="10"/>
  <c r="L1437" i="10"/>
  <c r="C1433" i="10"/>
  <c r="L1433" i="10"/>
  <c r="C1429" i="10"/>
  <c r="L1429" i="10"/>
  <c r="C1425" i="10"/>
  <c r="L1425" i="10"/>
  <c r="C1421" i="10"/>
  <c r="L1421" i="10"/>
  <c r="C1417" i="10"/>
  <c r="L1417" i="10"/>
  <c r="C1413" i="10"/>
  <c r="L1413" i="10"/>
  <c r="C1409" i="10"/>
  <c r="L1409" i="10"/>
  <c r="C1405" i="10"/>
  <c r="L1405" i="10"/>
  <c r="C1401" i="10"/>
  <c r="L1401" i="10"/>
  <c r="C1397" i="10"/>
  <c r="L1397" i="10"/>
  <c r="C1393" i="10"/>
  <c r="L1393" i="10"/>
  <c r="C1389" i="10"/>
  <c r="L1389" i="10"/>
  <c r="C1385" i="10"/>
  <c r="L1385" i="10"/>
  <c r="C1381" i="10"/>
  <c r="L1381" i="10"/>
  <c r="C1377" i="10"/>
  <c r="L1377" i="10"/>
  <c r="C1373" i="10"/>
  <c r="L1373" i="10"/>
  <c r="C1369" i="10"/>
  <c r="L1369" i="10"/>
  <c r="C1365" i="10"/>
  <c r="L1365" i="10"/>
  <c r="C1361" i="10"/>
  <c r="L1361" i="10"/>
  <c r="C1357" i="10"/>
  <c r="L1357" i="10"/>
  <c r="C1353" i="10"/>
  <c r="L1353" i="10"/>
  <c r="C1349" i="10"/>
  <c r="L1349" i="10"/>
  <c r="C1345" i="10"/>
  <c r="L1345" i="10"/>
  <c r="C1341" i="10"/>
  <c r="L1341" i="10"/>
  <c r="C1337" i="10"/>
  <c r="L1337" i="10"/>
  <c r="C1333" i="10"/>
  <c r="L1333" i="10"/>
  <c r="C1329" i="10"/>
  <c r="L1329" i="10"/>
  <c r="C1325" i="10"/>
  <c r="L1325" i="10"/>
  <c r="C1321" i="10"/>
  <c r="L1321" i="10"/>
  <c r="C1317" i="10"/>
  <c r="L1317" i="10"/>
  <c r="C1313" i="10"/>
  <c r="L1313" i="10"/>
  <c r="C1309" i="10"/>
  <c r="L1309" i="10"/>
  <c r="C1305" i="10"/>
  <c r="L1305" i="10"/>
  <c r="C1301" i="10"/>
  <c r="L1301" i="10"/>
  <c r="C1297" i="10"/>
  <c r="L1297" i="10"/>
  <c r="C1293" i="10"/>
  <c r="L1293" i="10"/>
  <c r="C1289" i="10"/>
  <c r="L1289" i="10"/>
  <c r="C1285" i="10"/>
  <c r="L1285" i="10"/>
  <c r="C1281" i="10"/>
  <c r="L1281" i="10"/>
  <c r="C1277" i="10"/>
  <c r="L1277" i="10"/>
  <c r="C1273" i="10"/>
  <c r="L1273" i="10"/>
  <c r="C1269" i="10"/>
  <c r="L1269" i="10"/>
  <c r="C1265" i="10"/>
  <c r="L1265" i="10"/>
  <c r="C1261" i="10"/>
  <c r="L1261" i="10"/>
  <c r="C1257" i="10"/>
  <c r="L1257" i="10"/>
  <c r="C1253" i="10"/>
  <c r="L1253" i="10"/>
  <c r="C1249" i="10"/>
  <c r="L1249" i="10"/>
  <c r="C1245" i="10"/>
  <c r="L1245" i="10"/>
  <c r="C1241" i="10"/>
  <c r="L1241" i="10"/>
  <c r="C1237" i="10"/>
  <c r="L1237" i="10"/>
  <c r="C1233" i="10"/>
  <c r="L1233" i="10"/>
  <c r="C1229" i="10"/>
  <c r="L1229" i="10"/>
  <c r="C1225" i="10"/>
  <c r="L1225" i="10"/>
  <c r="C1221" i="10"/>
  <c r="L1221" i="10"/>
  <c r="C1217" i="10"/>
  <c r="L1217" i="10"/>
  <c r="C1213" i="10"/>
  <c r="L1213" i="10"/>
  <c r="C1209" i="10"/>
  <c r="L1209" i="10"/>
  <c r="C1205" i="10"/>
  <c r="L1205" i="10"/>
  <c r="C1201" i="10"/>
  <c r="L1201" i="10"/>
  <c r="C1197" i="10"/>
  <c r="L1197" i="10"/>
  <c r="C1193" i="10"/>
  <c r="L1193" i="10"/>
  <c r="C1189" i="10"/>
  <c r="L1189" i="10"/>
  <c r="C1185" i="10"/>
  <c r="L1185" i="10"/>
  <c r="C1181" i="10"/>
  <c r="L1181" i="10"/>
  <c r="C1177" i="10"/>
  <c r="L1177" i="10"/>
  <c r="C1173" i="10"/>
  <c r="L1173" i="10"/>
  <c r="C1169" i="10"/>
  <c r="L1169" i="10"/>
  <c r="C1165" i="10"/>
  <c r="L1165" i="10"/>
  <c r="C1161" i="10"/>
  <c r="L1161" i="10"/>
  <c r="C1157" i="10"/>
  <c r="L1157" i="10"/>
  <c r="C1153" i="10"/>
  <c r="L1153" i="10"/>
  <c r="C1149" i="10"/>
  <c r="L1149" i="10"/>
  <c r="C1145" i="10"/>
  <c r="L1145" i="10"/>
  <c r="C1141" i="10"/>
  <c r="L1141" i="10"/>
  <c r="C1137" i="10"/>
  <c r="L1137" i="10"/>
  <c r="C1133" i="10"/>
  <c r="L1133" i="10"/>
  <c r="C1129" i="10"/>
  <c r="L1129" i="10"/>
  <c r="C1125" i="10"/>
  <c r="L1125" i="10"/>
  <c r="L1122" i="10"/>
  <c r="C1122" i="10"/>
  <c r="L1118" i="10"/>
  <c r="C1118" i="10"/>
  <c r="C1114" i="10"/>
  <c r="L1114" i="10"/>
  <c r="L1110" i="10"/>
  <c r="C1110" i="10"/>
  <c r="L1106" i="10"/>
  <c r="C1106" i="10"/>
  <c r="L1102" i="10"/>
  <c r="C1102" i="10"/>
  <c r="C1098" i="10"/>
  <c r="L1098" i="10"/>
  <c r="L1094" i="10"/>
  <c r="C1094" i="10"/>
  <c r="L1090" i="10"/>
  <c r="C1090" i="10"/>
  <c r="L1086" i="10"/>
  <c r="C1086" i="10"/>
  <c r="C1082" i="10"/>
  <c r="L1082" i="10"/>
  <c r="L1078" i="10"/>
  <c r="C1078" i="10"/>
  <c r="L1074" i="10"/>
  <c r="C1074" i="10"/>
  <c r="L1070" i="10"/>
  <c r="C1070" i="10"/>
  <c r="C1066" i="10"/>
  <c r="L1066" i="10"/>
  <c r="L1062" i="10"/>
  <c r="C1062" i="10"/>
  <c r="L1058" i="10"/>
  <c r="C1058" i="10"/>
  <c r="L1054" i="10"/>
  <c r="C1054" i="10"/>
  <c r="C1050" i="10"/>
  <c r="L1050" i="10"/>
  <c r="L1046" i="10"/>
  <c r="C1046" i="10"/>
  <c r="L1042" i="10"/>
  <c r="C1042" i="10"/>
  <c r="L1038" i="10"/>
  <c r="C1038" i="10"/>
  <c r="C1034" i="10"/>
  <c r="L1034" i="10"/>
  <c r="L1030" i="10"/>
  <c r="C1030" i="10"/>
  <c r="L1026" i="10"/>
  <c r="C1026" i="10"/>
  <c r="L1022" i="10"/>
  <c r="C1022" i="10"/>
  <c r="C1018" i="10"/>
  <c r="L1018" i="10"/>
  <c r="L1014" i="10"/>
  <c r="C1014" i="10"/>
  <c r="L1010" i="10"/>
  <c r="C1010" i="10"/>
  <c r="L1006" i="10"/>
  <c r="C1006" i="10"/>
  <c r="C1002" i="10"/>
  <c r="L1002" i="10"/>
  <c r="L998" i="10"/>
  <c r="C998" i="10"/>
  <c r="L994" i="10"/>
  <c r="C994" i="10"/>
  <c r="L990" i="10"/>
  <c r="C990" i="10"/>
  <c r="C986" i="10"/>
  <c r="L986" i="10"/>
  <c r="L982" i="10"/>
  <c r="C982" i="10"/>
  <c r="L978" i="10"/>
  <c r="C978" i="10"/>
  <c r="L974" i="10"/>
  <c r="C974" i="10"/>
  <c r="C970" i="10"/>
  <c r="L970" i="10"/>
  <c r="L966" i="10"/>
  <c r="C966" i="10"/>
  <c r="L962" i="10"/>
  <c r="C962" i="10"/>
  <c r="L958" i="10"/>
  <c r="C958" i="10"/>
  <c r="C954" i="10"/>
  <c r="L954" i="10"/>
  <c r="L950" i="10"/>
  <c r="C950" i="10"/>
  <c r="L946" i="10"/>
  <c r="C946" i="10"/>
  <c r="L942" i="10"/>
  <c r="C942" i="10"/>
  <c r="C938" i="10"/>
  <c r="L938" i="10"/>
  <c r="L934" i="10"/>
  <c r="C934" i="10"/>
  <c r="L930" i="10"/>
  <c r="C930" i="10"/>
  <c r="L926" i="10"/>
  <c r="C926" i="10"/>
  <c r="C922" i="10"/>
  <c r="L922" i="10"/>
  <c r="L918" i="10"/>
  <c r="C918" i="10"/>
  <c r="L914" i="10"/>
  <c r="C914" i="10"/>
  <c r="L910" i="10"/>
  <c r="C910" i="10"/>
  <c r="C906" i="10"/>
  <c r="L906" i="10"/>
  <c r="L902" i="10"/>
  <c r="C902" i="10"/>
  <c r="L898" i="10"/>
  <c r="C898" i="10"/>
  <c r="L894" i="10"/>
  <c r="C894" i="10"/>
  <c r="C890" i="10"/>
  <c r="L890" i="10"/>
  <c r="L886" i="10"/>
  <c r="C886" i="10"/>
  <c r="L882" i="10"/>
  <c r="C882" i="10"/>
  <c r="L878" i="10"/>
  <c r="C878" i="10"/>
  <c r="C874" i="10"/>
  <c r="L874" i="10"/>
  <c r="L870" i="10"/>
  <c r="C870" i="10"/>
  <c r="L866" i="10"/>
  <c r="C866" i="10"/>
  <c r="L862" i="10"/>
  <c r="C862" i="10"/>
  <c r="C858" i="10"/>
  <c r="L858" i="10"/>
  <c r="L854" i="10"/>
  <c r="C854" i="10"/>
  <c r="L850" i="10"/>
  <c r="C850" i="10"/>
  <c r="L846" i="10"/>
  <c r="C846" i="10"/>
  <c r="C842" i="10"/>
  <c r="L842" i="10"/>
  <c r="L838" i="10"/>
  <c r="C838" i="10"/>
  <c r="L834" i="10"/>
  <c r="C834" i="10"/>
  <c r="L830" i="10"/>
  <c r="C830" i="10"/>
  <c r="C826" i="10"/>
  <c r="L826" i="10"/>
  <c r="L822" i="10"/>
  <c r="C822" i="10"/>
  <c r="L818" i="10"/>
  <c r="C818" i="10"/>
  <c r="L814" i="10"/>
  <c r="C814" i="10"/>
  <c r="C810" i="10"/>
  <c r="L810" i="10"/>
  <c r="L806" i="10"/>
  <c r="C806" i="10"/>
  <c r="L802" i="10"/>
  <c r="C802" i="10"/>
  <c r="L798" i="10"/>
  <c r="C798" i="10"/>
  <c r="C794" i="10"/>
  <c r="L794" i="10"/>
  <c r="L790" i="10"/>
  <c r="C790" i="10"/>
  <c r="L786" i="10"/>
  <c r="C786" i="10"/>
  <c r="L782" i="10"/>
  <c r="C782" i="10"/>
  <c r="C778" i="10"/>
  <c r="L778" i="10"/>
  <c r="L774" i="10"/>
  <c r="C774" i="10"/>
  <c r="L770" i="10"/>
  <c r="C770" i="10"/>
  <c r="C766" i="10"/>
  <c r="L766" i="10"/>
  <c r="C762" i="10"/>
  <c r="L762" i="10"/>
  <c r="C758" i="10"/>
  <c r="L758" i="10"/>
  <c r="C754" i="10"/>
  <c r="L754" i="10"/>
  <c r="L372" i="10"/>
  <c r="C372" i="10"/>
  <c r="C368" i="10"/>
  <c r="L368" i="10"/>
  <c r="C364" i="10"/>
  <c r="L364" i="10"/>
  <c r="C360" i="10"/>
  <c r="C356" i="10"/>
  <c r="L356" i="10"/>
  <c r="C352" i="10"/>
  <c r="L352" i="10"/>
  <c r="C348" i="10"/>
  <c r="L348" i="10"/>
  <c r="C344" i="10"/>
  <c r="L344" i="10"/>
  <c r="C340" i="10"/>
  <c r="L340" i="10"/>
  <c r="C336" i="10"/>
  <c r="L336" i="10"/>
  <c r="C332" i="10"/>
  <c r="L328" i="10"/>
  <c r="L324" i="10"/>
  <c r="C324" i="10"/>
  <c r="C320" i="10"/>
  <c r="L320" i="10"/>
  <c r="C316" i="10"/>
  <c r="L316" i="10"/>
  <c r="C312" i="10"/>
  <c r="L312" i="10"/>
  <c r="L308" i="10"/>
  <c r="C308" i="10"/>
  <c r="C304" i="10"/>
  <c r="C300" i="10"/>
  <c r="L300" i="10"/>
  <c r="C296" i="10"/>
  <c r="L296" i="10"/>
  <c r="C292" i="10"/>
  <c r="L292" i="10"/>
  <c r="C288" i="10"/>
  <c r="L288" i="10"/>
  <c r="C284" i="10"/>
  <c r="L284" i="10"/>
  <c r="C280" i="10"/>
  <c r="L280" i="10"/>
  <c r="C276" i="10"/>
  <c r="L276" i="10"/>
  <c r="C272" i="10"/>
  <c r="L272" i="10"/>
  <c r="C268" i="10"/>
  <c r="L268" i="10"/>
  <c r="C264" i="10"/>
  <c r="L264" i="10"/>
  <c r="C260" i="10"/>
  <c r="L260" i="10"/>
  <c r="C256" i="10"/>
  <c r="L256" i="10"/>
  <c r="L252" i="10"/>
  <c r="C248" i="10"/>
  <c r="L248" i="10"/>
  <c r="C244" i="10"/>
  <c r="L244" i="10"/>
  <c r="C240" i="10"/>
  <c r="L240" i="10"/>
  <c r="C236" i="10"/>
  <c r="L236" i="10"/>
  <c r="C232" i="10"/>
  <c r="C228" i="10"/>
  <c r="L228" i="10"/>
  <c r="C224" i="10"/>
  <c r="L224" i="10"/>
  <c r="C220" i="10"/>
  <c r="L220" i="10"/>
  <c r="C216" i="10"/>
  <c r="L216" i="10"/>
  <c r="C212" i="10"/>
  <c r="L212" i="10"/>
  <c r="C208" i="10"/>
  <c r="L208" i="10"/>
  <c r="C204" i="10"/>
  <c r="C200" i="10"/>
  <c r="L200" i="10"/>
  <c r="C196" i="10"/>
  <c r="L196" i="10"/>
  <c r="C192" i="10"/>
  <c r="L192" i="10"/>
  <c r="C188" i="10"/>
  <c r="L188" i="10"/>
  <c r="C184" i="10"/>
  <c r="L184" i="10"/>
  <c r="C180" i="10"/>
  <c r="L180" i="10"/>
  <c r="C176" i="10"/>
  <c r="C172" i="10"/>
  <c r="L172" i="10"/>
  <c r="C168" i="10"/>
  <c r="L168" i="10"/>
  <c r="L164" i="10"/>
  <c r="C164" i="10"/>
  <c r="C160" i="10"/>
  <c r="L160" i="10"/>
  <c r="C156" i="10"/>
  <c r="L156" i="10"/>
  <c r="C152" i="10"/>
  <c r="L152" i="10"/>
  <c r="C148" i="10"/>
  <c r="L148" i="10"/>
  <c r="C144" i="10"/>
  <c r="L144" i="10"/>
  <c r="C140" i="10"/>
  <c r="L140" i="10"/>
  <c r="C136" i="10"/>
  <c r="L136" i="10"/>
  <c r="C132" i="10"/>
  <c r="L132" i="10"/>
  <c r="C128" i="10"/>
  <c r="L128" i="10"/>
  <c r="C124" i="10"/>
  <c r="L124" i="10"/>
  <c r="C120" i="10"/>
  <c r="L120" i="10"/>
  <c r="L116" i="10"/>
  <c r="C116" i="10"/>
  <c r="C112" i="10"/>
  <c r="L112" i="10"/>
  <c r="C108" i="10"/>
  <c r="L108" i="10"/>
  <c r="C104" i="10"/>
  <c r="L100" i="10"/>
  <c r="C96" i="10"/>
  <c r="L96" i="10"/>
  <c r="C92" i="10"/>
  <c r="L92" i="10"/>
  <c r="C88" i="10"/>
  <c r="L88" i="10"/>
  <c r="C84" i="10"/>
  <c r="L84" i="10"/>
  <c r="C80" i="10"/>
  <c r="L80" i="10"/>
  <c r="C76" i="10"/>
  <c r="C72" i="10"/>
  <c r="L72" i="10"/>
  <c r="L68" i="10"/>
  <c r="C68" i="10"/>
  <c r="C64" i="10"/>
  <c r="L64" i="10"/>
  <c r="C60" i="10"/>
  <c r="L60" i="10"/>
  <c r="C56" i="10"/>
  <c r="L56" i="10"/>
  <c r="C52" i="10"/>
  <c r="L52" i="10"/>
  <c r="C48" i="10"/>
  <c r="C44" i="10"/>
  <c r="L44" i="10"/>
  <c r="C40" i="10"/>
  <c r="L40" i="10"/>
  <c r="C36" i="10"/>
  <c r="L36" i="10"/>
  <c r="C32" i="10"/>
  <c r="L32" i="10"/>
  <c r="C28" i="10"/>
  <c r="L28" i="10"/>
  <c r="L24" i="10"/>
  <c r="C20" i="10"/>
  <c r="L20" i="10"/>
  <c r="C16" i="10"/>
  <c r="L16" i="10"/>
  <c r="L12" i="10"/>
  <c r="C12" i="10"/>
  <c r="C8" i="10"/>
  <c r="L8" i="10"/>
  <c r="L4" i="10"/>
  <c r="C4" i="10"/>
  <c r="L755" i="10"/>
  <c r="L503" i="10"/>
  <c r="L332" i="10"/>
  <c r="L161" i="10"/>
  <c r="L104" i="10"/>
  <c r="L48" i="10"/>
  <c r="C201" i="10"/>
  <c r="L201" i="10"/>
  <c r="C197" i="10"/>
  <c r="L197" i="10"/>
  <c r="C193" i="10"/>
  <c r="L193" i="10"/>
  <c r="C185" i="10"/>
  <c r="L185" i="10"/>
  <c r="C181" i="10"/>
  <c r="L181" i="10"/>
  <c r="C177" i="10"/>
  <c r="L177" i="10"/>
  <c r="C173" i="10"/>
  <c r="L173" i="10"/>
  <c r="C169" i="10"/>
  <c r="L169" i="10"/>
  <c r="C165" i="10"/>
  <c r="L165" i="10"/>
  <c r="C157" i="10"/>
  <c r="L157" i="10"/>
  <c r="C153" i="10"/>
  <c r="L153" i="10"/>
  <c r="C149" i="10"/>
  <c r="L149" i="10"/>
  <c r="C145" i="10"/>
  <c r="L145" i="10"/>
  <c r="C141" i="10"/>
  <c r="L141" i="10"/>
  <c r="C137" i="10"/>
  <c r="L137" i="10"/>
  <c r="C129" i="10"/>
  <c r="L129" i="10"/>
  <c r="C125" i="10"/>
  <c r="L125" i="10"/>
  <c r="C121" i="10"/>
  <c r="L121" i="10"/>
  <c r="C117" i="10"/>
  <c r="L117" i="10"/>
  <c r="C113" i="10"/>
  <c r="L113" i="10"/>
  <c r="C109" i="10"/>
  <c r="L109" i="10"/>
  <c r="C105" i="10"/>
  <c r="L105" i="10"/>
  <c r="C101" i="10"/>
  <c r="L101" i="10"/>
  <c r="C97" i="10"/>
  <c r="L97" i="10"/>
  <c r="C93" i="10"/>
  <c r="L93" i="10"/>
  <c r="C89" i="10"/>
  <c r="L89" i="10"/>
  <c r="C85" i="10"/>
  <c r="L85" i="10"/>
  <c r="C81" i="10"/>
  <c r="L81" i="10"/>
  <c r="C77" i="10"/>
  <c r="L77" i="10"/>
  <c r="C73" i="10"/>
  <c r="L73" i="10"/>
  <c r="C69" i="10"/>
  <c r="L69" i="10"/>
  <c r="C65" i="10"/>
  <c r="L65" i="10"/>
  <c r="C57" i="10"/>
  <c r="L57" i="10"/>
  <c r="C53" i="10"/>
  <c r="L53" i="10"/>
  <c r="C49" i="10"/>
  <c r="L49" i="10"/>
  <c r="C45" i="10"/>
  <c r="L45" i="10"/>
  <c r="C41" i="10"/>
  <c r="L41" i="10"/>
  <c r="C37" i="10"/>
  <c r="L37" i="10"/>
  <c r="C29" i="10"/>
  <c r="L29" i="10"/>
  <c r="C25" i="10"/>
  <c r="L25" i="10"/>
  <c r="C21" i="10"/>
  <c r="L21" i="10"/>
  <c r="C17" i="10"/>
  <c r="L17" i="10"/>
  <c r="C13" i="10"/>
  <c r="L13" i="10"/>
  <c r="C9" i="10"/>
  <c r="L9" i="10"/>
  <c r="L204" i="10"/>
  <c r="L33" i="10"/>
  <c r="C100" i="10"/>
  <c r="C750" i="10"/>
  <c r="L750" i="10"/>
  <c r="C746" i="10"/>
  <c r="L746" i="10"/>
  <c r="C742" i="10"/>
  <c r="L742" i="10"/>
  <c r="C738" i="10"/>
  <c r="L738" i="10"/>
  <c r="C734" i="10"/>
  <c r="L734" i="10"/>
  <c r="C730" i="10"/>
  <c r="L730" i="10"/>
  <c r="C726" i="10"/>
  <c r="L726" i="10"/>
  <c r="C722" i="10"/>
  <c r="L722" i="10"/>
  <c r="C718" i="10"/>
  <c r="L718" i="10"/>
  <c r="C714" i="10"/>
  <c r="L714" i="10"/>
  <c r="C710" i="10"/>
  <c r="L710" i="10"/>
  <c r="C706" i="10"/>
  <c r="L706" i="10"/>
  <c r="C702" i="10"/>
  <c r="L702" i="10"/>
  <c r="C698" i="10"/>
  <c r="L698" i="10"/>
  <c r="C694" i="10"/>
  <c r="L694" i="10"/>
  <c r="C690" i="10"/>
  <c r="L690" i="10"/>
  <c r="C686" i="10"/>
  <c r="L686" i="10"/>
  <c r="C682" i="10"/>
  <c r="L682" i="10"/>
  <c r="C678" i="10"/>
  <c r="L678" i="10"/>
  <c r="C674" i="10"/>
  <c r="L674" i="10"/>
  <c r="C670" i="10"/>
  <c r="L670" i="10"/>
  <c r="C666" i="10"/>
  <c r="L666" i="10"/>
  <c r="C662" i="10"/>
  <c r="L662" i="10"/>
  <c r="C658" i="10"/>
  <c r="L658" i="10"/>
  <c r="C654" i="10"/>
  <c r="L654" i="10"/>
  <c r="C650" i="10"/>
  <c r="L650" i="10"/>
  <c r="C646" i="10"/>
  <c r="L646" i="10"/>
  <c r="C642" i="10"/>
  <c r="L642" i="10"/>
  <c r="C638" i="10"/>
  <c r="L638" i="10"/>
  <c r="C634" i="10"/>
  <c r="L634" i="10"/>
  <c r="C630" i="10"/>
  <c r="L630" i="10"/>
  <c r="C626" i="10"/>
  <c r="L626" i="10"/>
  <c r="C622" i="10"/>
  <c r="L622" i="10"/>
  <c r="C618" i="10"/>
  <c r="L618" i="10"/>
  <c r="C614" i="10"/>
  <c r="L614" i="10"/>
  <c r="C610" i="10"/>
  <c r="L610" i="10"/>
  <c r="C606" i="10"/>
  <c r="L606" i="10"/>
  <c r="C602" i="10"/>
  <c r="L602" i="10"/>
  <c r="C598" i="10"/>
  <c r="L598" i="10"/>
  <c r="C594" i="10"/>
  <c r="L594" i="10"/>
  <c r="C590" i="10"/>
  <c r="L590" i="10"/>
  <c r="C586" i="10"/>
  <c r="L586" i="10"/>
  <c r="C582" i="10"/>
  <c r="L582" i="10"/>
  <c r="C578" i="10"/>
  <c r="L578" i="10"/>
  <c r="C574" i="10"/>
  <c r="L574" i="10"/>
  <c r="C570" i="10"/>
  <c r="L570" i="10"/>
  <c r="C566" i="10"/>
  <c r="L566" i="10"/>
  <c r="C562" i="10"/>
  <c r="L562" i="10"/>
  <c r="C558" i="10"/>
  <c r="L558" i="10"/>
  <c r="C554" i="10"/>
  <c r="L554" i="10"/>
  <c r="C550" i="10"/>
  <c r="L550" i="10"/>
  <c r="C546" i="10"/>
  <c r="L546" i="10"/>
  <c r="C542" i="10"/>
  <c r="L542" i="10"/>
  <c r="C538" i="10"/>
  <c r="L538" i="10"/>
  <c r="C534" i="10"/>
  <c r="L534" i="10"/>
  <c r="C530" i="10"/>
  <c r="L530" i="10"/>
  <c r="C526" i="10"/>
  <c r="L526" i="10"/>
  <c r="C522" i="10"/>
  <c r="L522" i="10"/>
  <c r="C518" i="10"/>
  <c r="L518" i="10"/>
  <c r="C514" i="10"/>
  <c r="L514" i="10"/>
  <c r="C510" i="10"/>
  <c r="L510" i="10"/>
  <c r="C506" i="10"/>
  <c r="L506" i="10"/>
  <c r="C502" i="10"/>
  <c r="L502" i="10"/>
  <c r="C498" i="10"/>
  <c r="L498" i="10"/>
  <c r="C494" i="10"/>
  <c r="L494" i="10"/>
  <c r="C490" i="10"/>
  <c r="L490" i="10"/>
  <c r="C486" i="10"/>
  <c r="L486" i="10"/>
  <c r="C482" i="10"/>
  <c r="L482" i="10"/>
  <c r="C478" i="10"/>
  <c r="L478" i="10"/>
  <c r="C474" i="10"/>
  <c r="L474" i="10"/>
  <c r="C470" i="10"/>
  <c r="L470" i="10"/>
  <c r="C466" i="10"/>
  <c r="L466" i="10"/>
  <c r="C462" i="10"/>
  <c r="L462" i="10"/>
  <c r="C458" i="10"/>
  <c r="L458" i="10"/>
  <c r="C454" i="10"/>
  <c r="L454" i="10"/>
  <c r="C450" i="10"/>
  <c r="L450" i="10"/>
  <c r="C446" i="10"/>
  <c r="L446" i="10"/>
  <c r="C442" i="10"/>
  <c r="L442" i="10"/>
  <c r="C438" i="10"/>
  <c r="L438" i="10"/>
  <c r="C434" i="10"/>
  <c r="L434" i="10"/>
  <c r="C430" i="10"/>
  <c r="L430" i="10"/>
  <c r="C426" i="10"/>
  <c r="L426" i="10"/>
  <c r="C422" i="10"/>
  <c r="L422" i="10"/>
  <c r="C418" i="10"/>
  <c r="L418" i="10"/>
  <c r="C414" i="10"/>
  <c r="L414" i="10"/>
  <c r="C410" i="10"/>
  <c r="L410" i="10"/>
  <c r="C406" i="10"/>
  <c r="L406" i="10"/>
  <c r="C402" i="10"/>
  <c r="L402" i="10"/>
  <c r="C398" i="10"/>
  <c r="L398" i="10"/>
  <c r="C394" i="10"/>
  <c r="L394" i="10"/>
  <c r="C390" i="10"/>
  <c r="L390" i="10"/>
  <c r="C386" i="10"/>
  <c r="L386" i="10"/>
  <c r="C382" i="10"/>
  <c r="L382" i="10"/>
  <c r="C378" i="10"/>
  <c r="L378" i="10"/>
  <c r="C374" i="10"/>
  <c r="L374" i="10"/>
  <c r="C370" i="10"/>
  <c r="L370" i="10"/>
  <c r="C366" i="10"/>
  <c r="L366" i="10"/>
  <c r="C362" i="10"/>
  <c r="L362" i="10"/>
  <c r="C358" i="10"/>
  <c r="L358" i="10"/>
  <c r="C354" i="10"/>
  <c r="L354" i="10"/>
  <c r="C350" i="10"/>
  <c r="L350" i="10"/>
  <c r="C346" i="10"/>
  <c r="L346" i="10"/>
  <c r="C342" i="10"/>
  <c r="L342" i="10"/>
  <c r="L338" i="10"/>
  <c r="C338" i="10"/>
  <c r="C334" i="10"/>
  <c r="L334" i="10"/>
  <c r="C330" i="10"/>
  <c r="L330" i="10"/>
  <c r="C326" i="10"/>
  <c r="L326" i="10"/>
  <c r="C322" i="10"/>
  <c r="L322" i="10"/>
  <c r="L318" i="10"/>
  <c r="C318" i="10"/>
  <c r="L314" i="10"/>
  <c r="C314" i="10"/>
  <c r="C310" i="10"/>
  <c r="L310" i="10"/>
  <c r="C306" i="10"/>
  <c r="L306" i="10"/>
  <c r="C302" i="10"/>
  <c r="L302" i="10"/>
  <c r="C298" i="10"/>
  <c r="L298" i="10"/>
  <c r="C294" i="10"/>
  <c r="L294" i="10"/>
  <c r="L290" i="10"/>
  <c r="C290" i="10"/>
  <c r="L286" i="10"/>
  <c r="C286" i="10"/>
  <c r="C282" i="10"/>
  <c r="L282" i="10"/>
  <c r="C278" i="10"/>
  <c r="L278" i="10"/>
  <c r="C274" i="10"/>
  <c r="L274" i="10"/>
  <c r="C270" i="10"/>
  <c r="L270" i="10"/>
  <c r="L266" i="10"/>
  <c r="C266" i="10"/>
  <c r="C262" i="10"/>
  <c r="L262" i="10"/>
  <c r="L258" i="10"/>
  <c r="C258" i="10"/>
  <c r="C254" i="10"/>
  <c r="L254" i="10"/>
  <c r="L250" i="10"/>
  <c r="C250" i="10"/>
  <c r="C246" i="10"/>
  <c r="L246" i="10"/>
  <c r="C242" i="10"/>
  <c r="L242" i="10"/>
  <c r="L238" i="10"/>
  <c r="C238" i="10"/>
  <c r="C234" i="10"/>
  <c r="L234" i="10"/>
  <c r="C230" i="10"/>
  <c r="L230" i="10"/>
  <c r="C226" i="10"/>
  <c r="L226" i="10"/>
  <c r="L222" i="10"/>
  <c r="C222" i="10"/>
  <c r="L218" i="10"/>
  <c r="C218" i="10"/>
  <c r="C214" i="10"/>
  <c r="L214" i="10"/>
  <c r="L210" i="10"/>
  <c r="C210" i="10"/>
  <c r="C206" i="10"/>
  <c r="L206" i="10"/>
  <c r="L202" i="10"/>
  <c r="C202" i="10"/>
  <c r="C198" i="10"/>
  <c r="L198" i="10"/>
  <c r="L194" i="10"/>
  <c r="C194" i="10"/>
  <c r="L190" i="10"/>
  <c r="C190" i="10"/>
  <c r="L186" i="10"/>
  <c r="C186" i="10"/>
  <c r="C182" i="10"/>
  <c r="L182" i="10"/>
  <c r="C178" i="10"/>
  <c r="L178" i="10"/>
  <c r="L174" i="10"/>
  <c r="C174" i="10"/>
  <c r="C170" i="10"/>
  <c r="L170" i="10"/>
  <c r="C166" i="10"/>
  <c r="L166" i="10"/>
  <c r="L162" i="10"/>
  <c r="C162" i="10"/>
  <c r="L158" i="10"/>
  <c r="C158" i="10"/>
  <c r="L154" i="10"/>
  <c r="C154" i="10"/>
  <c r="C150" i="10"/>
  <c r="L150" i="10"/>
  <c r="L146" i="10"/>
  <c r="C146" i="10"/>
  <c r="C142" i="10"/>
  <c r="L142" i="10"/>
  <c r="L138" i="10"/>
  <c r="C138" i="10"/>
  <c r="C134" i="10"/>
  <c r="L134" i="10"/>
  <c r="L130" i="10"/>
  <c r="C130" i="10"/>
  <c r="L126" i="10"/>
  <c r="C126" i="10"/>
  <c r="C122" i="10"/>
  <c r="L122" i="10"/>
  <c r="C118" i="10"/>
  <c r="L118" i="10"/>
  <c r="C114" i="10"/>
  <c r="L114" i="10"/>
  <c r="L110" i="10"/>
  <c r="C110" i="10"/>
  <c r="C106" i="10"/>
  <c r="L106" i="10"/>
  <c r="C102" i="10"/>
  <c r="L102" i="10"/>
  <c r="L98" i="10"/>
  <c r="C98" i="10"/>
  <c r="C94" i="10"/>
  <c r="L94" i="10"/>
  <c r="L90" i="10"/>
  <c r="C90" i="10"/>
  <c r="C86" i="10"/>
  <c r="L86" i="10"/>
  <c r="L82" i="10"/>
  <c r="C82" i="10"/>
  <c r="C78" i="10"/>
  <c r="L78" i="10"/>
  <c r="C74" i="10"/>
  <c r="L74" i="10"/>
  <c r="C70" i="10"/>
  <c r="L70" i="10"/>
  <c r="C66" i="10"/>
  <c r="L66" i="10"/>
  <c r="L62" i="10"/>
  <c r="C62" i="10"/>
  <c r="L58" i="10"/>
  <c r="C58" i="10"/>
  <c r="C54" i="10"/>
  <c r="L54" i="10"/>
  <c r="C50" i="10"/>
  <c r="L50" i="10"/>
  <c r="C46" i="10"/>
  <c r="L46" i="10"/>
  <c r="C42" i="10"/>
  <c r="L42" i="10"/>
  <c r="C38" i="10"/>
  <c r="L38" i="10"/>
  <c r="L34" i="10"/>
  <c r="C34" i="10"/>
  <c r="L30" i="10"/>
  <c r="C30" i="10"/>
  <c r="C26" i="10"/>
  <c r="L26" i="10"/>
  <c r="C22" i="10"/>
  <c r="L22" i="10"/>
  <c r="C18" i="10"/>
  <c r="L18" i="10"/>
  <c r="C14" i="10"/>
  <c r="L14" i="10"/>
  <c r="L10" i="10"/>
  <c r="C10" i="10"/>
  <c r="C6" i="10"/>
  <c r="L6" i="10"/>
  <c r="L360" i="10"/>
  <c r="L304" i="10"/>
  <c r="L189" i="10"/>
  <c r="L133" i="10"/>
  <c r="L76" i="10"/>
  <c r="C328" i="10"/>
  <c r="C24" i="10"/>
  <c r="L823" i="10"/>
  <c r="C823" i="10"/>
  <c r="C819" i="10"/>
  <c r="C815" i="10"/>
  <c r="C811" i="10"/>
  <c r="L811" i="10"/>
  <c r="C807" i="10"/>
  <c r="L807" i="10"/>
  <c r="C803" i="10"/>
  <c r="L803" i="10"/>
  <c r="C799" i="10"/>
  <c r="L799" i="10"/>
  <c r="L795" i="10"/>
  <c r="C795" i="10"/>
  <c r="C791" i="10"/>
  <c r="L791" i="10"/>
  <c r="C787" i="10"/>
  <c r="C783" i="10"/>
  <c r="L779" i="10"/>
  <c r="C779" i="10"/>
  <c r="C775" i="10"/>
  <c r="L775" i="10"/>
  <c r="C771" i="10"/>
  <c r="L771" i="10"/>
  <c r="C767" i="10"/>
  <c r="L767" i="10"/>
  <c r="C763" i="10"/>
  <c r="L763" i="10"/>
  <c r="C759" i="10"/>
  <c r="L759" i="10"/>
  <c r="C751" i="10"/>
  <c r="C747" i="10"/>
  <c r="L747" i="10"/>
  <c r="C743" i="10"/>
  <c r="L743" i="10"/>
  <c r="C739" i="10"/>
  <c r="L739" i="10"/>
  <c r="C735" i="10"/>
  <c r="L735" i="10"/>
  <c r="C731" i="10"/>
  <c r="L731" i="10"/>
  <c r="C727" i="10"/>
  <c r="L727" i="10"/>
  <c r="C723" i="10"/>
  <c r="C719" i="10"/>
  <c r="C715" i="10"/>
  <c r="L715" i="10"/>
  <c r="C711" i="10"/>
  <c r="L711" i="10"/>
  <c r="C707" i="10"/>
  <c r="L707" i="10"/>
  <c r="C703" i="10"/>
  <c r="L703" i="10"/>
  <c r="C699" i="10"/>
  <c r="L699" i="10"/>
  <c r="C695" i="10"/>
  <c r="L695" i="10"/>
  <c r="C691" i="10"/>
  <c r="C687" i="10"/>
  <c r="C683" i="10"/>
  <c r="L683" i="10"/>
  <c r="C679" i="10"/>
  <c r="C675" i="10"/>
  <c r="L675" i="10"/>
  <c r="L671" i="10"/>
  <c r="C671" i="10"/>
  <c r="C667" i="10"/>
  <c r="L667" i="10"/>
  <c r="C663" i="10"/>
  <c r="L663" i="10"/>
  <c r="C659" i="10"/>
  <c r="C655" i="10"/>
  <c r="L655" i="10"/>
  <c r="C651" i="10"/>
  <c r="C647" i="10"/>
  <c r="L647" i="10"/>
  <c r="C643" i="10"/>
  <c r="L643" i="10"/>
  <c r="C639" i="10"/>
  <c r="L639" i="10"/>
  <c r="C635" i="10"/>
  <c r="L635" i="10"/>
  <c r="C631" i="10"/>
  <c r="C627" i="10"/>
  <c r="L627" i="10"/>
  <c r="C623" i="10"/>
  <c r="L623" i="10"/>
  <c r="C619" i="10"/>
  <c r="L619" i="10"/>
  <c r="C615" i="10"/>
  <c r="L615" i="10"/>
  <c r="C611" i="10"/>
  <c r="L611" i="10"/>
  <c r="L607" i="10"/>
  <c r="C607" i="10"/>
  <c r="C603" i="10"/>
  <c r="C599" i="10"/>
  <c r="L599" i="10"/>
  <c r="C595" i="10"/>
  <c r="L595" i="10"/>
  <c r="C591" i="10"/>
  <c r="L591" i="10"/>
  <c r="C587" i="10"/>
  <c r="L587" i="10"/>
  <c r="C583" i="10"/>
  <c r="L583" i="10"/>
  <c r="C579" i="10"/>
  <c r="L579" i="10"/>
  <c r="C575" i="10"/>
  <c r="L575" i="10"/>
  <c r="C571" i="10"/>
  <c r="L571" i="10"/>
  <c r="C567" i="10"/>
  <c r="L567" i="10"/>
  <c r="C563" i="10"/>
  <c r="L563" i="10"/>
  <c r="L559" i="10"/>
  <c r="C555" i="10"/>
  <c r="L555" i="10"/>
  <c r="C551" i="10"/>
  <c r="L551" i="10"/>
  <c r="C547" i="10"/>
  <c r="L547" i="10"/>
  <c r="L543" i="10"/>
  <c r="C543" i="10"/>
  <c r="C539" i="10"/>
  <c r="L539" i="10"/>
  <c r="C535" i="10"/>
  <c r="L535" i="10"/>
  <c r="C531" i="10"/>
  <c r="C527" i="10"/>
  <c r="L527" i="10"/>
  <c r="C523" i="10"/>
  <c r="L523" i="10"/>
  <c r="C519" i="10"/>
  <c r="L519" i="10"/>
  <c r="C515" i="10"/>
  <c r="L515" i="10"/>
  <c r="C511" i="10"/>
  <c r="L511" i="10"/>
  <c r="C507" i="10"/>
  <c r="L507" i="10"/>
  <c r="C499" i="10"/>
  <c r="L499" i="10"/>
  <c r="C495" i="10"/>
  <c r="L495" i="10"/>
  <c r="C491" i="10"/>
  <c r="L491" i="10"/>
  <c r="C487" i="10"/>
  <c r="L487" i="10"/>
  <c r="C483" i="10"/>
  <c r="L483" i="10"/>
  <c r="L479" i="10"/>
  <c r="C479" i="10"/>
  <c r="C475" i="10"/>
  <c r="C471" i="10"/>
  <c r="L471" i="10"/>
  <c r="C467" i="10"/>
  <c r="L467" i="10"/>
  <c r="C463" i="10"/>
  <c r="L463" i="10"/>
  <c r="C459" i="10"/>
  <c r="L459" i="10"/>
  <c r="C455" i="10"/>
  <c r="L455" i="10"/>
  <c r="C451" i="10"/>
  <c r="L451" i="10"/>
  <c r="C447" i="10"/>
  <c r="L447" i="10"/>
  <c r="C443" i="10"/>
  <c r="L443" i="10"/>
  <c r="C439" i="10"/>
  <c r="L439" i="10"/>
  <c r="C435" i="10"/>
  <c r="L435" i="10"/>
  <c r="L431" i="10"/>
  <c r="C431" i="10"/>
  <c r="C427" i="10"/>
  <c r="L427" i="10"/>
  <c r="C423" i="10"/>
  <c r="L423" i="10"/>
  <c r="C419" i="10"/>
  <c r="L419" i="10"/>
  <c r="L415" i="10"/>
  <c r="C415" i="10"/>
  <c r="C411" i="10"/>
  <c r="L411" i="10"/>
  <c r="C407" i="10"/>
  <c r="L407" i="10"/>
  <c r="C399" i="10"/>
  <c r="L399" i="10"/>
  <c r="C395" i="10"/>
  <c r="L395" i="10"/>
  <c r="C391" i="10"/>
  <c r="L391" i="10"/>
  <c r="C387" i="10"/>
  <c r="L387" i="10"/>
  <c r="C383" i="10"/>
  <c r="L383" i="10"/>
  <c r="C379" i="10"/>
  <c r="L379" i="10"/>
  <c r="C375" i="10"/>
  <c r="C371" i="10"/>
  <c r="L371" i="10"/>
  <c r="C367" i="10"/>
  <c r="L367" i="10"/>
  <c r="C363" i="10"/>
  <c r="L363" i="10"/>
  <c r="C359" i="10"/>
  <c r="L359" i="10"/>
  <c r="C355" i="10"/>
  <c r="L355" i="10"/>
  <c r="L351" i="10"/>
  <c r="C351" i="10"/>
  <c r="C347" i="10"/>
  <c r="C343" i="10"/>
  <c r="L343" i="10"/>
  <c r="C339" i="10"/>
  <c r="L339" i="10"/>
  <c r="L335" i="10"/>
  <c r="C335" i="10"/>
  <c r="C331" i="10"/>
  <c r="L331" i="10"/>
  <c r="C327" i="10"/>
  <c r="L327" i="10"/>
  <c r="C323" i="10"/>
  <c r="L323" i="10"/>
  <c r="C319" i="10"/>
  <c r="L319" i="10"/>
  <c r="C315" i="10"/>
  <c r="L315" i="10"/>
  <c r="C311" i="10"/>
  <c r="L311" i="10"/>
  <c r="C307" i="10"/>
  <c r="L307" i="10"/>
  <c r="C303" i="10"/>
  <c r="L303" i="10"/>
  <c r="C299" i="10"/>
  <c r="L299" i="10"/>
  <c r="C295" i="10"/>
  <c r="L295" i="10"/>
  <c r="C291" i="10"/>
  <c r="L291" i="10"/>
  <c r="L287" i="10"/>
  <c r="C287" i="10"/>
  <c r="C283" i="10"/>
  <c r="L283" i="10"/>
  <c r="L279" i="10"/>
  <c r="C279" i="10"/>
  <c r="C275" i="10"/>
  <c r="L271" i="10"/>
  <c r="C271" i="10"/>
  <c r="C267" i="10"/>
  <c r="L267" i="10"/>
  <c r="C263" i="10"/>
  <c r="L263" i="10"/>
  <c r="C259" i="10"/>
  <c r="L259" i="10"/>
  <c r="C255" i="10"/>
  <c r="L255" i="10"/>
  <c r="C251" i="10"/>
  <c r="L251" i="10"/>
  <c r="C247" i="10"/>
  <c r="C243" i="10"/>
  <c r="L243" i="10"/>
  <c r="L239" i="10"/>
  <c r="C239" i="10"/>
  <c r="C235" i="10"/>
  <c r="L235" i="10"/>
  <c r="C231" i="10"/>
  <c r="L231" i="10"/>
  <c r="C227" i="10"/>
  <c r="L227" i="10"/>
  <c r="C223" i="10"/>
  <c r="L223" i="10"/>
  <c r="C219" i="10"/>
  <c r="L215" i="10"/>
  <c r="C215" i="10"/>
  <c r="C211" i="10"/>
  <c r="L211" i="10"/>
  <c r="C207" i="10"/>
  <c r="L207" i="10"/>
  <c r="C203" i="10"/>
  <c r="L203" i="10"/>
  <c r="C199" i="10"/>
  <c r="L199" i="10"/>
  <c r="C195" i="10"/>
  <c r="L195" i="10"/>
  <c r="C191" i="10"/>
  <c r="L191" i="10"/>
  <c r="C187" i="10"/>
  <c r="L187" i="10"/>
  <c r="C183" i="10"/>
  <c r="L183" i="10"/>
  <c r="C179" i="10"/>
  <c r="L179" i="10"/>
  <c r="L175" i="10"/>
  <c r="C171" i="10"/>
  <c r="L171" i="10"/>
  <c r="C167" i="10"/>
  <c r="L167" i="10"/>
  <c r="C163" i="10"/>
  <c r="L163" i="10"/>
  <c r="C159" i="10"/>
  <c r="L159" i="10"/>
  <c r="C155" i="10"/>
  <c r="L155" i="10"/>
  <c r="C151" i="10"/>
  <c r="L151" i="10"/>
  <c r="C147" i="10"/>
  <c r="C143" i="10"/>
  <c r="L143" i="10"/>
  <c r="C139" i="10"/>
  <c r="L139" i="10"/>
  <c r="C135" i="10"/>
  <c r="L135" i="10"/>
  <c r="C131" i="10"/>
  <c r="L131" i="10"/>
  <c r="C127" i="10"/>
  <c r="L127" i="10"/>
  <c r="C123" i="10"/>
  <c r="L123" i="10"/>
  <c r="C119" i="10"/>
  <c r="C115" i="10"/>
  <c r="L115" i="10"/>
  <c r="C111" i="10"/>
  <c r="L111" i="10"/>
  <c r="C107" i="10"/>
  <c r="L107" i="10"/>
  <c r="C103" i="10"/>
  <c r="L103" i="10"/>
  <c r="C99" i="10"/>
  <c r="L99" i="10"/>
  <c r="C95" i="10"/>
  <c r="L95" i="10"/>
  <c r="C91" i="10"/>
  <c r="C87" i="10"/>
  <c r="L87" i="10"/>
  <c r="C83" i="10"/>
  <c r="L83" i="10"/>
  <c r="L79" i="10"/>
  <c r="C79" i="10"/>
  <c r="C75" i="10"/>
  <c r="L75" i="10"/>
  <c r="C71" i="10"/>
  <c r="L71" i="10"/>
  <c r="C67" i="10"/>
  <c r="L67" i="10"/>
  <c r="C63" i="10"/>
  <c r="L63" i="10"/>
  <c r="C59" i="10"/>
  <c r="L59" i="10"/>
  <c r="C55" i="10"/>
  <c r="L55" i="10"/>
  <c r="L51" i="10"/>
  <c r="C51" i="10"/>
  <c r="C47" i="10"/>
  <c r="L47" i="10"/>
  <c r="C43" i="10"/>
  <c r="L43" i="10"/>
  <c r="C39" i="10"/>
  <c r="L39" i="10"/>
  <c r="C35" i="10"/>
  <c r="L35" i="10"/>
  <c r="L31" i="10"/>
  <c r="C31" i="10"/>
  <c r="C27" i="10"/>
  <c r="L27" i="10"/>
  <c r="C23" i="10"/>
  <c r="L23" i="10"/>
  <c r="C19" i="10"/>
  <c r="C15" i="10"/>
  <c r="L15" i="10"/>
  <c r="C11" i="10"/>
  <c r="L11" i="10"/>
  <c r="C7" i="10"/>
  <c r="L7" i="10"/>
  <c r="C3" i="10"/>
  <c r="L3" i="10"/>
  <c r="L783" i="10"/>
  <c r="L719" i="10"/>
  <c r="L403" i="10"/>
  <c r="L347" i="10"/>
  <c r="L232" i="10"/>
  <c r="L176" i="10"/>
  <c r="L119" i="10"/>
  <c r="L61" i="10"/>
  <c r="L5" i="10"/>
  <c r="C252" i="10"/>
  <c r="C1131" i="10"/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2" i="12"/>
  <c r="D336" i="12" l="1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A182" i="8"/>
  <c r="B182" i="8"/>
  <c r="A183" i="8"/>
  <c r="B183" i="8"/>
  <c r="A184" i="8"/>
  <c r="B184" i="8"/>
  <c r="A185" i="8"/>
  <c r="B185" i="8"/>
  <c r="A186" i="8"/>
  <c r="B186" i="8"/>
  <c r="A187" i="8"/>
  <c r="B187" i="8"/>
  <c r="A188" i="8"/>
  <c r="B188" i="8"/>
  <c r="A189" i="8"/>
  <c r="B189" i="8"/>
  <c r="A190" i="8"/>
  <c r="B190" i="8"/>
  <c r="A191" i="8"/>
  <c r="B191" i="8"/>
  <c r="A192" i="8"/>
  <c r="B192" i="8"/>
  <c r="A193" i="8"/>
  <c r="B193" i="8"/>
  <c r="A194" i="8"/>
  <c r="B194" i="8"/>
  <c r="A195" i="8"/>
  <c r="B195" i="8"/>
  <c r="A196" i="8"/>
  <c r="B196" i="8"/>
  <c r="A197" i="8"/>
  <c r="B197" i="8"/>
  <c r="A305" i="8"/>
  <c r="B305" i="8"/>
  <c r="A306" i="8"/>
  <c r="B306" i="8"/>
  <c r="A307" i="8"/>
  <c r="B307" i="8"/>
  <c r="A308" i="8"/>
  <c r="B308" i="8"/>
  <c r="A309" i="8"/>
  <c r="B309" i="8"/>
  <c r="A310" i="8"/>
  <c r="B310" i="8"/>
  <c r="A311" i="8"/>
  <c r="B311" i="8"/>
  <c r="A312" i="8"/>
  <c r="B312" i="8"/>
  <c r="A313" i="8"/>
  <c r="B313" i="8"/>
  <c r="A314" i="8"/>
  <c r="B314" i="8"/>
  <c r="A315" i="8"/>
  <c r="B315" i="8"/>
  <c r="A316" i="8"/>
  <c r="B316" i="8"/>
  <c r="A317" i="8"/>
  <c r="B317" i="8"/>
  <c r="A318" i="8"/>
  <c r="B318" i="8"/>
  <c r="A1927" i="8"/>
  <c r="B1927" i="8"/>
  <c r="A1928" i="8"/>
  <c r="B1928" i="8"/>
  <c r="A2248" i="8"/>
  <c r="B2248" i="8"/>
  <c r="C2248" i="8"/>
  <c r="A1162" i="8"/>
  <c r="B1162" i="8"/>
  <c r="A1163" i="8"/>
  <c r="B1163" i="8"/>
  <c r="A1164" i="8"/>
  <c r="B1164" i="8"/>
  <c r="A1165" i="8"/>
  <c r="B1165" i="8"/>
  <c r="A1166" i="8"/>
  <c r="B1166" i="8"/>
  <c r="A1167" i="8"/>
  <c r="B1167" i="8"/>
  <c r="A1168" i="8"/>
  <c r="B1168" i="8"/>
  <c r="A1169" i="8"/>
  <c r="B1169" i="8"/>
  <c r="A486" i="8"/>
  <c r="B486" i="8"/>
  <c r="A2249" i="8"/>
  <c r="B2249" i="8"/>
  <c r="C2249" i="8"/>
  <c r="A487" i="8"/>
  <c r="B487" i="8"/>
  <c r="A488" i="8"/>
  <c r="B488" i="8"/>
  <c r="A489" i="8"/>
  <c r="B489" i="8"/>
  <c r="A490" i="8"/>
  <c r="B490" i="8"/>
  <c r="A491" i="8"/>
  <c r="B491" i="8"/>
  <c r="A492" i="8"/>
  <c r="B492" i="8"/>
  <c r="A2250" i="8"/>
  <c r="B2250" i="8"/>
  <c r="C2250" i="8"/>
  <c r="A2251" i="8"/>
  <c r="B2251" i="8"/>
  <c r="C2251" i="8"/>
  <c r="A642" i="8"/>
  <c r="B642" i="8"/>
  <c r="A643" i="8"/>
  <c r="B643" i="8"/>
  <c r="A644" i="8"/>
  <c r="B644" i="8"/>
  <c r="A645" i="8"/>
  <c r="B645" i="8"/>
  <c r="A646" i="8"/>
  <c r="B646" i="8"/>
  <c r="A647" i="8"/>
  <c r="B647" i="8"/>
  <c r="A648" i="8"/>
  <c r="B648" i="8"/>
  <c r="A2252" i="8"/>
  <c r="B2252" i="8"/>
  <c r="C2252" i="8"/>
  <c r="A649" i="8"/>
  <c r="B649" i="8"/>
  <c r="A650" i="8"/>
  <c r="B650" i="8"/>
  <c r="A651" i="8"/>
  <c r="B651" i="8"/>
  <c r="A652" i="8"/>
  <c r="B652" i="8"/>
  <c r="A653" i="8"/>
  <c r="B653" i="8"/>
  <c r="A654" i="8"/>
  <c r="B654" i="8"/>
  <c r="A2253" i="8"/>
  <c r="B2253" i="8"/>
  <c r="C2253" i="8"/>
  <c r="A1170" i="8"/>
  <c r="B1170" i="8"/>
  <c r="A1171" i="8"/>
  <c r="B1171" i="8"/>
  <c r="A1172" i="8"/>
  <c r="B1172" i="8"/>
  <c r="A2254" i="8"/>
  <c r="B2254" i="8"/>
  <c r="C2254" i="8"/>
  <c r="A2255" i="8"/>
  <c r="B2255" i="8"/>
  <c r="C2255" i="8"/>
  <c r="A2256" i="8"/>
  <c r="B2256" i="8"/>
  <c r="C2256" i="8"/>
  <c r="A2257" i="8"/>
  <c r="B2257" i="8"/>
  <c r="C2257" i="8"/>
  <c r="A2258" i="8"/>
  <c r="B2258" i="8"/>
  <c r="C2258" i="8"/>
  <c r="A1173" i="8"/>
  <c r="B1173" i="8"/>
  <c r="A1174" i="8"/>
  <c r="B1174" i="8"/>
  <c r="A1175" i="8"/>
  <c r="B1175" i="8"/>
  <c r="A1176" i="8"/>
  <c r="B1176" i="8"/>
  <c r="A1177" i="8"/>
  <c r="B1177" i="8"/>
  <c r="A1178" i="8"/>
  <c r="B1178" i="8"/>
  <c r="A1179" i="8"/>
  <c r="B1179" i="8"/>
  <c r="A1180" i="8"/>
  <c r="B1180" i="8"/>
  <c r="A1181" i="8"/>
  <c r="B1181" i="8"/>
  <c r="A1182" i="8"/>
  <c r="B1182" i="8"/>
  <c r="A1183" i="8"/>
  <c r="B1183" i="8"/>
  <c r="A1184" i="8"/>
  <c r="B1184" i="8"/>
  <c r="A1699" i="8"/>
  <c r="B1699" i="8"/>
  <c r="A1185" i="8"/>
  <c r="B1185" i="8"/>
  <c r="A1186" i="8"/>
  <c r="B1186" i="8"/>
  <c r="A1187" i="8"/>
  <c r="B1187" i="8"/>
  <c r="A1188" i="8"/>
  <c r="B1188" i="8"/>
  <c r="A1189" i="8"/>
  <c r="B1189" i="8"/>
  <c r="A2259" i="8"/>
  <c r="B2259" i="8"/>
  <c r="C2259" i="8"/>
  <c r="A717" i="8"/>
  <c r="B717" i="8"/>
  <c r="A718" i="8"/>
  <c r="B718" i="8"/>
  <c r="A1190" i="8"/>
  <c r="B1190" i="8"/>
  <c r="A493" i="8"/>
  <c r="B493" i="8"/>
  <c r="A494" i="8"/>
  <c r="B494" i="8"/>
  <c r="A495" i="8"/>
  <c r="B495" i="8"/>
  <c r="A496" i="8"/>
  <c r="B496" i="8"/>
  <c r="A2260" i="8"/>
  <c r="B2260" i="8"/>
  <c r="C2260" i="8"/>
  <c r="A497" i="8"/>
  <c r="B497" i="8"/>
  <c r="A1191" i="8"/>
  <c r="B1191" i="8"/>
  <c r="A1192" i="8"/>
  <c r="B1192" i="8"/>
  <c r="A1193" i="8"/>
  <c r="B1193" i="8"/>
  <c r="A1194" i="8"/>
  <c r="B1194" i="8"/>
  <c r="A1340" i="8"/>
  <c r="B1340" i="8"/>
  <c r="A1929" i="8"/>
  <c r="B1929" i="8"/>
  <c r="A1930" i="8"/>
  <c r="B1930" i="8"/>
  <c r="A1341" i="8"/>
  <c r="B1341" i="8"/>
  <c r="A2261" i="8"/>
  <c r="B2261" i="8"/>
  <c r="C2261" i="8"/>
  <c r="A1342" i="8"/>
  <c r="B1342" i="8"/>
  <c r="A1343" i="8"/>
  <c r="B1343" i="8"/>
  <c r="A1344" i="8"/>
  <c r="B1344" i="8"/>
  <c r="A1345" i="8"/>
  <c r="B1345" i="8"/>
  <c r="A1346" i="8"/>
  <c r="B1346" i="8"/>
  <c r="A1347" i="8"/>
  <c r="B1347" i="8"/>
  <c r="A1348" i="8"/>
  <c r="B1348" i="8"/>
  <c r="A1349" i="8"/>
  <c r="B1349" i="8"/>
  <c r="A1350" i="8"/>
  <c r="B1350" i="8"/>
  <c r="A1351" i="8"/>
  <c r="B1351" i="8"/>
  <c r="A198" i="8"/>
  <c r="B198" i="8"/>
  <c r="A199" i="8"/>
  <c r="B199" i="8"/>
  <c r="A2262" i="8"/>
  <c r="B2262" i="8"/>
  <c r="C2262" i="8"/>
  <c r="A200" i="8"/>
  <c r="B200" i="8"/>
  <c r="A1770" i="8"/>
  <c r="B1770" i="8"/>
  <c r="A2263" i="8"/>
  <c r="B2263" i="8"/>
  <c r="C2263" i="8"/>
  <c r="A201" i="8"/>
  <c r="B201" i="8"/>
  <c r="A1700" i="8"/>
  <c r="B1700" i="8"/>
  <c r="A2264" i="8"/>
  <c r="B2264" i="8"/>
  <c r="C2264" i="8"/>
  <c r="A1701" i="8"/>
  <c r="B1701" i="8"/>
  <c r="A1702" i="8"/>
  <c r="B1702" i="8"/>
  <c r="A1703" i="8"/>
  <c r="B1703" i="8"/>
  <c r="A1704" i="8"/>
  <c r="B1704" i="8"/>
  <c r="A1705" i="8"/>
  <c r="B1705" i="8"/>
  <c r="A1706" i="8"/>
  <c r="B1706" i="8"/>
  <c r="A1707" i="8"/>
  <c r="B1707" i="8"/>
  <c r="A1708" i="8"/>
  <c r="B1708" i="8"/>
  <c r="A1709" i="8"/>
  <c r="B1709" i="8"/>
  <c r="A1710" i="8"/>
  <c r="B1710" i="8"/>
  <c r="A1711" i="8"/>
  <c r="B1711" i="8"/>
  <c r="A1712" i="8"/>
  <c r="B1712" i="8"/>
  <c r="A1713" i="8"/>
  <c r="B1713" i="8"/>
  <c r="A1714" i="8"/>
  <c r="B1714" i="8"/>
  <c r="A1715" i="8"/>
  <c r="B1715" i="8"/>
  <c r="A1716" i="8"/>
  <c r="B1716" i="8"/>
  <c r="A1717" i="8"/>
  <c r="B1717" i="8"/>
  <c r="A1718" i="8"/>
  <c r="B1718" i="8"/>
  <c r="A1719" i="8"/>
  <c r="B1719" i="8"/>
  <c r="A1720" i="8"/>
  <c r="B1720" i="8"/>
  <c r="A2265" i="8"/>
  <c r="B2265" i="8"/>
  <c r="C2265" i="8"/>
  <c r="A1721" i="8"/>
  <c r="B1721" i="8"/>
  <c r="A1722" i="8"/>
  <c r="B1722" i="8"/>
  <c r="A1723" i="8"/>
  <c r="B1723" i="8"/>
  <c r="A1724" i="8"/>
  <c r="B1724" i="8"/>
  <c r="A1725" i="8"/>
  <c r="B1725" i="8"/>
  <c r="A1726" i="8"/>
  <c r="B1726" i="8"/>
  <c r="A1727" i="8"/>
  <c r="B1727" i="8"/>
  <c r="A1728" i="8"/>
  <c r="B1728" i="8"/>
  <c r="A1729" i="8"/>
  <c r="B1729" i="8"/>
  <c r="A1931" i="8"/>
  <c r="B1931" i="8"/>
  <c r="A702" i="8"/>
  <c r="B702" i="8"/>
  <c r="A703" i="8"/>
  <c r="B703" i="8"/>
  <c r="A704" i="8"/>
  <c r="B704" i="8"/>
  <c r="A705" i="8"/>
  <c r="B705" i="8"/>
  <c r="A706" i="8"/>
  <c r="B706" i="8"/>
  <c r="A1880" i="8"/>
  <c r="B1880" i="8"/>
  <c r="A1771" i="8"/>
  <c r="B1771" i="8"/>
  <c r="A2266" i="8"/>
  <c r="B2266" i="8"/>
  <c r="C2266" i="8"/>
  <c r="A1881" i="8"/>
  <c r="B1881" i="8"/>
  <c r="A1882" i="8"/>
  <c r="B1882" i="8"/>
  <c r="A202" i="8"/>
  <c r="B202" i="8"/>
  <c r="A203" i="8"/>
  <c r="B203" i="8"/>
  <c r="A746" i="8"/>
  <c r="B746" i="8"/>
  <c r="A747" i="8"/>
  <c r="B747" i="8"/>
  <c r="A748" i="8"/>
  <c r="B748" i="8"/>
  <c r="A749" i="8"/>
  <c r="B749" i="8"/>
  <c r="A750" i="8"/>
  <c r="B750" i="8"/>
  <c r="A751" i="8"/>
  <c r="B751" i="8"/>
  <c r="A319" i="8"/>
  <c r="B319" i="8"/>
  <c r="A1932" i="8"/>
  <c r="B1932" i="8"/>
  <c r="C1932" i="8"/>
  <c r="A320" i="8"/>
  <c r="B320" i="8"/>
  <c r="A1933" i="8"/>
  <c r="B1933" i="8"/>
  <c r="C1933" i="8"/>
  <c r="A321" i="8"/>
  <c r="B321" i="8"/>
  <c r="A498" i="8"/>
  <c r="B498" i="8"/>
  <c r="A499" i="8"/>
  <c r="B499" i="8"/>
  <c r="A752" i="8"/>
  <c r="B752" i="8"/>
  <c r="A753" i="8"/>
  <c r="B753" i="8"/>
  <c r="A754" i="8"/>
  <c r="B754" i="8"/>
  <c r="A755" i="8"/>
  <c r="B755" i="8"/>
  <c r="A756" i="8"/>
  <c r="B756" i="8"/>
  <c r="A757" i="8"/>
  <c r="B757" i="8"/>
  <c r="A758" i="8"/>
  <c r="B758" i="8"/>
  <c r="A759" i="8"/>
  <c r="B759" i="8"/>
  <c r="A760" i="8"/>
  <c r="B760" i="8"/>
  <c r="A761" i="8"/>
  <c r="B761" i="8"/>
  <c r="A762" i="8"/>
  <c r="B762" i="8"/>
  <c r="A763" i="8"/>
  <c r="B763" i="8"/>
  <c r="A1195" i="8"/>
  <c r="B1195" i="8"/>
  <c r="A1196" i="8"/>
  <c r="B1196" i="8"/>
  <c r="A1197" i="8"/>
  <c r="B1197" i="8"/>
  <c r="A1198" i="8"/>
  <c r="B1198" i="8"/>
  <c r="A1199" i="8"/>
  <c r="B1199" i="8"/>
  <c r="A1352" i="8"/>
  <c r="B1352" i="8"/>
  <c r="A1353" i="8"/>
  <c r="B1353" i="8"/>
  <c r="A1354" i="8"/>
  <c r="B1354" i="8"/>
  <c r="A1355" i="8"/>
  <c r="B1355" i="8"/>
  <c r="A1356" i="8"/>
  <c r="B1356" i="8"/>
  <c r="A1357" i="8"/>
  <c r="B1357" i="8"/>
  <c r="A1358" i="8"/>
  <c r="B1358" i="8"/>
  <c r="A1359" i="8"/>
  <c r="B1359" i="8"/>
  <c r="A1360" i="8"/>
  <c r="B1360" i="8"/>
  <c r="A1361" i="8"/>
  <c r="B1361" i="8"/>
  <c r="A1362" i="8"/>
  <c r="B1362" i="8"/>
  <c r="A3" i="8"/>
  <c r="B3" i="8"/>
  <c r="A1363" i="8"/>
  <c r="B1363" i="8"/>
  <c r="A764" i="8"/>
  <c r="B764" i="8"/>
  <c r="A1934" i="8"/>
  <c r="B1934" i="8"/>
  <c r="C1934" i="8"/>
  <c r="A765" i="8"/>
  <c r="B765" i="8"/>
  <c r="A500" i="8"/>
  <c r="B500" i="8"/>
  <c r="A1772" i="8"/>
  <c r="B1772" i="8"/>
  <c r="A1730" i="8"/>
  <c r="B1730" i="8"/>
  <c r="A1364" i="8"/>
  <c r="B1364" i="8"/>
  <c r="A1935" i="8"/>
  <c r="B1935" i="8"/>
  <c r="C1935" i="8"/>
  <c r="A4" i="8"/>
  <c r="B4" i="8"/>
  <c r="A322" i="8"/>
  <c r="B322" i="8"/>
  <c r="A323" i="8"/>
  <c r="B323" i="8"/>
  <c r="A324" i="8"/>
  <c r="B324" i="8"/>
  <c r="A655" i="8"/>
  <c r="B655" i="8"/>
  <c r="A1200" i="8"/>
  <c r="B1200" i="8"/>
  <c r="A1365" i="8"/>
  <c r="B1365" i="8"/>
  <c r="A1366" i="8"/>
  <c r="B1366" i="8"/>
  <c r="A1367" i="8"/>
  <c r="B1367" i="8"/>
  <c r="A325" i="8"/>
  <c r="B325" i="8"/>
  <c r="A204" i="8"/>
  <c r="B204" i="8"/>
  <c r="A1368" i="8"/>
  <c r="B1368" i="8"/>
  <c r="A766" i="8"/>
  <c r="B766" i="8"/>
  <c r="A205" i="8"/>
  <c r="B205" i="8"/>
  <c r="A5" i="8"/>
  <c r="B5" i="8"/>
  <c r="A767" i="8"/>
  <c r="B767" i="8"/>
  <c r="A206" i="8"/>
  <c r="B206" i="8"/>
  <c r="A768" i="8"/>
  <c r="B768" i="8"/>
  <c r="A501" i="8"/>
  <c r="B501" i="8"/>
  <c r="A1369" i="8"/>
  <c r="B1369" i="8"/>
  <c r="A1370" i="8"/>
  <c r="B1370" i="8"/>
  <c r="A1371" i="8"/>
  <c r="B1371" i="8"/>
  <c r="A1372" i="8"/>
  <c r="B1372" i="8"/>
  <c r="A1883" i="8"/>
  <c r="B1883" i="8"/>
  <c r="A1373" i="8"/>
  <c r="B1373" i="8"/>
  <c r="A1936" i="8"/>
  <c r="B1936" i="8"/>
  <c r="C1936" i="8"/>
  <c r="A1937" i="8"/>
  <c r="B1937" i="8"/>
  <c r="C1937" i="8"/>
  <c r="A1374" i="8"/>
  <c r="B1374" i="8"/>
  <c r="A769" i="8"/>
  <c r="B769" i="8"/>
  <c r="A1375" i="8"/>
  <c r="B1375" i="8"/>
  <c r="A502" i="8"/>
  <c r="B502" i="8"/>
  <c r="A503" i="8"/>
  <c r="B503" i="8"/>
  <c r="A1376" i="8"/>
  <c r="B1376" i="8"/>
  <c r="A207" i="8"/>
  <c r="B207" i="8"/>
  <c r="A326" i="8"/>
  <c r="B326" i="8"/>
  <c r="A1377" i="8"/>
  <c r="B1377" i="8"/>
  <c r="A1378" i="8"/>
  <c r="B1378" i="8"/>
  <c r="A1379" i="8"/>
  <c r="B1379" i="8"/>
  <c r="A1380" i="8"/>
  <c r="B1380" i="8"/>
  <c r="A6" i="8"/>
  <c r="B6" i="8"/>
  <c r="A1381" i="8"/>
  <c r="B1381" i="8"/>
  <c r="A1773" i="8"/>
  <c r="B1773" i="8"/>
  <c r="A770" i="8"/>
  <c r="B770" i="8"/>
  <c r="A771" i="8"/>
  <c r="B771" i="8"/>
  <c r="A1382" i="8"/>
  <c r="B1382" i="8"/>
  <c r="A1383" i="8"/>
  <c r="B1383" i="8"/>
  <c r="A1384" i="8"/>
  <c r="B1384" i="8"/>
  <c r="A1385" i="8"/>
  <c r="B1385" i="8"/>
  <c r="A656" i="8"/>
  <c r="B656" i="8"/>
  <c r="A504" i="8"/>
  <c r="B504" i="8"/>
  <c r="A657" i="8"/>
  <c r="B657" i="8"/>
  <c r="A505" i="8"/>
  <c r="B505" i="8"/>
  <c r="A7" i="8"/>
  <c r="B7" i="8"/>
  <c r="A772" i="8"/>
  <c r="B772" i="8"/>
  <c r="A327" i="8"/>
  <c r="B327" i="8"/>
  <c r="A1201" i="8"/>
  <c r="B1201" i="8"/>
  <c r="A773" i="8"/>
  <c r="B773" i="8"/>
  <c r="A774" i="8"/>
  <c r="B774" i="8"/>
  <c r="A328" i="8"/>
  <c r="B328" i="8"/>
  <c r="A775" i="8"/>
  <c r="B775" i="8"/>
  <c r="A208" i="8"/>
  <c r="B208" i="8"/>
  <c r="A1202" i="8"/>
  <c r="B1202" i="8"/>
  <c r="A8" i="8"/>
  <c r="B8" i="8"/>
  <c r="A1386" i="8"/>
  <c r="B1386" i="8"/>
  <c r="A776" i="8"/>
  <c r="B776" i="8"/>
  <c r="A1938" i="8"/>
  <c r="B1938" i="8"/>
  <c r="C1938" i="8"/>
  <c r="A1387" i="8"/>
  <c r="B1387" i="8"/>
  <c r="A9" i="8"/>
  <c r="B9" i="8"/>
  <c r="A777" i="8"/>
  <c r="B777" i="8"/>
  <c r="A329" i="8"/>
  <c r="B329" i="8"/>
  <c r="A1939" i="8"/>
  <c r="B1939" i="8"/>
  <c r="C1939" i="8"/>
  <c r="A1388" i="8"/>
  <c r="B1388" i="8"/>
  <c r="A1389" i="8"/>
  <c r="B1389" i="8"/>
  <c r="A1774" i="8"/>
  <c r="B1774" i="8"/>
  <c r="A778" i="8"/>
  <c r="B778" i="8"/>
  <c r="A1203" i="8"/>
  <c r="B1203" i="8"/>
  <c r="A1775" i="8"/>
  <c r="B1775" i="8"/>
  <c r="A330" i="8"/>
  <c r="B330" i="8"/>
  <c r="A779" i="8"/>
  <c r="B779" i="8"/>
  <c r="A780" i="8"/>
  <c r="B780" i="8"/>
  <c r="A1390" i="8"/>
  <c r="B1390" i="8"/>
  <c r="A1204" i="8"/>
  <c r="B1204" i="8"/>
  <c r="A10" i="8"/>
  <c r="B10" i="8"/>
  <c r="A781" i="8"/>
  <c r="B781" i="8"/>
  <c r="A782" i="8"/>
  <c r="B782" i="8"/>
  <c r="A331" i="8"/>
  <c r="B331" i="8"/>
  <c r="A1391" i="8"/>
  <c r="B1391" i="8"/>
  <c r="A1940" i="8"/>
  <c r="B1940" i="8"/>
  <c r="C1940" i="8"/>
  <c r="A11" i="8"/>
  <c r="B11" i="8"/>
  <c r="A12" i="8"/>
  <c r="B12" i="8"/>
  <c r="A13" i="8"/>
  <c r="B13" i="8"/>
  <c r="A783" i="8"/>
  <c r="B783" i="8"/>
  <c r="A14" i="8"/>
  <c r="B14" i="8"/>
  <c r="A1205" i="8"/>
  <c r="B1205" i="8"/>
  <c r="A784" i="8"/>
  <c r="B784" i="8"/>
  <c r="A658" i="8"/>
  <c r="B658" i="8"/>
  <c r="A332" i="8"/>
  <c r="B332" i="8"/>
  <c r="A15" i="8"/>
  <c r="B15" i="8"/>
  <c r="A506" i="8"/>
  <c r="B506" i="8"/>
  <c r="A785" i="8"/>
  <c r="B785" i="8"/>
  <c r="A16" i="8"/>
  <c r="B16" i="8"/>
  <c r="A1392" i="8"/>
  <c r="B1392" i="8"/>
  <c r="A333" i="8"/>
  <c r="B333" i="8"/>
  <c r="A786" i="8"/>
  <c r="B786" i="8"/>
  <c r="A1206" i="8"/>
  <c r="B1206" i="8"/>
  <c r="A1941" i="8"/>
  <c r="B1941" i="8"/>
  <c r="C1941" i="8"/>
  <c r="A719" i="8"/>
  <c r="B719" i="8"/>
  <c r="A507" i="8"/>
  <c r="B507" i="8"/>
  <c r="A787" i="8"/>
  <c r="B787" i="8"/>
  <c r="A1942" i="8"/>
  <c r="B1942" i="8"/>
  <c r="C1942" i="8"/>
  <c r="A659" i="8"/>
  <c r="B659" i="8"/>
  <c r="A1207" i="8"/>
  <c r="B1207" i="8"/>
  <c r="A1776" i="8"/>
  <c r="B1776" i="8"/>
  <c r="A788" i="8"/>
  <c r="B788" i="8"/>
  <c r="A508" i="8"/>
  <c r="B508" i="8"/>
  <c r="A1393" i="8"/>
  <c r="B1393" i="8"/>
  <c r="A509" i="8"/>
  <c r="B509" i="8"/>
  <c r="A209" i="8"/>
  <c r="B209" i="8"/>
  <c r="A1208" i="8"/>
  <c r="B1208" i="8"/>
  <c r="A210" i="8"/>
  <c r="B210" i="8"/>
  <c r="A789" i="8"/>
  <c r="B789" i="8"/>
  <c r="A1777" i="8"/>
  <c r="B1777" i="8"/>
  <c r="A510" i="8"/>
  <c r="B510" i="8"/>
  <c r="A511" i="8"/>
  <c r="B511" i="8"/>
  <c r="A1884" i="8"/>
  <c r="B1884" i="8"/>
  <c r="A1209" i="8"/>
  <c r="B1209" i="8"/>
  <c r="A1943" i="8"/>
  <c r="B1943" i="8"/>
  <c r="C1943" i="8"/>
  <c r="A790" i="8"/>
  <c r="B790" i="8"/>
  <c r="A1778" i="8"/>
  <c r="B1778" i="8"/>
  <c r="A1944" i="8"/>
  <c r="B1944" i="8"/>
  <c r="C1944" i="8"/>
  <c r="A334" i="8"/>
  <c r="B334" i="8"/>
  <c r="A211" i="8"/>
  <c r="B211" i="8"/>
  <c r="A1779" i="8"/>
  <c r="B1779" i="8"/>
  <c r="A1394" i="8"/>
  <c r="B1394" i="8"/>
  <c r="A335" i="8"/>
  <c r="B335" i="8"/>
  <c r="A1395" i="8"/>
  <c r="B1395" i="8"/>
  <c r="A1396" i="8"/>
  <c r="B1396" i="8"/>
  <c r="A791" i="8"/>
  <c r="B791" i="8"/>
  <c r="A1780" i="8"/>
  <c r="B1780" i="8"/>
  <c r="A1397" i="8"/>
  <c r="B1397" i="8"/>
  <c r="A1398" i="8"/>
  <c r="B1398" i="8"/>
  <c r="A792" i="8"/>
  <c r="B792" i="8"/>
  <c r="A793" i="8"/>
  <c r="B793" i="8"/>
  <c r="A1399" i="8"/>
  <c r="B1399" i="8"/>
  <c r="A212" i="8"/>
  <c r="B212" i="8"/>
  <c r="A1731" i="8"/>
  <c r="B1731" i="8"/>
  <c r="A1400" i="8"/>
  <c r="B1400" i="8"/>
  <c r="A720" i="8"/>
  <c r="B720" i="8"/>
  <c r="A1732" i="8"/>
  <c r="B1732" i="8"/>
  <c r="A336" i="8"/>
  <c r="B336" i="8"/>
  <c r="A1781" i="8"/>
  <c r="B1781" i="8"/>
  <c r="A1945" i="8"/>
  <c r="B1945" i="8"/>
  <c r="C1945" i="8"/>
  <c r="A1210" i="8"/>
  <c r="B1210" i="8"/>
  <c r="A1401" i="8"/>
  <c r="B1401" i="8"/>
  <c r="A794" i="8"/>
  <c r="B794" i="8"/>
  <c r="A1885" i="8"/>
  <c r="B1885" i="8"/>
  <c r="A1946" i="8"/>
  <c r="B1946" i="8"/>
  <c r="C1946" i="8"/>
  <c r="A1402" i="8"/>
  <c r="B1402" i="8"/>
  <c r="A795" i="8"/>
  <c r="B795" i="8"/>
  <c r="A1403" i="8"/>
  <c r="B1403" i="8"/>
  <c r="A796" i="8"/>
  <c r="B796" i="8"/>
  <c r="A1404" i="8"/>
  <c r="B1404" i="8"/>
  <c r="A213" i="8"/>
  <c r="B213" i="8"/>
  <c r="A1211" i="8"/>
  <c r="B1211" i="8"/>
  <c r="A797" i="8"/>
  <c r="B797" i="8"/>
  <c r="A1947" i="8"/>
  <c r="B1947" i="8"/>
  <c r="C1947" i="8"/>
  <c r="A17" i="8"/>
  <c r="B17" i="8"/>
  <c r="A1948" i="8"/>
  <c r="B1948" i="8"/>
  <c r="C1948" i="8"/>
  <c r="A1405" i="8"/>
  <c r="B1405" i="8"/>
  <c r="A1406" i="8"/>
  <c r="B1406" i="8"/>
  <c r="A337" i="8"/>
  <c r="B337" i="8"/>
  <c r="A1733" i="8"/>
  <c r="B1733" i="8"/>
  <c r="A1407" i="8"/>
  <c r="B1407" i="8"/>
  <c r="A512" i="8"/>
  <c r="B512" i="8"/>
  <c r="A1408" i="8"/>
  <c r="B1408" i="8"/>
  <c r="A18" i="8"/>
  <c r="B18" i="8"/>
  <c r="A1409" i="8"/>
  <c r="B1409" i="8"/>
  <c r="A1410" i="8"/>
  <c r="B1410" i="8"/>
  <c r="A798" i="8"/>
  <c r="B798" i="8"/>
  <c r="A799" i="8"/>
  <c r="B799" i="8"/>
  <c r="A1212" i="8"/>
  <c r="B1212" i="8"/>
  <c r="A1411" i="8"/>
  <c r="B1411" i="8"/>
  <c r="A214" i="8"/>
  <c r="B214" i="8"/>
  <c r="A1412" i="8"/>
  <c r="B1412" i="8"/>
  <c r="A800" i="8"/>
  <c r="B800" i="8"/>
  <c r="A19" i="8"/>
  <c r="B19" i="8"/>
  <c r="A20" i="8"/>
  <c r="B20" i="8"/>
  <c r="A801" i="8"/>
  <c r="B801" i="8"/>
  <c r="A513" i="8"/>
  <c r="B513" i="8"/>
  <c r="A215" i="8"/>
  <c r="B215" i="8"/>
  <c r="A338" i="8"/>
  <c r="B338" i="8"/>
  <c r="A721" i="8"/>
  <c r="B721" i="8"/>
  <c r="A1782" i="8"/>
  <c r="B1782" i="8"/>
  <c r="A21" i="8"/>
  <c r="B21" i="8"/>
  <c r="A22" i="8"/>
  <c r="B22" i="8"/>
  <c r="A514" i="8"/>
  <c r="B514" i="8"/>
  <c r="A1413" i="8"/>
  <c r="B1413" i="8"/>
  <c r="A23" i="8"/>
  <c r="B23" i="8"/>
  <c r="A802" i="8"/>
  <c r="B802" i="8"/>
  <c r="A803" i="8"/>
  <c r="B803" i="8"/>
  <c r="A339" i="8"/>
  <c r="B339" i="8"/>
  <c r="A1213" i="8"/>
  <c r="B1213" i="8"/>
  <c r="A722" i="8"/>
  <c r="B722" i="8"/>
  <c r="A723" i="8"/>
  <c r="B723" i="8"/>
  <c r="A216" i="8"/>
  <c r="B216" i="8"/>
  <c r="A1734" i="8"/>
  <c r="B1734" i="8"/>
  <c r="A24" i="8"/>
  <c r="B24" i="8"/>
  <c r="A515" i="8"/>
  <c r="B515" i="8"/>
  <c r="A340" i="8"/>
  <c r="B340" i="8"/>
  <c r="A1414" i="8"/>
  <c r="B1414" i="8"/>
  <c r="A1214" i="8"/>
  <c r="B1214" i="8"/>
  <c r="A516" i="8"/>
  <c r="B516" i="8"/>
  <c r="A1415" i="8"/>
  <c r="B1415" i="8"/>
  <c r="A217" i="8"/>
  <c r="B217" i="8"/>
  <c r="A25" i="8"/>
  <c r="B25" i="8"/>
  <c r="A1416" i="8"/>
  <c r="B1416" i="8"/>
  <c r="A1417" i="8"/>
  <c r="B1417" i="8"/>
  <c r="A1215" i="8"/>
  <c r="B1215" i="8"/>
  <c r="A1216" i="8"/>
  <c r="B1216" i="8"/>
  <c r="A660" i="8"/>
  <c r="B660" i="8"/>
  <c r="A1949" i="8"/>
  <c r="B1949" i="8"/>
  <c r="C1949" i="8"/>
  <c r="A218" i="8"/>
  <c r="B218" i="8"/>
  <c r="A1950" i="8"/>
  <c r="B1950" i="8"/>
  <c r="C1950" i="8"/>
  <c r="A1418" i="8"/>
  <c r="B1418" i="8"/>
  <c r="A341" i="8"/>
  <c r="B341" i="8"/>
  <c r="A219" i="8"/>
  <c r="B219" i="8"/>
  <c r="A342" i="8"/>
  <c r="B342" i="8"/>
  <c r="A1735" i="8"/>
  <c r="B1735" i="8"/>
  <c r="A220" i="8"/>
  <c r="B220" i="8"/>
  <c r="A1783" i="8"/>
  <c r="B1783" i="8"/>
  <c r="A517" i="8"/>
  <c r="B517" i="8"/>
  <c r="A1951" i="8"/>
  <c r="B1951" i="8"/>
  <c r="C1951" i="8"/>
  <c r="A1419" i="8"/>
  <c r="B1419" i="8"/>
  <c r="A1784" i="8"/>
  <c r="B1784" i="8"/>
  <c r="A804" i="8"/>
  <c r="B804" i="8"/>
  <c r="A805" i="8"/>
  <c r="B805" i="8"/>
  <c r="A806" i="8"/>
  <c r="B806" i="8"/>
  <c r="A1785" i="8"/>
  <c r="B1785" i="8"/>
  <c r="A807" i="8"/>
  <c r="B807" i="8"/>
  <c r="A808" i="8"/>
  <c r="B808" i="8"/>
  <c r="A343" i="8"/>
  <c r="B343" i="8"/>
  <c r="A518" i="8"/>
  <c r="B518" i="8"/>
  <c r="A809" i="8"/>
  <c r="B809" i="8"/>
  <c r="A1786" i="8"/>
  <c r="B1786" i="8"/>
  <c r="A26" i="8"/>
  <c r="B26" i="8"/>
  <c r="A810" i="8"/>
  <c r="B810" i="8"/>
  <c r="A344" i="8"/>
  <c r="B344" i="8"/>
  <c r="A811" i="8"/>
  <c r="B811" i="8"/>
  <c r="A221" i="8"/>
  <c r="B221" i="8"/>
  <c r="A812" i="8"/>
  <c r="B812" i="8"/>
  <c r="A1952" i="8"/>
  <c r="B1952" i="8"/>
  <c r="C1952" i="8"/>
  <c r="A661" i="8"/>
  <c r="B661" i="8"/>
  <c r="A222" i="8"/>
  <c r="B222" i="8"/>
  <c r="A519" i="8"/>
  <c r="B519" i="8"/>
  <c r="A520" i="8"/>
  <c r="B520" i="8"/>
  <c r="A521" i="8"/>
  <c r="B521" i="8"/>
  <c r="A27" i="8"/>
  <c r="B27" i="8"/>
  <c r="A1217" i="8"/>
  <c r="B1217" i="8"/>
  <c r="A28" i="8"/>
  <c r="B28" i="8"/>
  <c r="A1420" i="8"/>
  <c r="B1420" i="8"/>
  <c r="A1421" i="8"/>
  <c r="B1421" i="8"/>
  <c r="A1953" i="8"/>
  <c r="B1953" i="8"/>
  <c r="C1953" i="8"/>
  <c r="A662" i="8"/>
  <c r="B662" i="8"/>
  <c r="A813" i="8"/>
  <c r="B813" i="8"/>
  <c r="A1422" i="8"/>
  <c r="B1422" i="8"/>
  <c r="A814" i="8"/>
  <c r="B814" i="8"/>
  <c r="A724" i="8"/>
  <c r="B724" i="8"/>
  <c r="A1423" i="8"/>
  <c r="B1423" i="8"/>
  <c r="A1424" i="8"/>
  <c r="B1424" i="8"/>
  <c r="A663" i="8"/>
  <c r="B663" i="8"/>
  <c r="A815" i="8"/>
  <c r="B815" i="8"/>
  <c r="A345" i="8"/>
  <c r="B345" i="8"/>
  <c r="A1425" i="8"/>
  <c r="B1425" i="8"/>
  <c r="A664" i="8"/>
  <c r="B664" i="8"/>
  <c r="A346" i="8"/>
  <c r="B346" i="8"/>
  <c r="A347" i="8"/>
  <c r="B347" i="8"/>
  <c r="A1886" i="8"/>
  <c r="B1886" i="8"/>
  <c r="A1736" i="8"/>
  <c r="B1736" i="8"/>
  <c r="A29" i="8"/>
  <c r="B29" i="8"/>
  <c r="A816" i="8"/>
  <c r="B816" i="8"/>
  <c r="A348" i="8"/>
  <c r="B348" i="8"/>
  <c r="A522" i="8"/>
  <c r="B522" i="8"/>
  <c r="A1954" i="8"/>
  <c r="B1954" i="8"/>
  <c r="C1954" i="8"/>
  <c r="A30" i="8"/>
  <c r="B30" i="8"/>
  <c r="A223" i="8"/>
  <c r="B223" i="8"/>
  <c r="A1955" i="8"/>
  <c r="B1955" i="8"/>
  <c r="C1955" i="8"/>
  <c r="A523" i="8"/>
  <c r="B523" i="8"/>
  <c r="A524" i="8"/>
  <c r="B524" i="8"/>
  <c r="A349" i="8"/>
  <c r="B349" i="8"/>
  <c r="A1956" i="8"/>
  <c r="B1956" i="8"/>
  <c r="C1956" i="8"/>
  <c r="A31" i="8"/>
  <c r="B31" i="8"/>
  <c r="A1426" i="8"/>
  <c r="B1426" i="8"/>
  <c r="A1957" i="8"/>
  <c r="B1957" i="8"/>
  <c r="C1957" i="8"/>
  <c r="A1787" i="8"/>
  <c r="B1787" i="8"/>
  <c r="A32" i="8"/>
  <c r="B32" i="8"/>
  <c r="A224" i="8"/>
  <c r="B224" i="8"/>
  <c r="A225" i="8"/>
  <c r="B225" i="8"/>
  <c r="A817" i="8"/>
  <c r="B817" i="8"/>
  <c r="A818" i="8"/>
  <c r="B818" i="8"/>
  <c r="A819" i="8"/>
  <c r="B819" i="8"/>
  <c r="A1958" i="8"/>
  <c r="B1958" i="8"/>
  <c r="C1958" i="8"/>
  <c r="A1959" i="8"/>
  <c r="B1959" i="8"/>
  <c r="C1959" i="8"/>
  <c r="A33" i="8"/>
  <c r="B33" i="8"/>
  <c r="A34" i="8"/>
  <c r="B34" i="8"/>
  <c r="A1960" i="8"/>
  <c r="B1960" i="8"/>
  <c r="C1960" i="8"/>
  <c r="A1427" i="8"/>
  <c r="B1427" i="8"/>
  <c r="A1428" i="8"/>
  <c r="B1428" i="8"/>
  <c r="A1429" i="8"/>
  <c r="B1429" i="8"/>
  <c r="A1430" i="8"/>
  <c r="B1430" i="8"/>
  <c r="A1961" i="8"/>
  <c r="B1961" i="8"/>
  <c r="C1961" i="8"/>
  <c r="A725" i="8"/>
  <c r="B725" i="8"/>
  <c r="A1788" i="8"/>
  <c r="B1788" i="8"/>
  <c r="A525" i="8"/>
  <c r="B525" i="8"/>
  <c r="A35" i="8"/>
  <c r="B35" i="8"/>
  <c r="A36" i="8"/>
  <c r="B36" i="8"/>
  <c r="A226" i="8"/>
  <c r="B226" i="8"/>
  <c r="A820" i="8"/>
  <c r="B820" i="8"/>
  <c r="A1962" i="8"/>
  <c r="B1962" i="8"/>
  <c r="C1962" i="8"/>
  <c r="A350" i="8"/>
  <c r="B350" i="8"/>
  <c r="A821" i="8"/>
  <c r="B821" i="8"/>
  <c r="A1737" i="8"/>
  <c r="B1737" i="8"/>
  <c r="A37" i="8"/>
  <c r="B37" i="8"/>
  <c r="A1963" i="8"/>
  <c r="B1963" i="8"/>
  <c r="C1963" i="8"/>
  <c r="A1431" i="8"/>
  <c r="B1431" i="8"/>
  <c r="A1432" i="8"/>
  <c r="B1432" i="8"/>
  <c r="A1433" i="8"/>
  <c r="B1433" i="8"/>
  <c r="A1434" i="8"/>
  <c r="B1434" i="8"/>
  <c r="A1887" i="8"/>
  <c r="B1887" i="8"/>
  <c r="A227" i="8"/>
  <c r="B227" i="8"/>
  <c r="A1964" i="8"/>
  <c r="B1964" i="8"/>
  <c r="C1964" i="8"/>
  <c r="A351" i="8"/>
  <c r="B351" i="8"/>
  <c r="A526" i="8"/>
  <c r="B526" i="8"/>
  <c r="A822" i="8"/>
  <c r="B822" i="8"/>
  <c r="A1218" i="8"/>
  <c r="B1218" i="8"/>
  <c r="A1435" i="8"/>
  <c r="B1435" i="8"/>
  <c r="A1436" i="8"/>
  <c r="B1436" i="8"/>
  <c r="A1888" i="8"/>
  <c r="B1888" i="8"/>
  <c r="A665" i="8"/>
  <c r="B665" i="8"/>
  <c r="A1965" i="8"/>
  <c r="B1965" i="8"/>
  <c r="C1965" i="8"/>
  <c r="A352" i="8"/>
  <c r="B352" i="8"/>
  <c r="A353" i="8"/>
  <c r="B353" i="8"/>
  <c r="A354" i="8"/>
  <c r="B354" i="8"/>
  <c r="A527" i="8"/>
  <c r="B527" i="8"/>
  <c r="A528" i="8"/>
  <c r="B528" i="8"/>
  <c r="A1437" i="8"/>
  <c r="B1437" i="8"/>
  <c r="A1438" i="8"/>
  <c r="B1438" i="8"/>
  <c r="A1966" i="8"/>
  <c r="B1966" i="8"/>
  <c r="C1966" i="8"/>
  <c r="A1967" i="8"/>
  <c r="B1967" i="8"/>
  <c r="C1967" i="8"/>
  <c r="A823" i="8"/>
  <c r="B823" i="8"/>
  <c r="A1439" i="8"/>
  <c r="B1439" i="8"/>
  <c r="A1440" i="8"/>
  <c r="B1440" i="8"/>
  <c r="A1441" i="8"/>
  <c r="B1441" i="8"/>
  <c r="A1442" i="8"/>
  <c r="B1442" i="8"/>
  <c r="A1789" i="8"/>
  <c r="B1789" i="8"/>
  <c r="A824" i="8"/>
  <c r="B824" i="8"/>
  <c r="A1968" i="8"/>
  <c r="B1968" i="8"/>
  <c r="C1968" i="8"/>
  <c r="A1969" i="8"/>
  <c r="B1969" i="8"/>
  <c r="C1969" i="8"/>
  <c r="A825" i="8"/>
  <c r="B825" i="8"/>
  <c r="A1970" i="8"/>
  <c r="B1970" i="8"/>
  <c r="C1970" i="8"/>
  <c r="A1971" i="8"/>
  <c r="B1971" i="8"/>
  <c r="C1971" i="8"/>
  <c r="A1443" i="8"/>
  <c r="B1443" i="8"/>
  <c r="A826" i="8"/>
  <c r="B826" i="8"/>
  <c r="A355" i="8"/>
  <c r="B355" i="8"/>
  <c r="A1972" i="8"/>
  <c r="B1972" i="8"/>
  <c r="C1972" i="8"/>
  <c r="A1973" i="8"/>
  <c r="B1973" i="8"/>
  <c r="C1973" i="8"/>
  <c r="A827" i="8"/>
  <c r="B827" i="8"/>
  <c r="A1889" i="8"/>
  <c r="B1889" i="8"/>
  <c r="A1890" i="8"/>
  <c r="B1890" i="8"/>
  <c r="A38" i="8"/>
  <c r="B38" i="8"/>
  <c r="A228" i="8"/>
  <c r="B228" i="8"/>
  <c r="A356" i="8"/>
  <c r="B356" i="8"/>
  <c r="A357" i="8"/>
  <c r="B357" i="8"/>
  <c r="A1974" i="8"/>
  <c r="B1974" i="8"/>
  <c r="C1974" i="8"/>
  <c r="A529" i="8"/>
  <c r="B529" i="8"/>
  <c r="A530" i="8"/>
  <c r="B530" i="8"/>
  <c r="A358" i="8"/>
  <c r="B358" i="8"/>
  <c r="A1975" i="8"/>
  <c r="B1975" i="8"/>
  <c r="C1975" i="8"/>
  <c r="A726" i="8"/>
  <c r="B726" i="8"/>
  <c r="A1976" i="8"/>
  <c r="B1976" i="8"/>
  <c r="C1976" i="8"/>
  <c r="A229" i="8"/>
  <c r="B229" i="8"/>
  <c r="A230" i="8"/>
  <c r="B230" i="8"/>
  <c r="A231" i="8"/>
  <c r="B231" i="8"/>
  <c r="A359" i="8"/>
  <c r="B359" i="8"/>
  <c r="A531" i="8"/>
  <c r="B531" i="8"/>
  <c r="A532" i="8"/>
  <c r="B532" i="8"/>
  <c r="A533" i="8"/>
  <c r="B533" i="8"/>
  <c r="A828" i="8"/>
  <c r="B828" i="8"/>
  <c r="A829" i="8"/>
  <c r="B829" i="8"/>
  <c r="A360" i="8"/>
  <c r="B360" i="8"/>
  <c r="A361" i="8"/>
  <c r="B361" i="8"/>
  <c r="A1977" i="8"/>
  <c r="B1977" i="8"/>
  <c r="C1977" i="8"/>
  <c r="A39" i="8"/>
  <c r="B39" i="8"/>
  <c r="A1444" i="8"/>
  <c r="B1444" i="8"/>
  <c r="A1445" i="8"/>
  <c r="B1445" i="8"/>
  <c r="A1446" i="8"/>
  <c r="B1446" i="8"/>
  <c r="A1447" i="8"/>
  <c r="B1447" i="8"/>
  <c r="A1891" i="8"/>
  <c r="B1891" i="8"/>
  <c r="A666" i="8"/>
  <c r="B666" i="8"/>
  <c r="A1978" i="8"/>
  <c r="B1978" i="8"/>
  <c r="C1978" i="8"/>
  <c r="A667" i="8"/>
  <c r="B667" i="8"/>
  <c r="A1790" i="8"/>
  <c r="B1790" i="8"/>
  <c r="A1791" i="8"/>
  <c r="B1791" i="8"/>
  <c r="A1792" i="8"/>
  <c r="B1792" i="8"/>
  <c r="A1793" i="8"/>
  <c r="B1793" i="8"/>
  <c r="A1979" i="8"/>
  <c r="B1979" i="8"/>
  <c r="C1979" i="8"/>
  <c r="A1794" i="8"/>
  <c r="B1794" i="8"/>
  <c r="A1795" i="8"/>
  <c r="B1795" i="8"/>
  <c r="A1796" i="8"/>
  <c r="B1796" i="8"/>
  <c r="A830" i="8"/>
  <c r="B830" i="8"/>
  <c r="A534" i="8"/>
  <c r="B534" i="8"/>
  <c r="A40" i="8"/>
  <c r="B40" i="8"/>
  <c r="A41" i="8"/>
  <c r="B41" i="8"/>
  <c r="A42" i="8"/>
  <c r="B42" i="8"/>
  <c r="A43" i="8"/>
  <c r="B43" i="8"/>
  <c r="A44" i="8"/>
  <c r="B44" i="8"/>
  <c r="A45" i="8"/>
  <c r="B45" i="8"/>
  <c r="A46" i="8"/>
  <c r="B46" i="8"/>
  <c r="A47" i="8"/>
  <c r="B47" i="8"/>
  <c r="A48" i="8"/>
  <c r="B48" i="8"/>
  <c r="A49" i="8"/>
  <c r="B49" i="8"/>
  <c r="A50" i="8"/>
  <c r="B50" i="8"/>
  <c r="A51" i="8"/>
  <c r="B51" i="8"/>
  <c r="A52" i="8"/>
  <c r="B52" i="8"/>
  <c r="A53" i="8"/>
  <c r="B53" i="8"/>
  <c r="A1980" i="8"/>
  <c r="B1980" i="8"/>
  <c r="C1980" i="8"/>
  <c r="A54" i="8"/>
  <c r="B54" i="8"/>
  <c r="A55" i="8"/>
  <c r="B55" i="8"/>
  <c r="A1981" i="8"/>
  <c r="B1981" i="8"/>
  <c r="C1981" i="8"/>
  <c r="A56" i="8"/>
  <c r="B56" i="8"/>
  <c r="A57" i="8"/>
  <c r="B57" i="8"/>
  <c r="A58" i="8"/>
  <c r="B58" i="8"/>
  <c r="A1982" i="8"/>
  <c r="B1982" i="8"/>
  <c r="C1982" i="8"/>
  <c r="A59" i="8"/>
  <c r="B59" i="8"/>
  <c r="A1983" i="8"/>
  <c r="B1983" i="8"/>
  <c r="C1983" i="8"/>
  <c r="A1984" i="8"/>
  <c r="B1984" i="8"/>
  <c r="C1984" i="8"/>
  <c r="A60" i="8"/>
  <c r="B60" i="8"/>
  <c r="A232" i="8"/>
  <c r="B232" i="8"/>
  <c r="A233" i="8"/>
  <c r="B233" i="8"/>
  <c r="A234" i="8"/>
  <c r="B234" i="8"/>
  <c r="A235" i="8"/>
  <c r="B235" i="8"/>
  <c r="A236" i="8"/>
  <c r="B236" i="8"/>
  <c r="A237" i="8"/>
  <c r="B237" i="8"/>
  <c r="A238" i="8"/>
  <c r="B238" i="8"/>
  <c r="A239" i="8"/>
  <c r="B239" i="8"/>
  <c r="A240" i="8"/>
  <c r="B240" i="8"/>
  <c r="A1985" i="8"/>
  <c r="B1985" i="8"/>
  <c r="C1985" i="8"/>
  <c r="A241" i="8"/>
  <c r="B241" i="8"/>
  <c r="A831" i="8"/>
  <c r="B831" i="8"/>
  <c r="A832" i="8"/>
  <c r="B832" i="8"/>
  <c r="A833" i="8"/>
  <c r="B833" i="8"/>
  <c r="A834" i="8"/>
  <c r="B834" i="8"/>
  <c r="A835" i="8"/>
  <c r="B835" i="8"/>
  <c r="A836" i="8"/>
  <c r="B836" i="8"/>
  <c r="A837" i="8"/>
  <c r="B837" i="8"/>
  <c r="A838" i="8"/>
  <c r="B838" i="8"/>
  <c r="A839" i="8"/>
  <c r="B839" i="8"/>
  <c r="A840" i="8"/>
  <c r="B840" i="8"/>
  <c r="A841" i="8"/>
  <c r="B841" i="8"/>
  <c r="A1986" i="8"/>
  <c r="B1986" i="8"/>
  <c r="C1986" i="8"/>
  <c r="A842" i="8"/>
  <c r="B842" i="8"/>
  <c r="A1987" i="8"/>
  <c r="B1987" i="8"/>
  <c r="C1987" i="8"/>
  <c r="A843" i="8"/>
  <c r="B843" i="8"/>
  <c r="A844" i="8"/>
  <c r="B844" i="8"/>
  <c r="A1988" i="8"/>
  <c r="B1988" i="8"/>
  <c r="C1988" i="8"/>
  <c r="A845" i="8"/>
  <c r="B845" i="8"/>
  <c r="A846" i="8"/>
  <c r="B846" i="8"/>
  <c r="A1989" i="8"/>
  <c r="B1989" i="8"/>
  <c r="C1989" i="8"/>
  <c r="A1990" i="8"/>
  <c r="B1990" i="8"/>
  <c r="C1990" i="8"/>
  <c r="A847" i="8"/>
  <c r="B847" i="8"/>
  <c r="A848" i="8"/>
  <c r="B848" i="8"/>
  <c r="A849" i="8"/>
  <c r="B849" i="8"/>
  <c r="A850" i="8"/>
  <c r="B850" i="8"/>
  <c r="A1991" i="8"/>
  <c r="B1991" i="8"/>
  <c r="C1991" i="8"/>
  <c r="A1992" i="8"/>
  <c r="B1992" i="8"/>
  <c r="C1992" i="8"/>
  <c r="A851" i="8"/>
  <c r="B851" i="8"/>
  <c r="A852" i="8"/>
  <c r="B852" i="8"/>
  <c r="A853" i="8"/>
  <c r="B853" i="8"/>
  <c r="A1993" i="8"/>
  <c r="B1993" i="8"/>
  <c r="C1993" i="8"/>
  <c r="A362" i="8"/>
  <c r="B362" i="8"/>
  <c r="A363" i="8"/>
  <c r="B363" i="8"/>
  <c r="A364" i="8"/>
  <c r="B364" i="8"/>
  <c r="A365" i="8"/>
  <c r="B365" i="8"/>
  <c r="A366" i="8"/>
  <c r="B366" i="8"/>
  <c r="A367" i="8"/>
  <c r="B367" i="8"/>
  <c r="A368" i="8"/>
  <c r="B368" i="8"/>
  <c r="A369" i="8"/>
  <c r="B369" i="8"/>
  <c r="A1994" i="8"/>
  <c r="B1994" i="8"/>
  <c r="C1994" i="8"/>
  <c r="A370" i="8"/>
  <c r="B370" i="8"/>
  <c r="A371" i="8"/>
  <c r="B371" i="8"/>
  <c r="A372" i="8"/>
  <c r="B372" i="8"/>
  <c r="A373" i="8"/>
  <c r="B373" i="8"/>
  <c r="A374" i="8"/>
  <c r="B374" i="8"/>
  <c r="A375" i="8"/>
  <c r="B375" i="8"/>
  <c r="A1995" i="8"/>
  <c r="B1995" i="8"/>
  <c r="C1995" i="8"/>
  <c r="A1996" i="8"/>
  <c r="B1996" i="8"/>
  <c r="C1996" i="8"/>
  <c r="A376" i="8"/>
  <c r="B376" i="8"/>
  <c r="A1997" i="8"/>
  <c r="B1997" i="8"/>
  <c r="C1997" i="8"/>
  <c r="A1998" i="8"/>
  <c r="B1998" i="8"/>
  <c r="C1998" i="8"/>
  <c r="A377" i="8"/>
  <c r="B377" i="8"/>
  <c r="A378" i="8"/>
  <c r="B378" i="8"/>
  <c r="A379" i="8"/>
  <c r="B379" i="8"/>
  <c r="A1999" i="8"/>
  <c r="B1999" i="8"/>
  <c r="C1999" i="8"/>
  <c r="A535" i="8"/>
  <c r="B535" i="8"/>
  <c r="A536" i="8"/>
  <c r="B536" i="8"/>
  <c r="A537" i="8"/>
  <c r="B537" i="8"/>
  <c r="A538" i="8"/>
  <c r="B538" i="8"/>
  <c r="A539" i="8"/>
  <c r="B539" i="8"/>
  <c r="A540" i="8"/>
  <c r="B540" i="8"/>
  <c r="A541" i="8"/>
  <c r="B541" i="8"/>
  <c r="A542" i="8"/>
  <c r="B542" i="8"/>
  <c r="A543" i="8"/>
  <c r="B543" i="8"/>
  <c r="A544" i="8"/>
  <c r="B544" i="8"/>
  <c r="A545" i="8"/>
  <c r="B545" i="8"/>
  <c r="A2000" i="8"/>
  <c r="B2000" i="8"/>
  <c r="C2000" i="8"/>
  <c r="A546" i="8"/>
  <c r="B546" i="8"/>
  <c r="A2001" i="8"/>
  <c r="B2001" i="8"/>
  <c r="C2001" i="8"/>
  <c r="A547" i="8"/>
  <c r="B547" i="8"/>
  <c r="A548" i="8"/>
  <c r="B548" i="8"/>
  <c r="A2002" i="8"/>
  <c r="B2002" i="8"/>
  <c r="C2002" i="8"/>
  <c r="A549" i="8"/>
  <c r="B549" i="8"/>
  <c r="A2003" i="8"/>
  <c r="B2003" i="8"/>
  <c r="C2003" i="8"/>
  <c r="A550" i="8"/>
  <c r="B550" i="8"/>
  <c r="A551" i="8"/>
  <c r="B551" i="8"/>
  <c r="A552" i="8"/>
  <c r="B552" i="8"/>
  <c r="A553" i="8"/>
  <c r="B553" i="8"/>
  <c r="A2004" i="8"/>
  <c r="B2004" i="8"/>
  <c r="C2004" i="8"/>
  <c r="A554" i="8"/>
  <c r="B554" i="8"/>
  <c r="A555" i="8"/>
  <c r="B555" i="8"/>
  <c r="A2005" i="8"/>
  <c r="B2005" i="8"/>
  <c r="C2005" i="8"/>
  <c r="A854" i="8"/>
  <c r="B854" i="8"/>
  <c r="A855" i="8"/>
  <c r="B855" i="8"/>
  <c r="A2006" i="8"/>
  <c r="B2006" i="8"/>
  <c r="C2006" i="8"/>
  <c r="A856" i="8"/>
  <c r="B856" i="8"/>
  <c r="A857" i="8"/>
  <c r="B857" i="8"/>
  <c r="A858" i="8"/>
  <c r="B858" i="8"/>
  <c r="A859" i="8"/>
  <c r="B859" i="8"/>
  <c r="A860" i="8"/>
  <c r="B860" i="8"/>
  <c r="A861" i="8"/>
  <c r="B861" i="8"/>
  <c r="A862" i="8"/>
  <c r="B862" i="8"/>
  <c r="A863" i="8"/>
  <c r="B863" i="8"/>
  <c r="A1448" i="8"/>
  <c r="B1448" i="8"/>
  <c r="A2007" i="8"/>
  <c r="B2007" i="8"/>
  <c r="C2007" i="8"/>
  <c r="A2008" i="8"/>
  <c r="B2008" i="8"/>
  <c r="C2008" i="8"/>
  <c r="A1449" i="8"/>
  <c r="B1449" i="8"/>
  <c r="A1450" i="8"/>
  <c r="B1450" i="8"/>
  <c r="A1451" i="8"/>
  <c r="B1451" i="8"/>
  <c r="A2009" i="8"/>
  <c r="B2009" i="8"/>
  <c r="C2009" i="8"/>
  <c r="A864" i="8"/>
  <c r="B864" i="8"/>
  <c r="A865" i="8"/>
  <c r="B865" i="8"/>
  <c r="A866" i="8"/>
  <c r="B866" i="8"/>
  <c r="A867" i="8"/>
  <c r="B867" i="8"/>
  <c r="A868" i="8"/>
  <c r="B868" i="8"/>
  <c r="A869" i="8"/>
  <c r="B869" i="8"/>
  <c r="A2010" i="8"/>
  <c r="B2010" i="8"/>
  <c r="C2010" i="8"/>
  <c r="A2011" i="8"/>
  <c r="B2011" i="8"/>
  <c r="C2011" i="8"/>
  <c r="A870" i="8"/>
  <c r="B870" i="8"/>
  <c r="A2012" i="8"/>
  <c r="B2012" i="8"/>
  <c r="C2012" i="8"/>
  <c r="A2013" i="8"/>
  <c r="B2013" i="8"/>
  <c r="C2013" i="8"/>
  <c r="A2014" i="8"/>
  <c r="B2014" i="8"/>
  <c r="C2014" i="8"/>
  <c r="A2015" i="8"/>
  <c r="B2015" i="8"/>
  <c r="C2015" i="8"/>
  <c r="A871" i="8"/>
  <c r="B871" i="8"/>
  <c r="A707" i="8"/>
  <c r="B707" i="8"/>
  <c r="A708" i="8"/>
  <c r="B708" i="8"/>
  <c r="A2016" i="8"/>
  <c r="B2016" i="8"/>
  <c r="C2016" i="8"/>
  <c r="A2017" i="8"/>
  <c r="B2017" i="8"/>
  <c r="C2017" i="8"/>
  <c r="A2018" i="8"/>
  <c r="B2018" i="8"/>
  <c r="C2018" i="8"/>
  <c r="A872" i="8"/>
  <c r="B872" i="8"/>
  <c r="A873" i="8"/>
  <c r="B873" i="8"/>
  <c r="A380" i="8"/>
  <c r="B380" i="8"/>
  <c r="A381" i="8"/>
  <c r="B381" i="8"/>
  <c r="A382" i="8"/>
  <c r="B382" i="8"/>
  <c r="A383" i="8"/>
  <c r="B383" i="8"/>
  <c r="A2019" i="8"/>
  <c r="B2019" i="8"/>
  <c r="C2019" i="8"/>
  <c r="A384" i="8"/>
  <c r="B384" i="8"/>
  <c r="A2020" i="8"/>
  <c r="B2020" i="8"/>
  <c r="C2020" i="8"/>
  <c r="A2021" i="8"/>
  <c r="B2021" i="8"/>
  <c r="C2021" i="8"/>
  <c r="A2022" i="8"/>
  <c r="B2022" i="8"/>
  <c r="C2022" i="8"/>
  <c r="A2023" i="8"/>
  <c r="B2023" i="8"/>
  <c r="C2023" i="8"/>
  <c r="A874" i="8"/>
  <c r="B874" i="8"/>
  <c r="A875" i="8"/>
  <c r="B875" i="8"/>
  <c r="A876" i="8"/>
  <c r="B876" i="8"/>
  <c r="A877" i="8"/>
  <c r="B877" i="8"/>
  <c r="A878" i="8"/>
  <c r="B878" i="8"/>
  <c r="A879" i="8"/>
  <c r="B879" i="8"/>
  <c r="A880" i="8"/>
  <c r="B880" i="8"/>
  <c r="A881" i="8"/>
  <c r="B881" i="8"/>
  <c r="A882" i="8"/>
  <c r="B882" i="8"/>
  <c r="A883" i="8"/>
  <c r="B883" i="8"/>
  <c r="A884" i="8"/>
  <c r="B884" i="8"/>
  <c r="A2024" i="8"/>
  <c r="B2024" i="8"/>
  <c r="C2024" i="8"/>
  <c r="A885" i="8"/>
  <c r="B885" i="8"/>
  <c r="A2025" i="8"/>
  <c r="B2025" i="8"/>
  <c r="C2025" i="8"/>
  <c r="A1219" i="8"/>
  <c r="B1219" i="8"/>
  <c r="A1892" i="8"/>
  <c r="B1892" i="8"/>
  <c r="A2026" i="8"/>
  <c r="B2026" i="8"/>
  <c r="C2026" i="8"/>
  <c r="A1220" i="8"/>
  <c r="B1220" i="8"/>
  <c r="A1221" i="8"/>
  <c r="B1221" i="8"/>
  <c r="A1222" i="8"/>
  <c r="B1222" i="8"/>
  <c r="A1223" i="8"/>
  <c r="B1223" i="8"/>
  <c r="A1224" i="8"/>
  <c r="B1224" i="8"/>
  <c r="A1225" i="8"/>
  <c r="B1225" i="8"/>
  <c r="A1226" i="8"/>
  <c r="B1226" i="8"/>
  <c r="A1227" i="8"/>
  <c r="B1227" i="8"/>
  <c r="A1228" i="8"/>
  <c r="B1228" i="8"/>
  <c r="A1229" i="8"/>
  <c r="B1229" i="8"/>
  <c r="A1230" i="8"/>
  <c r="B1230" i="8"/>
  <c r="A1231" i="8"/>
  <c r="B1231" i="8"/>
  <c r="A1232" i="8"/>
  <c r="B1232" i="8"/>
  <c r="A1233" i="8"/>
  <c r="B1233" i="8"/>
  <c r="A1234" i="8"/>
  <c r="B1234" i="8"/>
  <c r="A1235" i="8"/>
  <c r="B1235" i="8"/>
  <c r="A1236" i="8"/>
  <c r="B1236" i="8"/>
  <c r="A1237" i="8"/>
  <c r="B1237" i="8"/>
  <c r="A1238" i="8"/>
  <c r="B1238" i="8"/>
  <c r="A1239" i="8"/>
  <c r="B1239" i="8"/>
  <c r="A61" i="8"/>
  <c r="B61" i="8"/>
  <c r="A62" i="8"/>
  <c r="B62" i="8"/>
  <c r="A63" i="8"/>
  <c r="B63" i="8"/>
  <c r="A64" i="8"/>
  <c r="B64" i="8"/>
  <c r="A2027" i="8"/>
  <c r="B2027" i="8"/>
  <c r="C2027" i="8"/>
  <c r="A1240" i="8"/>
  <c r="B1240" i="8"/>
  <c r="A727" i="8"/>
  <c r="B727" i="8"/>
  <c r="A728" i="8"/>
  <c r="B728" i="8"/>
  <c r="A729" i="8"/>
  <c r="B729" i="8"/>
  <c r="A1738" i="8"/>
  <c r="B1738" i="8"/>
  <c r="A1739" i="8"/>
  <c r="B1739" i="8"/>
  <c r="A2028" i="8"/>
  <c r="B2028" i="8"/>
  <c r="C2028" i="8"/>
  <c r="A1740" i="8"/>
  <c r="B1740" i="8"/>
  <c r="A1741" i="8"/>
  <c r="B1741" i="8"/>
  <c r="A1742" i="8"/>
  <c r="B1742" i="8"/>
  <c r="A2029" i="8"/>
  <c r="B2029" i="8"/>
  <c r="C2029" i="8"/>
  <c r="A65" i="8"/>
  <c r="B65" i="8"/>
  <c r="A66" i="8"/>
  <c r="B66" i="8"/>
  <c r="A1452" i="8"/>
  <c r="B1452" i="8"/>
  <c r="A1453" i="8"/>
  <c r="B1453" i="8"/>
  <c r="A1454" i="8"/>
  <c r="B1454" i="8"/>
  <c r="A1455" i="8"/>
  <c r="B1455" i="8"/>
  <c r="A1456" i="8"/>
  <c r="B1456" i="8"/>
  <c r="A1457" i="8"/>
  <c r="B1457" i="8"/>
  <c r="A1458" i="8"/>
  <c r="B1458" i="8"/>
  <c r="A1459" i="8"/>
  <c r="B1459" i="8"/>
  <c r="A1460" i="8"/>
  <c r="B1460" i="8"/>
  <c r="A1461" i="8"/>
  <c r="B1461" i="8"/>
  <c r="A1462" i="8"/>
  <c r="B1462" i="8"/>
  <c r="A1463" i="8"/>
  <c r="B1463" i="8"/>
  <c r="A1464" i="8"/>
  <c r="B1464" i="8"/>
  <c r="A2030" i="8"/>
  <c r="B2030" i="8"/>
  <c r="C2030" i="8"/>
  <c r="A1465" i="8"/>
  <c r="B1465" i="8"/>
  <c r="A1466" i="8"/>
  <c r="B1466" i="8"/>
  <c r="A1467" i="8"/>
  <c r="B1467" i="8"/>
  <c r="A1468" i="8"/>
  <c r="B1468" i="8"/>
  <c r="A1469" i="8"/>
  <c r="B1469" i="8"/>
  <c r="A1470" i="8"/>
  <c r="B1470" i="8"/>
  <c r="A1471" i="8"/>
  <c r="B1471" i="8"/>
  <c r="A1472" i="8"/>
  <c r="B1472" i="8"/>
  <c r="A1473" i="8"/>
  <c r="B1473" i="8"/>
  <c r="A1474" i="8"/>
  <c r="B1474" i="8"/>
  <c r="A1475" i="8"/>
  <c r="B1475" i="8"/>
  <c r="A1476" i="8"/>
  <c r="B1476" i="8"/>
  <c r="A1477" i="8"/>
  <c r="B1477" i="8"/>
  <c r="A1478" i="8"/>
  <c r="B1478" i="8"/>
  <c r="A1479" i="8"/>
  <c r="B1479" i="8"/>
  <c r="A1480" i="8"/>
  <c r="B1480" i="8"/>
  <c r="A1481" i="8"/>
  <c r="B1481" i="8"/>
  <c r="A1482" i="8"/>
  <c r="B1482" i="8"/>
  <c r="A1483" i="8"/>
  <c r="B1483" i="8"/>
  <c r="A1484" i="8"/>
  <c r="B1484" i="8"/>
  <c r="A1485" i="8"/>
  <c r="B1485" i="8"/>
  <c r="A2031" i="8"/>
  <c r="B2031" i="8"/>
  <c r="C2031" i="8"/>
  <c r="A2032" i="8"/>
  <c r="B2032" i="8"/>
  <c r="C2032" i="8"/>
  <c r="A886" i="8"/>
  <c r="B886" i="8"/>
  <c r="A2033" i="8"/>
  <c r="B2033" i="8"/>
  <c r="C2033" i="8"/>
  <c r="A1893" i="8"/>
  <c r="B1893" i="8"/>
  <c r="A1894" i="8"/>
  <c r="B1894" i="8"/>
  <c r="A1895" i="8"/>
  <c r="B1895" i="8"/>
  <c r="A1896" i="8"/>
  <c r="B1896" i="8"/>
  <c r="A1897" i="8"/>
  <c r="B1897" i="8"/>
  <c r="A2034" i="8"/>
  <c r="B2034" i="8"/>
  <c r="C2034" i="8"/>
  <c r="A2035" i="8"/>
  <c r="B2035" i="8"/>
  <c r="C2035" i="8"/>
  <c r="A1898" i="8"/>
  <c r="B1898" i="8"/>
  <c r="A1899" i="8"/>
  <c r="B1899" i="8"/>
  <c r="A668" i="8"/>
  <c r="B668" i="8"/>
  <c r="A669" i="8"/>
  <c r="B669" i="8"/>
  <c r="A670" i="8"/>
  <c r="B670" i="8"/>
  <c r="A671" i="8"/>
  <c r="B671" i="8"/>
  <c r="A672" i="8"/>
  <c r="B672" i="8"/>
  <c r="A673" i="8"/>
  <c r="B673" i="8"/>
  <c r="A2036" i="8"/>
  <c r="B2036" i="8"/>
  <c r="C2036" i="8"/>
  <c r="A674" i="8"/>
  <c r="B674" i="8"/>
  <c r="A1797" i="8"/>
  <c r="B1797" i="8"/>
  <c r="A1798" i="8"/>
  <c r="B1798" i="8"/>
  <c r="A887" i="8"/>
  <c r="B887" i="8"/>
  <c r="A2037" i="8"/>
  <c r="B2037" i="8"/>
  <c r="C2037" i="8"/>
  <c r="A1799" i="8"/>
  <c r="B1799" i="8"/>
  <c r="A1800" i="8"/>
  <c r="B1800" i="8"/>
  <c r="A1801" i="8"/>
  <c r="B1801" i="8"/>
  <c r="A1802" i="8"/>
  <c r="B1802" i="8"/>
  <c r="A556" i="8"/>
  <c r="B556" i="8"/>
  <c r="A1803" i="8"/>
  <c r="B1803" i="8"/>
  <c r="A242" i="8"/>
  <c r="B242" i="8"/>
  <c r="A888" i="8"/>
  <c r="B888" i="8"/>
  <c r="A675" i="8"/>
  <c r="B675" i="8"/>
  <c r="A889" i="8"/>
  <c r="B889" i="8"/>
  <c r="A1804" i="8"/>
  <c r="B1804" i="8"/>
  <c r="A1805" i="8"/>
  <c r="B1805" i="8"/>
  <c r="A557" i="8"/>
  <c r="B557" i="8"/>
  <c r="A2038" i="8"/>
  <c r="B2038" i="8"/>
  <c r="C2038" i="8"/>
  <c r="A890" i="8"/>
  <c r="B890" i="8"/>
  <c r="A891" i="8"/>
  <c r="B891" i="8"/>
  <c r="A892" i="8"/>
  <c r="B892" i="8"/>
  <c r="A1806" i="8"/>
  <c r="B1806" i="8"/>
  <c r="A67" i="8"/>
  <c r="B67" i="8"/>
  <c r="A558" i="8"/>
  <c r="B558" i="8"/>
  <c r="A1807" i="8"/>
  <c r="B1807" i="8"/>
  <c r="A1808" i="8"/>
  <c r="B1808" i="8"/>
  <c r="A1809" i="8"/>
  <c r="B1809" i="8"/>
  <c r="A1810" i="8"/>
  <c r="B1810" i="8"/>
  <c r="A68" i="8"/>
  <c r="B68" i="8"/>
  <c r="A893" i="8"/>
  <c r="B893" i="8"/>
  <c r="A1811" i="8"/>
  <c r="B1811" i="8"/>
  <c r="A1812" i="8"/>
  <c r="B1812" i="8"/>
  <c r="A1813" i="8"/>
  <c r="B1813" i="8"/>
  <c r="A676" i="8"/>
  <c r="B676" i="8"/>
  <c r="A1814" i="8"/>
  <c r="B1814" i="8"/>
  <c r="A559" i="8"/>
  <c r="B559" i="8"/>
  <c r="A2039" i="8"/>
  <c r="B2039" i="8"/>
  <c r="C2039" i="8"/>
  <c r="A1815" i="8"/>
  <c r="B1815" i="8"/>
  <c r="A1816" i="8"/>
  <c r="B1816" i="8"/>
  <c r="A1817" i="8"/>
  <c r="B1817" i="8"/>
  <c r="A1818" i="8"/>
  <c r="B1818" i="8"/>
  <c r="A2040" i="8"/>
  <c r="B2040" i="8"/>
  <c r="C2040" i="8"/>
  <c r="A2041" i="8"/>
  <c r="B2041" i="8"/>
  <c r="C2041" i="8"/>
  <c r="A1819" i="8"/>
  <c r="B1819" i="8"/>
  <c r="A1820" i="8"/>
  <c r="B1820" i="8"/>
  <c r="A1821" i="8"/>
  <c r="B1821" i="8"/>
  <c r="A1822" i="8"/>
  <c r="B1822" i="8"/>
  <c r="A69" i="8"/>
  <c r="B69" i="8"/>
  <c r="A70" i="8"/>
  <c r="B70" i="8"/>
  <c r="A71" i="8"/>
  <c r="B71" i="8"/>
  <c r="A72" i="8"/>
  <c r="B72" i="8"/>
  <c r="A73" i="8"/>
  <c r="B73" i="8"/>
  <c r="A74" i="8"/>
  <c r="B74" i="8"/>
  <c r="A75" i="8"/>
  <c r="B75" i="8"/>
  <c r="A76" i="8"/>
  <c r="B76" i="8"/>
  <c r="A77" i="8"/>
  <c r="B77" i="8"/>
  <c r="A78" i="8"/>
  <c r="B78" i="8"/>
  <c r="A79" i="8"/>
  <c r="B79" i="8"/>
  <c r="A80" i="8"/>
  <c r="B80" i="8"/>
  <c r="A81" i="8"/>
  <c r="B81" i="8"/>
  <c r="A82" i="8"/>
  <c r="B82" i="8"/>
  <c r="A83" i="8"/>
  <c r="B83" i="8"/>
  <c r="A84" i="8"/>
  <c r="B84" i="8"/>
  <c r="A85" i="8"/>
  <c r="B85" i="8"/>
  <c r="A86" i="8"/>
  <c r="B86" i="8"/>
  <c r="A87" i="8"/>
  <c r="B87" i="8"/>
  <c r="A88" i="8"/>
  <c r="B88" i="8"/>
  <c r="A89" i="8"/>
  <c r="B89" i="8"/>
  <c r="A90" i="8"/>
  <c r="B90" i="8"/>
  <c r="A91" i="8"/>
  <c r="B91" i="8"/>
  <c r="A92" i="8"/>
  <c r="B92" i="8"/>
  <c r="A243" i="8"/>
  <c r="B243" i="8"/>
  <c r="A244" i="8"/>
  <c r="B244" i="8"/>
  <c r="A245" i="8"/>
  <c r="B245" i="8"/>
  <c r="A246" i="8"/>
  <c r="B246" i="8"/>
  <c r="A247" i="8"/>
  <c r="B247" i="8"/>
  <c r="A248" i="8"/>
  <c r="B248" i="8"/>
  <c r="A249" i="8"/>
  <c r="B249" i="8"/>
  <c r="A250" i="8"/>
  <c r="B250" i="8"/>
  <c r="A251" i="8"/>
  <c r="B251" i="8"/>
  <c r="A252" i="8"/>
  <c r="B252" i="8"/>
  <c r="A253" i="8"/>
  <c r="B253" i="8"/>
  <c r="A254" i="8"/>
  <c r="B254" i="8"/>
  <c r="A255" i="8"/>
  <c r="B255" i="8"/>
  <c r="A256" i="8"/>
  <c r="B256" i="8"/>
  <c r="A257" i="8"/>
  <c r="B257" i="8"/>
  <c r="A258" i="8"/>
  <c r="B258" i="8"/>
  <c r="A259" i="8"/>
  <c r="B259" i="8"/>
  <c r="A260" i="8"/>
  <c r="B260" i="8"/>
  <c r="A261" i="8"/>
  <c r="B261" i="8"/>
  <c r="A1900" i="8"/>
  <c r="B1900" i="8"/>
  <c r="A1901" i="8"/>
  <c r="B1901" i="8"/>
  <c r="A2042" i="8"/>
  <c r="B2042" i="8"/>
  <c r="C2042" i="8"/>
  <c r="A894" i="8"/>
  <c r="B894" i="8"/>
  <c r="A895" i="8"/>
  <c r="B895" i="8"/>
  <c r="A896" i="8"/>
  <c r="B896" i="8"/>
  <c r="A897" i="8"/>
  <c r="B897" i="8"/>
  <c r="A898" i="8"/>
  <c r="B898" i="8"/>
  <c r="A899" i="8"/>
  <c r="B899" i="8"/>
  <c r="A900" i="8"/>
  <c r="B900" i="8"/>
  <c r="A901" i="8"/>
  <c r="B901" i="8"/>
  <c r="A902" i="8"/>
  <c r="B902" i="8"/>
  <c r="A385" i="8"/>
  <c r="B385" i="8"/>
  <c r="A386" i="8"/>
  <c r="B386" i="8"/>
  <c r="A387" i="8"/>
  <c r="B387" i="8"/>
  <c r="A388" i="8"/>
  <c r="B388" i="8"/>
  <c r="A389" i="8"/>
  <c r="B389" i="8"/>
  <c r="A390" i="8"/>
  <c r="B390" i="8"/>
  <c r="A391" i="8"/>
  <c r="B391" i="8"/>
  <c r="A392" i="8"/>
  <c r="B392" i="8"/>
  <c r="A2043" i="8"/>
  <c r="B2043" i="8"/>
  <c r="C2043" i="8"/>
  <c r="A2044" i="8"/>
  <c r="B2044" i="8"/>
  <c r="C2044" i="8"/>
  <c r="A393" i="8"/>
  <c r="B393" i="8"/>
  <c r="A394" i="8"/>
  <c r="B394" i="8"/>
  <c r="A395" i="8"/>
  <c r="B395" i="8"/>
  <c r="A903" i="8"/>
  <c r="B903" i="8"/>
  <c r="A560" i="8"/>
  <c r="B560" i="8"/>
  <c r="A561" i="8"/>
  <c r="B561" i="8"/>
  <c r="A562" i="8"/>
  <c r="B562" i="8"/>
  <c r="A563" i="8"/>
  <c r="B563" i="8"/>
  <c r="A564" i="8"/>
  <c r="B564" i="8"/>
  <c r="A565" i="8"/>
  <c r="B565" i="8"/>
  <c r="A566" i="8"/>
  <c r="B566" i="8"/>
  <c r="A567" i="8"/>
  <c r="B567" i="8"/>
  <c r="A568" i="8"/>
  <c r="B568" i="8"/>
  <c r="A569" i="8"/>
  <c r="B569" i="8"/>
  <c r="A570" i="8"/>
  <c r="B570" i="8"/>
  <c r="A571" i="8"/>
  <c r="B571" i="8"/>
  <c r="A572" i="8"/>
  <c r="B572" i="8"/>
  <c r="A573" i="8"/>
  <c r="B573" i="8"/>
  <c r="A574" i="8"/>
  <c r="B574" i="8"/>
  <c r="A575" i="8"/>
  <c r="B575" i="8"/>
  <c r="A576" i="8"/>
  <c r="B576" i="8"/>
  <c r="A577" i="8"/>
  <c r="B577" i="8"/>
  <c r="A2045" i="8"/>
  <c r="B2045" i="8"/>
  <c r="C2045" i="8"/>
  <c r="A578" i="8"/>
  <c r="B578" i="8"/>
  <c r="A2046" i="8"/>
  <c r="B2046" i="8"/>
  <c r="C2046" i="8"/>
  <c r="A904" i="8"/>
  <c r="B904" i="8"/>
  <c r="A905" i="8"/>
  <c r="B905" i="8"/>
  <c r="A906" i="8"/>
  <c r="B906" i="8"/>
  <c r="A907" i="8"/>
  <c r="B907" i="8"/>
  <c r="A908" i="8"/>
  <c r="B908" i="8"/>
  <c r="A909" i="8"/>
  <c r="B909" i="8"/>
  <c r="A2047" i="8"/>
  <c r="B2047" i="8"/>
  <c r="C2047" i="8"/>
  <c r="A910" i="8"/>
  <c r="B910" i="8"/>
  <c r="A911" i="8"/>
  <c r="B911" i="8"/>
  <c r="A912" i="8"/>
  <c r="B912" i="8"/>
  <c r="A913" i="8"/>
  <c r="B913" i="8"/>
  <c r="A914" i="8"/>
  <c r="B914" i="8"/>
  <c r="A915" i="8"/>
  <c r="B915" i="8"/>
  <c r="A916" i="8"/>
  <c r="B916" i="8"/>
  <c r="A917" i="8"/>
  <c r="B917" i="8"/>
  <c r="A918" i="8"/>
  <c r="B918" i="8"/>
  <c r="A919" i="8"/>
  <c r="B919" i="8"/>
  <c r="A920" i="8"/>
  <c r="B920" i="8"/>
  <c r="A921" i="8"/>
  <c r="B921" i="8"/>
  <c r="A922" i="8"/>
  <c r="B922" i="8"/>
  <c r="A923" i="8"/>
  <c r="B923" i="8"/>
  <c r="A924" i="8"/>
  <c r="B924" i="8"/>
  <c r="A925" i="8"/>
  <c r="B925" i="8"/>
  <c r="A926" i="8"/>
  <c r="B926" i="8"/>
  <c r="A927" i="8"/>
  <c r="B927" i="8"/>
  <c r="A928" i="8"/>
  <c r="B928" i="8"/>
  <c r="A929" i="8"/>
  <c r="B929" i="8"/>
  <c r="A930" i="8"/>
  <c r="B930" i="8"/>
  <c r="A931" i="8"/>
  <c r="B931" i="8"/>
  <c r="A932" i="8"/>
  <c r="B932" i="8"/>
  <c r="A1486" i="8"/>
  <c r="B1486" i="8"/>
  <c r="A1487" i="8"/>
  <c r="B1487" i="8"/>
  <c r="A1488" i="8"/>
  <c r="B1488" i="8"/>
  <c r="A1489" i="8"/>
  <c r="B1489" i="8"/>
  <c r="A1490" i="8"/>
  <c r="B1490" i="8"/>
  <c r="A1491" i="8"/>
  <c r="B1491" i="8"/>
  <c r="A1492" i="8"/>
  <c r="B1492" i="8"/>
  <c r="A1493" i="8"/>
  <c r="B1493" i="8"/>
  <c r="A1494" i="8"/>
  <c r="B1494" i="8"/>
  <c r="A396" i="8"/>
  <c r="B396" i="8"/>
  <c r="A933" i="8"/>
  <c r="B933" i="8"/>
  <c r="A934" i="8"/>
  <c r="B934" i="8"/>
  <c r="A935" i="8"/>
  <c r="B935" i="8"/>
  <c r="A2048" i="8"/>
  <c r="B2048" i="8"/>
  <c r="C2048" i="8"/>
  <c r="A936" i="8"/>
  <c r="B936" i="8"/>
  <c r="A937" i="8"/>
  <c r="B937" i="8"/>
  <c r="A938" i="8"/>
  <c r="B938" i="8"/>
  <c r="A397" i="8"/>
  <c r="B397" i="8"/>
  <c r="A398" i="8"/>
  <c r="B398" i="8"/>
  <c r="A399" i="8"/>
  <c r="B399" i="8"/>
  <c r="A400" i="8"/>
  <c r="B400" i="8"/>
  <c r="A401" i="8"/>
  <c r="B401" i="8"/>
  <c r="A402" i="8"/>
  <c r="B402" i="8"/>
  <c r="A403" i="8"/>
  <c r="B403" i="8"/>
  <c r="A2049" i="8"/>
  <c r="B2049" i="8"/>
  <c r="C2049" i="8"/>
  <c r="A404" i="8"/>
  <c r="B404" i="8"/>
  <c r="A2050" i="8"/>
  <c r="B2050" i="8"/>
  <c r="C2050" i="8"/>
  <c r="A405" i="8"/>
  <c r="B405" i="8"/>
  <c r="A939" i="8"/>
  <c r="B939" i="8"/>
  <c r="A940" i="8"/>
  <c r="B940" i="8"/>
  <c r="A941" i="8"/>
  <c r="B941" i="8"/>
  <c r="A2051" i="8"/>
  <c r="B2051" i="8"/>
  <c r="A942" i="8"/>
  <c r="B942" i="8"/>
  <c r="A943" i="8"/>
  <c r="B943" i="8"/>
  <c r="A944" i="8"/>
  <c r="B944" i="8"/>
  <c r="A945" i="8"/>
  <c r="B945" i="8"/>
  <c r="A2052" i="8"/>
  <c r="B2052" i="8"/>
  <c r="C2052" i="8"/>
  <c r="A2053" i="8"/>
  <c r="B2053" i="8"/>
  <c r="C2053" i="8"/>
  <c r="A946" i="8"/>
  <c r="B946" i="8"/>
  <c r="A947" i="8"/>
  <c r="B947" i="8"/>
  <c r="A948" i="8"/>
  <c r="B948" i="8"/>
  <c r="A949" i="8"/>
  <c r="B949" i="8"/>
  <c r="A2054" i="8"/>
  <c r="B2054" i="8"/>
  <c r="C2054" i="8"/>
  <c r="A2055" i="8"/>
  <c r="B2055" i="8"/>
  <c r="C2055" i="8"/>
  <c r="A2056" i="8"/>
  <c r="B2056" i="8"/>
  <c r="C2056" i="8"/>
  <c r="A2057" i="8"/>
  <c r="B2057" i="8"/>
  <c r="C2057" i="8"/>
  <c r="A1241" i="8"/>
  <c r="B1241" i="8"/>
  <c r="A1242" i="8"/>
  <c r="B1242" i="8"/>
  <c r="A1243" i="8"/>
  <c r="B1243" i="8"/>
  <c r="A1244" i="8"/>
  <c r="B1244" i="8"/>
  <c r="A1245" i="8"/>
  <c r="B1245" i="8"/>
  <c r="A2058" i="8"/>
  <c r="B2058" i="8"/>
  <c r="C2058" i="8"/>
  <c r="A1246" i="8"/>
  <c r="B1246" i="8"/>
  <c r="A1247" i="8"/>
  <c r="B1247" i="8"/>
  <c r="A1248" i="8"/>
  <c r="B1248" i="8"/>
  <c r="A1249" i="8"/>
  <c r="B1249" i="8"/>
  <c r="A1250" i="8"/>
  <c r="B1250" i="8"/>
  <c r="A1251" i="8"/>
  <c r="B1251" i="8"/>
  <c r="A1252" i="8"/>
  <c r="B1252" i="8"/>
  <c r="A1253" i="8"/>
  <c r="B1253" i="8"/>
  <c r="A1254" i="8"/>
  <c r="B1254" i="8"/>
  <c r="A1255" i="8"/>
  <c r="B1255" i="8"/>
  <c r="A1256" i="8"/>
  <c r="B1256" i="8"/>
  <c r="A1257" i="8"/>
  <c r="B1257" i="8"/>
  <c r="A1258" i="8"/>
  <c r="B1258" i="8"/>
  <c r="A1259" i="8"/>
  <c r="B1259" i="8"/>
  <c r="A1260" i="8"/>
  <c r="B1260" i="8"/>
  <c r="A1261" i="8"/>
  <c r="B1261" i="8"/>
  <c r="A1262" i="8"/>
  <c r="B1262" i="8"/>
  <c r="A1263" i="8"/>
  <c r="B1263" i="8"/>
  <c r="A93" i="8"/>
  <c r="B93" i="8"/>
  <c r="A730" i="8"/>
  <c r="B730" i="8"/>
  <c r="A731" i="8"/>
  <c r="B731" i="8"/>
  <c r="A732" i="8"/>
  <c r="B732" i="8"/>
  <c r="A733" i="8"/>
  <c r="B733" i="8"/>
  <c r="A734" i="8"/>
  <c r="B734" i="8"/>
  <c r="A94" i="8"/>
  <c r="B94" i="8"/>
  <c r="A95" i="8"/>
  <c r="B95" i="8"/>
  <c r="A96" i="8"/>
  <c r="B96" i="8"/>
  <c r="A97" i="8"/>
  <c r="B97" i="8"/>
  <c r="A1743" i="8"/>
  <c r="B1743" i="8"/>
  <c r="A1744" i="8"/>
  <c r="B1744" i="8"/>
  <c r="A1745" i="8"/>
  <c r="B1745" i="8"/>
  <c r="A1746" i="8"/>
  <c r="B1746" i="8"/>
  <c r="A1495" i="8"/>
  <c r="B1495" i="8"/>
  <c r="A1496" i="8"/>
  <c r="B1496" i="8"/>
  <c r="A1497" i="8"/>
  <c r="B1497" i="8"/>
  <c r="A1498" i="8"/>
  <c r="B1498" i="8"/>
  <c r="A1499" i="8"/>
  <c r="B1499" i="8"/>
  <c r="A1500" i="8"/>
  <c r="B1500" i="8"/>
  <c r="A1501" i="8"/>
  <c r="B1501" i="8"/>
  <c r="A1502" i="8"/>
  <c r="B1502" i="8"/>
  <c r="A1503" i="8"/>
  <c r="B1503" i="8"/>
  <c r="A1504" i="8"/>
  <c r="B1504" i="8"/>
  <c r="A1505" i="8"/>
  <c r="B1505" i="8"/>
  <c r="A1506" i="8"/>
  <c r="B1506" i="8"/>
  <c r="A1507" i="8"/>
  <c r="B1507" i="8"/>
  <c r="A1508" i="8"/>
  <c r="B1508" i="8"/>
  <c r="A1509" i="8"/>
  <c r="B1509" i="8"/>
  <c r="A2059" i="8"/>
  <c r="B2059" i="8"/>
  <c r="C2059" i="8"/>
  <c r="A1510" i="8"/>
  <c r="B1510" i="8"/>
  <c r="A1511" i="8"/>
  <c r="B1511" i="8"/>
  <c r="A1512" i="8"/>
  <c r="B1512" i="8"/>
  <c r="A1513" i="8"/>
  <c r="B1513" i="8"/>
  <c r="A1514" i="8"/>
  <c r="B1514" i="8"/>
  <c r="A1515" i="8"/>
  <c r="B1515" i="8"/>
  <c r="A1516" i="8"/>
  <c r="B1516" i="8"/>
  <c r="A1517" i="8"/>
  <c r="B1517" i="8"/>
  <c r="A1518" i="8"/>
  <c r="B1518" i="8"/>
  <c r="A1519" i="8"/>
  <c r="B1519" i="8"/>
  <c r="A2060" i="8"/>
  <c r="B2060" i="8"/>
  <c r="C2060" i="8"/>
  <c r="A1520" i="8"/>
  <c r="B1520" i="8"/>
  <c r="A1521" i="8"/>
  <c r="B1521" i="8"/>
  <c r="A1522" i="8"/>
  <c r="B1522" i="8"/>
  <c r="A1523" i="8"/>
  <c r="B1523" i="8"/>
  <c r="A1524" i="8"/>
  <c r="B1524" i="8"/>
  <c r="A2061" i="8"/>
  <c r="B2061" i="8"/>
  <c r="C2061" i="8"/>
  <c r="A1525" i="8"/>
  <c r="B1525" i="8"/>
  <c r="A2062" i="8"/>
  <c r="B2062" i="8"/>
  <c r="C2062" i="8"/>
  <c r="A1526" i="8"/>
  <c r="B1526" i="8"/>
  <c r="A2063" i="8"/>
  <c r="B2063" i="8"/>
  <c r="C2063" i="8"/>
  <c r="A1527" i="8"/>
  <c r="B1527" i="8"/>
  <c r="A1528" i="8"/>
  <c r="B1528" i="8"/>
  <c r="A1529" i="8"/>
  <c r="B1529" i="8"/>
  <c r="A1530" i="8"/>
  <c r="B1530" i="8"/>
  <c r="A1531" i="8"/>
  <c r="B1531" i="8"/>
  <c r="A1532" i="8"/>
  <c r="B1532" i="8"/>
  <c r="A1533" i="8"/>
  <c r="B1533" i="8"/>
  <c r="A1534" i="8"/>
  <c r="B1534" i="8"/>
  <c r="A1535" i="8"/>
  <c r="B1535" i="8"/>
  <c r="A1536" i="8"/>
  <c r="B1536" i="8"/>
  <c r="A1537" i="8"/>
  <c r="B1537" i="8"/>
  <c r="A1538" i="8"/>
  <c r="B1538" i="8"/>
  <c r="A1539" i="8"/>
  <c r="B1539" i="8"/>
  <c r="A1540" i="8"/>
  <c r="B1540" i="8"/>
  <c r="A2064" i="8"/>
  <c r="B2064" i="8"/>
  <c r="C2064" i="8"/>
  <c r="A950" i="8"/>
  <c r="B950" i="8"/>
  <c r="A1902" i="8"/>
  <c r="B1902" i="8"/>
  <c r="A1903" i="8"/>
  <c r="B1903" i="8"/>
  <c r="A1904" i="8"/>
  <c r="B1904" i="8"/>
  <c r="A1905" i="8"/>
  <c r="B1905" i="8"/>
  <c r="A1906" i="8"/>
  <c r="B1906" i="8"/>
  <c r="A1907" i="8"/>
  <c r="B1907" i="8"/>
  <c r="A677" i="8"/>
  <c r="B677" i="8"/>
  <c r="A678" i="8"/>
  <c r="B678" i="8"/>
  <c r="A679" i="8"/>
  <c r="B679" i="8"/>
  <c r="A2065" i="8"/>
  <c r="B2065" i="8"/>
  <c r="C2065" i="8"/>
  <c r="A680" i="8"/>
  <c r="B680" i="8"/>
  <c r="A681" i="8"/>
  <c r="B681" i="8"/>
  <c r="A682" i="8"/>
  <c r="B682" i="8"/>
  <c r="A1823" i="8"/>
  <c r="B1823" i="8"/>
  <c r="A2066" i="8"/>
  <c r="B2066" i="8"/>
  <c r="C2066" i="8"/>
  <c r="A1824" i="8"/>
  <c r="B1824" i="8"/>
  <c r="A1825" i="8"/>
  <c r="B1825" i="8"/>
  <c r="A1826" i="8"/>
  <c r="B1826" i="8"/>
  <c r="A1827" i="8"/>
  <c r="B1827" i="8"/>
  <c r="A951" i="8"/>
  <c r="B951" i="8"/>
  <c r="A952" i="8"/>
  <c r="B952" i="8"/>
  <c r="A1828" i="8"/>
  <c r="B1828" i="8"/>
  <c r="A1829" i="8"/>
  <c r="B1829" i="8"/>
  <c r="A1830" i="8"/>
  <c r="B1830" i="8"/>
  <c r="A1831" i="8"/>
  <c r="B1831" i="8"/>
  <c r="A98" i="8"/>
  <c r="B98" i="8"/>
  <c r="A1832" i="8"/>
  <c r="B1832" i="8"/>
  <c r="A1833" i="8"/>
  <c r="B1833" i="8"/>
  <c r="A579" i="8"/>
  <c r="B579" i="8"/>
  <c r="A580" i="8"/>
  <c r="B580" i="8"/>
  <c r="A406" i="8"/>
  <c r="B406" i="8"/>
  <c r="A581" i="8"/>
  <c r="B581" i="8"/>
  <c r="A953" i="8"/>
  <c r="B953" i="8"/>
  <c r="A1264" i="8"/>
  <c r="B1264" i="8"/>
  <c r="A1834" i="8"/>
  <c r="B1834" i="8"/>
  <c r="A1835" i="8"/>
  <c r="B1835" i="8"/>
  <c r="A954" i="8"/>
  <c r="B954" i="8"/>
  <c r="A1747" i="8"/>
  <c r="B1747" i="8"/>
  <c r="A582" i="8"/>
  <c r="B582" i="8"/>
  <c r="A407" i="8"/>
  <c r="B407" i="8"/>
  <c r="A583" i="8"/>
  <c r="B583" i="8"/>
  <c r="A955" i="8"/>
  <c r="B955" i="8"/>
  <c r="A2067" i="8"/>
  <c r="B2067" i="8"/>
  <c r="C2067" i="8"/>
  <c r="A2068" i="8"/>
  <c r="B2068" i="8"/>
  <c r="C2068" i="8"/>
  <c r="A2069" i="8"/>
  <c r="B2069" i="8"/>
  <c r="C2069" i="8"/>
  <c r="A2070" i="8"/>
  <c r="B2070" i="8"/>
  <c r="C2070" i="8"/>
  <c r="A2071" i="8"/>
  <c r="B2071" i="8"/>
  <c r="C2071" i="8"/>
  <c r="A2072" i="8"/>
  <c r="B2072" i="8"/>
  <c r="C2072" i="8"/>
  <c r="A2073" i="8"/>
  <c r="B2073" i="8"/>
  <c r="C2073" i="8"/>
  <c r="A99" i="8"/>
  <c r="B99" i="8"/>
  <c r="A100" i="8"/>
  <c r="B100" i="8"/>
  <c r="A101" i="8"/>
  <c r="B101" i="8"/>
  <c r="A102" i="8"/>
  <c r="B102" i="8"/>
  <c r="A103" i="8"/>
  <c r="B103" i="8"/>
  <c r="A104" i="8"/>
  <c r="B104" i="8"/>
  <c r="A105" i="8"/>
  <c r="B105" i="8"/>
  <c r="A106" i="8"/>
  <c r="B106" i="8"/>
  <c r="A107" i="8"/>
  <c r="B107" i="8"/>
  <c r="A108" i="8"/>
  <c r="B108" i="8"/>
  <c r="A109" i="8"/>
  <c r="B109" i="8"/>
  <c r="A110" i="8"/>
  <c r="B110" i="8"/>
  <c r="A111" i="8"/>
  <c r="B111" i="8"/>
  <c r="A112" i="8"/>
  <c r="B112" i="8"/>
  <c r="A113" i="8"/>
  <c r="B113" i="8"/>
  <c r="A114" i="8"/>
  <c r="B114" i="8"/>
  <c r="A115" i="8"/>
  <c r="B115" i="8"/>
  <c r="A116" i="8"/>
  <c r="B116" i="8"/>
  <c r="A117" i="8"/>
  <c r="B117" i="8"/>
  <c r="A118" i="8"/>
  <c r="B118" i="8"/>
  <c r="A119" i="8"/>
  <c r="B119" i="8"/>
  <c r="A262" i="8"/>
  <c r="B262" i="8"/>
  <c r="A263" i="8"/>
  <c r="B263" i="8"/>
  <c r="A264" i="8"/>
  <c r="B264" i="8"/>
  <c r="A265" i="8"/>
  <c r="B265" i="8"/>
  <c r="A266" i="8"/>
  <c r="B266" i="8"/>
  <c r="A267" i="8"/>
  <c r="B267" i="8"/>
  <c r="A2074" i="8"/>
  <c r="B2074" i="8"/>
  <c r="C2074" i="8"/>
  <c r="A268" i="8"/>
  <c r="B268" i="8"/>
  <c r="A269" i="8"/>
  <c r="B269" i="8"/>
  <c r="A2075" i="8"/>
  <c r="B2075" i="8"/>
  <c r="C2075" i="8"/>
  <c r="A1908" i="8"/>
  <c r="B1908" i="8"/>
  <c r="A956" i="8"/>
  <c r="B956" i="8"/>
  <c r="A957" i="8"/>
  <c r="B957" i="8"/>
  <c r="A958" i="8"/>
  <c r="B958" i="8"/>
  <c r="A959" i="8"/>
  <c r="B959" i="8"/>
  <c r="A960" i="8"/>
  <c r="B960" i="8"/>
  <c r="A961" i="8"/>
  <c r="B961" i="8"/>
  <c r="A962" i="8"/>
  <c r="B962" i="8"/>
  <c r="A963" i="8"/>
  <c r="B963" i="8"/>
  <c r="A964" i="8"/>
  <c r="B964" i="8"/>
  <c r="A965" i="8"/>
  <c r="B965" i="8"/>
  <c r="A2076" i="8"/>
  <c r="B2076" i="8"/>
  <c r="C2076" i="8"/>
  <c r="A966" i="8"/>
  <c r="B966" i="8"/>
  <c r="A967" i="8"/>
  <c r="B967" i="8"/>
  <c r="A968" i="8"/>
  <c r="B968" i="8"/>
  <c r="A969" i="8"/>
  <c r="B969" i="8"/>
  <c r="A2077" i="8"/>
  <c r="B2077" i="8"/>
  <c r="C2077" i="8"/>
  <c r="A970" i="8"/>
  <c r="B970" i="8"/>
  <c r="A2078" i="8"/>
  <c r="B2078" i="8"/>
  <c r="C2078" i="8"/>
  <c r="A971" i="8"/>
  <c r="B971" i="8"/>
  <c r="A972" i="8"/>
  <c r="B972" i="8"/>
  <c r="A408" i="8"/>
  <c r="B408" i="8"/>
  <c r="A409" i="8"/>
  <c r="B409" i="8"/>
  <c r="A2079" i="8"/>
  <c r="B2079" i="8"/>
  <c r="C2079" i="8"/>
  <c r="A410" i="8"/>
  <c r="B410" i="8"/>
  <c r="A411" i="8"/>
  <c r="B411" i="8"/>
  <c r="A412" i="8"/>
  <c r="B412" i="8"/>
  <c r="A413" i="8"/>
  <c r="B413" i="8"/>
  <c r="A414" i="8"/>
  <c r="B414" i="8"/>
  <c r="A415" i="8"/>
  <c r="B415" i="8"/>
  <c r="A416" i="8"/>
  <c r="B416" i="8"/>
  <c r="A2080" i="8"/>
  <c r="B2080" i="8"/>
  <c r="C2080" i="8"/>
  <c r="A2081" i="8"/>
  <c r="B2081" i="8"/>
  <c r="C2081" i="8"/>
  <c r="A417" i="8"/>
  <c r="B417" i="8"/>
  <c r="A418" i="8"/>
  <c r="B418" i="8"/>
  <c r="A419" i="8"/>
  <c r="B419" i="8"/>
  <c r="A2082" i="8"/>
  <c r="B2082" i="8"/>
  <c r="C2082" i="8"/>
  <c r="A420" i="8"/>
  <c r="B420" i="8"/>
  <c r="A421" i="8"/>
  <c r="B421" i="8"/>
  <c r="A584" i="8"/>
  <c r="B584" i="8"/>
  <c r="A585" i="8"/>
  <c r="B585" i="8"/>
  <c r="A586" i="8"/>
  <c r="B586" i="8"/>
  <c r="A587" i="8"/>
  <c r="B587" i="8"/>
  <c r="A588" i="8"/>
  <c r="B588" i="8"/>
  <c r="A589" i="8"/>
  <c r="B589" i="8"/>
  <c r="A590" i="8"/>
  <c r="B590" i="8"/>
  <c r="A973" i="8"/>
  <c r="B973" i="8"/>
  <c r="A2083" i="8"/>
  <c r="B2083" i="8"/>
  <c r="C2083" i="8"/>
  <c r="A974" i="8"/>
  <c r="B974" i="8"/>
  <c r="A975" i="8"/>
  <c r="B975" i="8"/>
  <c r="A976" i="8"/>
  <c r="B976" i="8"/>
  <c r="A2084" i="8"/>
  <c r="B2084" i="8"/>
  <c r="C2084" i="8"/>
  <c r="A2085" i="8"/>
  <c r="B2085" i="8"/>
  <c r="C2085" i="8"/>
  <c r="A977" i="8"/>
  <c r="B977" i="8"/>
  <c r="A978" i="8"/>
  <c r="B978" i="8"/>
  <c r="A979" i="8"/>
  <c r="B979" i="8"/>
  <c r="A2086" i="8"/>
  <c r="B2086" i="8"/>
  <c r="C2086" i="8"/>
  <c r="A2087" i="8"/>
  <c r="B2087" i="8"/>
  <c r="C2087" i="8"/>
  <c r="A2088" i="8"/>
  <c r="B2088" i="8"/>
  <c r="C2088" i="8"/>
  <c r="A980" i="8"/>
  <c r="B980" i="8"/>
  <c r="A981" i="8"/>
  <c r="B981" i="8"/>
  <c r="A982" i="8"/>
  <c r="B982" i="8"/>
  <c r="A983" i="8"/>
  <c r="B983" i="8"/>
  <c r="A984" i="8"/>
  <c r="B984" i="8"/>
  <c r="A985" i="8"/>
  <c r="B985" i="8"/>
  <c r="A986" i="8"/>
  <c r="B986" i="8"/>
  <c r="A987" i="8"/>
  <c r="B987" i="8"/>
  <c r="A988" i="8"/>
  <c r="B988" i="8"/>
  <c r="A989" i="8"/>
  <c r="B989" i="8"/>
  <c r="A990" i="8"/>
  <c r="B990" i="8"/>
  <c r="A991" i="8"/>
  <c r="B991" i="8"/>
  <c r="A1541" i="8"/>
  <c r="B1541" i="8"/>
  <c r="A992" i="8"/>
  <c r="B992" i="8"/>
  <c r="A993" i="8"/>
  <c r="B993" i="8"/>
  <c r="A994" i="8"/>
  <c r="B994" i="8"/>
  <c r="A709" i="8"/>
  <c r="B709" i="8"/>
  <c r="A710" i="8"/>
  <c r="B710" i="8"/>
  <c r="A995" i="8"/>
  <c r="B995" i="8"/>
  <c r="A996" i="8"/>
  <c r="B996" i="8"/>
  <c r="A997" i="8"/>
  <c r="B997" i="8"/>
  <c r="A2089" i="8"/>
  <c r="B2089" i="8"/>
  <c r="C2089" i="8"/>
  <c r="A422" i="8"/>
  <c r="B422" i="8"/>
  <c r="A423" i="8"/>
  <c r="B423" i="8"/>
  <c r="A2090" i="8"/>
  <c r="B2090" i="8"/>
  <c r="C2090" i="8"/>
  <c r="A424" i="8"/>
  <c r="B424" i="8"/>
  <c r="A425" i="8"/>
  <c r="B425" i="8"/>
  <c r="A426" i="8"/>
  <c r="B426" i="8"/>
  <c r="A427" i="8"/>
  <c r="B427" i="8"/>
  <c r="A2091" i="8"/>
  <c r="B2091" i="8"/>
  <c r="C2091" i="8"/>
  <c r="A428" i="8"/>
  <c r="B428" i="8"/>
  <c r="A429" i="8"/>
  <c r="B429" i="8"/>
  <c r="A2092" i="8"/>
  <c r="B2092" i="8"/>
  <c r="C2092" i="8"/>
  <c r="A430" i="8"/>
  <c r="B430" i="8"/>
  <c r="A431" i="8"/>
  <c r="B431" i="8"/>
  <c r="A432" i="8"/>
  <c r="B432" i="8"/>
  <c r="A2093" i="8"/>
  <c r="B2093" i="8"/>
  <c r="C2093" i="8"/>
  <c r="A433" i="8"/>
  <c r="B433" i="8"/>
  <c r="A998" i="8"/>
  <c r="B998" i="8"/>
  <c r="A999" i="8"/>
  <c r="B999" i="8"/>
  <c r="A1000" i="8"/>
  <c r="B1000" i="8"/>
  <c r="A1001" i="8"/>
  <c r="B1001" i="8"/>
  <c r="A1002" i="8"/>
  <c r="B1002" i="8"/>
  <c r="A1003" i="8"/>
  <c r="B1003" i="8"/>
  <c r="A1004" i="8"/>
  <c r="B1004" i="8"/>
  <c r="A2094" i="8"/>
  <c r="B2094" i="8"/>
  <c r="C2094" i="8"/>
  <c r="A2095" i="8"/>
  <c r="B2095" i="8"/>
  <c r="C2095" i="8"/>
  <c r="A1265" i="8"/>
  <c r="B1265" i="8"/>
  <c r="A1266" i="8"/>
  <c r="B1266" i="8"/>
  <c r="A1267" i="8"/>
  <c r="B1267" i="8"/>
  <c r="A1909" i="8"/>
  <c r="B1909" i="8"/>
  <c r="A1268" i="8"/>
  <c r="B1268" i="8"/>
  <c r="A2096" i="8"/>
  <c r="B2096" i="8"/>
  <c r="C2096" i="8"/>
  <c r="A1269" i="8"/>
  <c r="B1269" i="8"/>
  <c r="A1270" i="8"/>
  <c r="B1270" i="8"/>
  <c r="A1271" i="8"/>
  <c r="B1271" i="8"/>
  <c r="A1272" i="8"/>
  <c r="B1272" i="8"/>
  <c r="A1273" i="8"/>
  <c r="B1273" i="8"/>
  <c r="A1274" i="8"/>
  <c r="B1274" i="8"/>
  <c r="A1275" i="8"/>
  <c r="B1275" i="8"/>
  <c r="A1276" i="8"/>
  <c r="B1276" i="8"/>
  <c r="A1277" i="8"/>
  <c r="B1277" i="8"/>
  <c r="A1278" i="8"/>
  <c r="B1278" i="8"/>
  <c r="A2097" i="8"/>
  <c r="B2097" i="8"/>
  <c r="C2097" i="8"/>
  <c r="A1279" i="8"/>
  <c r="B1279" i="8"/>
  <c r="A1280" i="8"/>
  <c r="B1280" i="8"/>
  <c r="A2098" i="8"/>
  <c r="B2098" i="8"/>
  <c r="C2098" i="8"/>
  <c r="A1281" i="8"/>
  <c r="B1281" i="8"/>
  <c r="A1282" i="8"/>
  <c r="B1282" i="8"/>
  <c r="A2099" i="8"/>
  <c r="B2099" i="8"/>
  <c r="C2099" i="8"/>
  <c r="A120" i="8"/>
  <c r="B120" i="8"/>
  <c r="A121" i="8"/>
  <c r="B121" i="8"/>
  <c r="A735" i="8"/>
  <c r="B735" i="8"/>
  <c r="A1283" i="8"/>
  <c r="B1283" i="8"/>
  <c r="A1284" i="8"/>
  <c r="B1284" i="8"/>
  <c r="A2100" i="8"/>
  <c r="B2100" i="8"/>
  <c r="C2100" i="8"/>
  <c r="A736" i="8"/>
  <c r="B736" i="8"/>
  <c r="A2101" i="8"/>
  <c r="B2101" i="8"/>
  <c r="C2101" i="8"/>
  <c r="A737" i="8"/>
  <c r="B737" i="8"/>
  <c r="A122" i="8"/>
  <c r="B122" i="8"/>
  <c r="A2102" i="8"/>
  <c r="B2102" i="8"/>
  <c r="C2102" i="8"/>
  <c r="A1748" i="8"/>
  <c r="B1748" i="8"/>
  <c r="A2103" i="8"/>
  <c r="B2103" i="8"/>
  <c r="C2103" i="8"/>
  <c r="A1749" i="8"/>
  <c r="B1749" i="8"/>
  <c r="A1750" i="8"/>
  <c r="B1750" i="8"/>
  <c r="A2104" i="8"/>
  <c r="B2104" i="8"/>
  <c r="C2104" i="8"/>
  <c r="A2105" i="8"/>
  <c r="B2105" i="8"/>
  <c r="C2105" i="8"/>
  <c r="A1751" i="8"/>
  <c r="B1751" i="8"/>
  <c r="A123" i="8"/>
  <c r="B123" i="8"/>
  <c r="A124" i="8"/>
  <c r="B124" i="8"/>
  <c r="A1542" i="8"/>
  <c r="B1542" i="8"/>
  <c r="A1543" i="8"/>
  <c r="B1543" i="8"/>
  <c r="A1544" i="8"/>
  <c r="B1544" i="8"/>
  <c r="A1545" i="8"/>
  <c r="B1545" i="8"/>
  <c r="A1546" i="8"/>
  <c r="B1546" i="8"/>
  <c r="A1547" i="8"/>
  <c r="B1547" i="8"/>
  <c r="A1548" i="8"/>
  <c r="B1548" i="8"/>
  <c r="A1549" i="8"/>
  <c r="B1549" i="8"/>
  <c r="A1550" i="8"/>
  <c r="B1550" i="8"/>
  <c r="A1551" i="8"/>
  <c r="B1551" i="8"/>
  <c r="A1552" i="8"/>
  <c r="B1552" i="8"/>
  <c r="A1553" i="8"/>
  <c r="B1553" i="8"/>
  <c r="A1554" i="8"/>
  <c r="B1554" i="8"/>
  <c r="A1555" i="8"/>
  <c r="B1555" i="8"/>
  <c r="A1556" i="8"/>
  <c r="B1556" i="8"/>
  <c r="A2106" i="8"/>
  <c r="B2106" i="8"/>
  <c r="C2106" i="8"/>
  <c r="A1557" i="8"/>
  <c r="B1557" i="8"/>
  <c r="A1558" i="8"/>
  <c r="B1558" i="8"/>
  <c r="A1559" i="8"/>
  <c r="B1559" i="8"/>
  <c r="A1560" i="8"/>
  <c r="B1560" i="8"/>
  <c r="A1561" i="8"/>
  <c r="B1561" i="8"/>
  <c r="A1562" i="8"/>
  <c r="B1562" i="8"/>
  <c r="A1563" i="8"/>
  <c r="B1563" i="8"/>
  <c r="A1564" i="8"/>
  <c r="B1564" i="8"/>
  <c r="A1565" i="8"/>
  <c r="B1565" i="8"/>
  <c r="A1566" i="8"/>
  <c r="B1566" i="8"/>
  <c r="A1567" i="8"/>
  <c r="B1567" i="8"/>
  <c r="A2107" i="8"/>
  <c r="B2107" i="8"/>
  <c r="C2107" i="8"/>
  <c r="A1568" i="8"/>
  <c r="B1568" i="8"/>
  <c r="A1569" i="8"/>
  <c r="B1569" i="8"/>
  <c r="A1570" i="8"/>
  <c r="B1570" i="8"/>
  <c r="A2108" i="8"/>
  <c r="B2108" i="8"/>
  <c r="C2108" i="8"/>
  <c r="A1571" i="8"/>
  <c r="B1571" i="8"/>
  <c r="A1572" i="8"/>
  <c r="B1572" i="8"/>
  <c r="A1573" i="8"/>
  <c r="B1573" i="8"/>
  <c r="A2109" i="8"/>
  <c r="B2109" i="8"/>
  <c r="C2109" i="8"/>
  <c r="A1574" i="8"/>
  <c r="B1574" i="8"/>
  <c r="A2110" i="8"/>
  <c r="B2110" i="8"/>
  <c r="C2110" i="8"/>
  <c r="A1575" i="8"/>
  <c r="B1575" i="8"/>
  <c r="A1576" i="8"/>
  <c r="B1576" i="8"/>
  <c r="A1577" i="8"/>
  <c r="B1577" i="8"/>
  <c r="A2111" i="8"/>
  <c r="B2111" i="8"/>
  <c r="C2111" i="8"/>
  <c r="A2112" i="8"/>
  <c r="B2112" i="8"/>
  <c r="C2112" i="8"/>
  <c r="A1578" i="8"/>
  <c r="B1578" i="8"/>
  <c r="A2113" i="8"/>
  <c r="B2113" i="8"/>
  <c r="C2113" i="8"/>
  <c r="A1579" i="8"/>
  <c r="B1579" i="8"/>
  <c r="A1580" i="8"/>
  <c r="B1580" i="8"/>
  <c r="A1581" i="8"/>
  <c r="B1581" i="8"/>
  <c r="A1582" i="8"/>
  <c r="B1582" i="8"/>
  <c r="A1583" i="8"/>
  <c r="B1583" i="8"/>
  <c r="A2114" i="8"/>
  <c r="B2114" i="8"/>
  <c r="C2114" i="8"/>
  <c r="A1910" i="8"/>
  <c r="B1910" i="8"/>
  <c r="A1911" i="8"/>
  <c r="B1911" i="8"/>
  <c r="A1912" i="8"/>
  <c r="B1912" i="8"/>
  <c r="A2115" i="8"/>
  <c r="B2115" i="8"/>
  <c r="C2115" i="8"/>
  <c r="A1913" i="8"/>
  <c r="B1913" i="8"/>
  <c r="A683" i="8"/>
  <c r="B683" i="8"/>
  <c r="A684" i="8"/>
  <c r="B684" i="8"/>
  <c r="A2116" i="8"/>
  <c r="B2116" i="8"/>
  <c r="C2116" i="8"/>
  <c r="A685" i="8"/>
  <c r="B685" i="8"/>
  <c r="A686" i="8"/>
  <c r="B686" i="8"/>
  <c r="A687" i="8"/>
  <c r="B687" i="8"/>
  <c r="A688" i="8"/>
  <c r="B688" i="8"/>
  <c r="A1584" i="8"/>
  <c r="B1584" i="8"/>
  <c r="A1836" i="8"/>
  <c r="B1836" i="8"/>
  <c r="A1005" i="8"/>
  <c r="B1005" i="8"/>
  <c r="A1837" i="8"/>
  <c r="B1837" i="8"/>
  <c r="A1838" i="8"/>
  <c r="B1838" i="8"/>
  <c r="A434" i="8"/>
  <c r="B434" i="8"/>
  <c r="A435" i="8"/>
  <c r="B435" i="8"/>
  <c r="A2117" i="8"/>
  <c r="B2117" i="8"/>
  <c r="C2117" i="8"/>
  <c r="A125" i="8"/>
  <c r="B125" i="8"/>
  <c r="A126" i="8"/>
  <c r="B126" i="8"/>
  <c r="A270" i="8"/>
  <c r="B270" i="8"/>
  <c r="A271" i="8"/>
  <c r="B271" i="8"/>
  <c r="A2118" i="8"/>
  <c r="B2118" i="8"/>
  <c r="C2118" i="8"/>
  <c r="A1914" i="8"/>
  <c r="B1914" i="8"/>
  <c r="A1285" i="8"/>
  <c r="B1285" i="8"/>
  <c r="A1006" i="8"/>
  <c r="B1006" i="8"/>
  <c r="A1007" i="8"/>
  <c r="B1007" i="8"/>
  <c r="A1008" i="8"/>
  <c r="B1008" i="8"/>
  <c r="A127" i="8"/>
  <c r="B127" i="8"/>
  <c r="A2119" i="8"/>
  <c r="B2119" i="8"/>
  <c r="C2119" i="8"/>
  <c r="A591" i="8"/>
  <c r="B591" i="8"/>
  <c r="A592" i="8"/>
  <c r="B592" i="8"/>
  <c r="A1009" i="8"/>
  <c r="B1009" i="8"/>
  <c r="A1010" i="8"/>
  <c r="B1010" i="8"/>
  <c r="A1011" i="8"/>
  <c r="B1011" i="8"/>
  <c r="A1012" i="8"/>
  <c r="B1012" i="8"/>
  <c r="A1013" i="8"/>
  <c r="B1013" i="8"/>
  <c r="A689" i="8"/>
  <c r="B689" i="8"/>
  <c r="A1839" i="8"/>
  <c r="B1839" i="8"/>
  <c r="A1286" i="8"/>
  <c r="B1286" i="8"/>
  <c r="A1014" i="8"/>
  <c r="B1014" i="8"/>
  <c r="A1015" i="8"/>
  <c r="B1015" i="8"/>
  <c r="A1585" i="8"/>
  <c r="B1585" i="8"/>
  <c r="A1586" i="8"/>
  <c r="B1586" i="8"/>
  <c r="A1840" i="8"/>
  <c r="B1840" i="8"/>
  <c r="A1287" i="8"/>
  <c r="B1287" i="8"/>
  <c r="A1288" i="8"/>
  <c r="B1288" i="8"/>
  <c r="A593" i="8"/>
  <c r="B593" i="8"/>
  <c r="A1841" i="8"/>
  <c r="B1841" i="8"/>
  <c r="A2120" i="8"/>
  <c r="B2120" i="8"/>
  <c r="C2120" i="8"/>
  <c r="A1587" i="8"/>
  <c r="B1587" i="8"/>
  <c r="A1588" i="8"/>
  <c r="B1588" i="8"/>
  <c r="A1589" i="8"/>
  <c r="B1589" i="8"/>
  <c r="A2121" i="8"/>
  <c r="B2121" i="8"/>
  <c r="C2121" i="8"/>
  <c r="A1590" i="8"/>
  <c r="B1590" i="8"/>
  <c r="A1016" i="8"/>
  <c r="B1016" i="8"/>
  <c r="A1017" i="8"/>
  <c r="B1017" i="8"/>
  <c r="A1018" i="8"/>
  <c r="B1018" i="8"/>
  <c r="A1842" i="8"/>
  <c r="B1842" i="8"/>
  <c r="A1289" i="8"/>
  <c r="B1289" i="8"/>
  <c r="A2122" i="8"/>
  <c r="B2122" i="8"/>
  <c r="C2122" i="8"/>
  <c r="A1915" i="8"/>
  <c r="B1915" i="8"/>
  <c r="A128" i="8"/>
  <c r="B128" i="8"/>
  <c r="A594" i="8"/>
  <c r="B594" i="8"/>
  <c r="A595" i="8"/>
  <c r="B595" i="8"/>
  <c r="A1843" i="8"/>
  <c r="B1843" i="8"/>
  <c r="A1752" i="8"/>
  <c r="B1752" i="8"/>
  <c r="A2123" i="8"/>
  <c r="B2123" i="8"/>
  <c r="C2123" i="8"/>
  <c r="A1591" i="8"/>
  <c r="B1591" i="8"/>
  <c r="A1592" i="8"/>
  <c r="B1592" i="8"/>
  <c r="A129" i="8"/>
  <c r="B129" i="8"/>
  <c r="A1844" i="8"/>
  <c r="B1844" i="8"/>
  <c r="A1019" i="8"/>
  <c r="B1019" i="8"/>
  <c r="A1845" i="8"/>
  <c r="B1845" i="8"/>
  <c r="A1846" i="8"/>
  <c r="B1846" i="8"/>
  <c r="A1847" i="8"/>
  <c r="B1847" i="8"/>
  <c r="A1593" i="8"/>
  <c r="B1593" i="8"/>
  <c r="A1594" i="8"/>
  <c r="B1594" i="8"/>
  <c r="A1595" i="8"/>
  <c r="B1595" i="8"/>
  <c r="A2124" i="8"/>
  <c r="B2124" i="8"/>
  <c r="C2124" i="8"/>
  <c r="A1290" i="8"/>
  <c r="B1290" i="8"/>
  <c r="A1596" i="8"/>
  <c r="B1596" i="8"/>
  <c r="A2125" i="8"/>
  <c r="B2125" i="8"/>
  <c r="C2125" i="8"/>
  <c r="A1020" i="8"/>
  <c r="B1020" i="8"/>
  <c r="A1848" i="8"/>
  <c r="B1848" i="8"/>
  <c r="A1849" i="8"/>
  <c r="B1849" i="8"/>
  <c r="A436" i="8"/>
  <c r="B436" i="8"/>
  <c r="A1850" i="8"/>
  <c r="B1850" i="8"/>
  <c r="A2126" i="8"/>
  <c r="B2126" i="8"/>
  <c r="C2126" i="8"/>
  <c r="A2127" i="8"/>
  <c r="B2127" i="8"/>
  <c r="C2127" i="8"/>
  <c r="A1021" i="8"/>
  <c r="B1021" i="8"/>
  <c r="A437" i="8"/>
  <c r="B437" i="8"/>
  <c r="A1851" i="8"/>
  <c r="B1851" i="8"/>
  <c r="A1852" i="8"/>
  <c r="B1852" i="8"/>
  <c r="A438" i="8"/>
  <c r="B438" i="8"/>
  <c r="A439" i="8"/>
  <c r="B439" i="8"/>
  <c r="A440" i="8"/>
  <c r="B440" i="8"/>
  <c r="A130" i="8"/>
  <c r="B130" i="8"/>
  <c r="A131" i="8"/>
  <c r="B131" i="8"/>
  <c r="A1291" i="8"/>
  <c r="B1291" i="8"/>
  <c r="A2128" i="8"/>
  <c r="B2128" i="8"/>
  <c r="C2128" i="8"/>
  <c r="A132" i="8"/>
  <c r="B132" i="8"/>
  <c r="A1292" i="8"/>
  <c r="B1292" i="8"/>
  <c r="A1022" i="8"/>
  <c r="B1022" i="8"/>
  <c r="A133" i="8"/>
  <c r="B133" i="8"/>
  <c r="A1853" i="8"/>
  <c r="B1853" i="8"/>
  <c r="A272" i="8"/>
  <c r="B272" i="8"/>
  <c r="A273" i="8"/>
  <c r="B273" i="8"/>
  <c r="A274" i="8"/>
  <c r="B274" i="8"/>
  <c r="A275" i="8"/>
  <c r="B275" i="8"/>
  <c r="A276" i="8"/>
  <c r="B276" i="8"/>
  <c r="A2129" i="8"/>
  <c r="B2129" i="8"/>
  <c r="C2129" i="8"/>
  <c r="A277" i="8"/>
  <c r="B277" i="8"/>
  <c r="A278" i="8"/>
  <c r="B278" i="8"/>
  <c r="A279" i="8"/>
  <c r="B279" i="8"/>
  <c r="A280" i="8"/>
  <c r="B280" i="8"/>
  <c r="A2130" i="8"/>
  <c r="B2130" i="8"/>
  <c r="C2130" i="8"/>
  <c r="A281" i="8"/>
  <c r="B281" i="8"/>
  <c r="A596" i="8"/>
  <c r="B596" i="8"/>
  <c r="A597" i="8"/>
  <c r="B597" i="8"/>
  <c r="A1023" i="8"/>
  <c r="B1023" i="8"/>
  <c r="A1024" i="8"/>
  <c r="B1024" i="8"/>
  <c r="A1025" i="8"/>
  <c r="B1025" i="8"/>
  <c r="A1026" i="8"/>
  <c r="B1026" i="8"/>
  <c r="A1753" i="8"/>
  <c r="B1753" i="8"/>
  <c r="A1754" i="8"/>
  <c r="B1754" i="8"/>
  <c r="A1755" i="8"/>
  <c r="B1755" i="8"/>
  <c r="A2131" i="8"/>
  <c r="B2131" i="8"/>
  <c r="C2131" i="8"/>
  <c r="A1597" i="8"/>
  <c r="B1597" i="8"/>
  <c r="A1598" i="8"/>
  <c r="B1598" i="8"/>
  <c r="A1599" i="8"/>
  <c r="B1599" i="8"/>
  <c r="A2132" i="8"/>
  <c r="B2132" i="8"/>
  <c r="C2132" i="8"/>
  <c r="A1600" i="8"/>
  <c r="B1600" i="8"/>
  <c r="A441" i="8"/>
  <c r="B441" i="8"/>
  <c r="A2133" i="8"/>
  <c r="B2133" i="8"/>
  <c r="C2133" i="8"/>
  <c r="A134" i="8"/>
  <c r="B134" i="8"/>
  <c r="A2134" i="8"/>
  <c r="B2134" i="8"/>
  <c r="C2134" i="8"/>
  <c r="A135" i="8"/>
  <c r="B135" i="8"/>
  <c r="A598" i="8"/>
  <c r="B598" i="8"/>
  <c r="A599" i="8"/>
  <c r="B599" i="8"/>
  <c r="A600" i="8"/>
  <c r="B600" i="8"/>
  <c r="A601" i="8"/>
  <c r="B601" i="8"/>
  <c r="A602" i="8"/>
  <c r="B602" i="8"/>
  <c r="A1027" i="8"/>
  <c r="B1027" i="8"/>
  <c r="A1028" i="8"/>
  <c r="B1028" i="8"/>
  <c r="A2135" i="8"/>
  <c r="B2135" i="8"/>
  <c r="C2135" i="8"/>
  <c r="A1029" i="8"/>
  <c r="B1029" i="8"/>
  <c r="A136" i="8"/>
  <c r="B136" i="8"/>
  <c r="A1030" i="8"/>
  <c r="B1030" i="8"/>
  <c r="A1031" i="8"/>
  <c r="B1031" i="8"/>
  <c r="A603" i="8"/>
  <c r="B603" i="8"/>
  <c r="A1756" i="8"/>
  <c r="B1756" i="8"/>
  <c r="A1757" i="8"/>
  <c r="B1757" i="8"/>
  <c r="A1758" i="8"/>
  <c r="B1758" i="8"/>
  <c r="A2136" i="8"/>
  <c r="B2136" i="8"/>
  <c r="C2136" i="8"/>
  <c r="A690" i="8"/>
  <c r="B690" i="8"/>
  <c r="A691" i="8"/>
  <c r="B691" i="8"/>
  <c r="A692" i="8"/>
  <c r="B692" i="8"/>
  <c r="A442" i="8"/>
  <c r="B442" i="8"/>
  <c r="A443" i="8"/>
  <c r="B443" i="8"/>
  <c r="A1293" i="8"/>
  <c r="B1293" i="8"/>
  <c r="A1294" i="8"/>
  <c r="B1294" i="8"/>
  <c r="A137" i="8"/>
  <c r="B137" i="8"/>
  <c r="A1032" i="8"/>
  <c r="B1032" i="8"/>
  <c r="A1033" i="8"/>
  <c r="B1033" i="8"/>
  <c r="A1601" i="8"/>
  <c r="B1601" i="8"/>
  <c r="A1602" i="8"/>
  <c r="B1602" i="8"/>
  <c r="A711" i="8"/>
  <c r="B711" i="8"/>
  <c r="A1854" i="8"/>
  <c r="B1854" i="8"/>
  <c r="A1855" i="8"/>
  <c r="B1855" i="8"/>
  <c r="A1295" i="8"/>
  <c r="B1295" i="8"/>
  <c r="A1296" i="8"/>
  <c r="B1296" i="8"/>
  <c r="A2137" i="8"/>
  <c r="B2137" i="8"/>
  <c r="C2137" i="8"/>
  <c r="A1856" i="8"/>
  <c r="B1856" i="8"/>
  <c r="A1603" i="8"/>
  <c r="B1603" i="8"/>
  <c r="A1604" i="8"/>
  <c r="B1604" i="8"/>
  <c r="A712" i="8"/>
  <c r="B712" i="8"/>
  <c r="A444" i="8"/>
  <c r="B444" i="8"/>
  <c r="A2138" i="8"/>
  <c r="B2138" i="8"/>
  <c r="C2138" i="8"/>
  <c r="A138" i="8"/>
  <c r="B138" i="8"/>
  <c r="A2139" i="8"/>
  <c r="B2139" i="8"/>
  <c r="C2139" i="8"/>
  <c r="A139" i="8"/>
  <c r="B139" i="8"/>
  <c r="A1605" i="8"/>
  <c r="B1605" i="8"/>
  <c r="A1606" i="8"/>
  <c r="B1606" i="8"/>
  <c r="A1607" i="8"/>
  <c r="B1607" i="8"/>
  <c r="A2140" i="8"/>
  <c r="B2140" i="8"/>
  <c r="C2140" i="8"/>
  <c r="A1608" i="8"/>
  <c r="B1608" i="8"/>
  <c r="A1609" i="8"/>
  <c r="B1609" i="8"/>
  <c r="A2141" i="8"/>
  <c r="B2141" i="8"/>
  <c r="C2141" i="8"/>
  <c r="A604" i="8"/>
  <c r="B604" i="8"/>
  <c r="A1034" i="8"/>
  <c r="B1034" i="8"/>
  <c r="A1035" i="8"/>
  <c r="B1035" i="8"/>
  <c r="A1036" i="8"/>
  <c r="B1036" i="8"/>
  <c r="A1037" i="8"/>
  <c r="B1037" i="8"/>
  <c r="A2142" i="8"/>
  <c r="B2142" i="8"/>
  <c r="C2142" i="8"/>
  <c r="A1610" i="8"/>
  <c r="B1610" i="8"/>
  <c r="A2143" i="8"/>
  <c r="B2143" i="8"/>
  <c r="C2143" i="8"/>
  <c r="A140" i="8"/>
  <c r="B140" i="8"/>
  <c r="A1297" i="8"/>
  <c r="B1297" i="8"/>
  <c r="A1857" i="8"/>
  <c r="B1857" i="8"/>
  <c r="A1038" i="8"/>
  <c r="B1038" i="8"/>
  <c r="A1039" i="8"/>
  <c r="B1039" i="8"/>
  <c r="A1916" i="8"/>
  <c r="B1916" i="8"/>
  <c r="A2144" i="8"/>
  <c r="B2144" i="8"/>
  <c r="C2144" i="8"/>
  <c r="A1298" i="8"/>
  <c r="B1298" i="8"/>
  <c r="A2145" i="8"/>
  <c r="B2145" i="8"/>
  <c r="C2145" i="8"/>
  <c r="A282" i="8"/>
  <c r="B282" i="8"/>
  <c r="A1917" i="8"/>
  <c r="B1917" i="8"/>
  <c r="A141" i="8"/>
  <c r="B141" i="8"/>
  <c r="A142" i="8"/>
  <c r="B142" i="8"/>
  <c r="A605" i="8"/>
  <c r="B605" i="8"/>
  <c r="A1299" i="8"/>
  <c r="B1299" i="8"/>
  <c r="A1858" i="8"/>
  <c r="B1858" i="8"/>
  <c r="A1040" i="8"/>
  <c r="B1040" i="8"/>
  <c r="A2146" i="8"/>
  <c r="B2146" i="8"/>
  <c r="C2146" i="8"/>
  <c r="A1611" i="8"/>
  <c r="B1611" i="8"/>
  <c r="A283" i="8"/>
  <c r="B283" i="8"/>
  <c r="A1612" i="8"/>
  <c r="B1612" i="8"/>
  <c r="A1613" i="8"/>
  <c r="B1613" i="8"/>
  <c r="A2147" i="8"/>
  <c r="B2147" i="8"/>
  <c r="C2147" i="8"/>
  <c r="A1041" i="8"/>
  <c r="B1041" i="8"/>
  <c r="A606" i="8"/>
  <c r="B606" i="8"/>
  <c r="A1042" i="8"/>
  <c r="B1042" i="8"/>
  <c r="A1043" i="8"/>
  <c r="B1043" i="8"/>
  <c r="A1044" i="8"/>
  <c r="B1044" i="8"/>
  <c r="A1300" i="8"/>
  <c r="B1300" i="8"/>
  <c r="A143" i="8"/>
  <c r="B143" i="8"/>
  <c r="A738" i="8"/>
  <c r="B738" i="8"/>
  <c r="A739" i="8"/>
  <c r="B739" i="8"/>
  <c r="A740" i="8"/>
  <c r="B740" i="8"/>
  <c r="A741" i="8"/>
  <c r="B741" i="8"/>
  <c r="A742" i="8"/>
  <c r="B742" i="8"/>
  <c r="A144" i="8"/>
  <c r="B144" i="8"/>
  <c r="A1759" i="8"/>
  <c r="B1759" i="8"/>
  <c r="A1760" i="8"/>
  <c r="B1760" i="8"/>
  <c r="A1761" i="8"/>
  <c r="B1761" i="8"/>
  <c r="A2148" i="8"/>
  <c r="B2148" i="8"/>
  <c r="C2148" i="8"/>
  <c r="A1614" i="8"/>
  <c r="B1614" i="8"/>
  <c r="A1615" i="8"/>
  <c r="B1615" i="8"/>
  <c r="A1616" i="8"/>
  <c r="B1616" i="8"/>
  <c r="A1617" i="8"/>
  <c r="B1617" i="8"/>
  <c r="A1618" i="8"/>
  <c r="B1618" i="8"/>
  <c r="A1619" i="8"/>
  <c r="B1619" i="8"/>
  <c r="A2149" i="8"/>
  <c r="B2149" i="8"/>
  <c r="C2149" i="8"/>
  <c r="A1918" i="8"/>
  <c r="B1918" i="8"/>
  <c r="A145" i="8"/>
  <c r="B145" i="8"/>
  <c r="A2150" i="8"/>
  <c r="B2150" i="8"/>
  <c r="C2150" i="8"/>
  <c r="A1620" i="8"/>
  <c r="B1620" i="8"/>
  <c r="A1301" i="8"/>
  <c r="B1301" i="8"/>
  <c r="A2151" i="8"/>
  <c r="B2151" i="8"/>
  <c r="C2151" i="8"/>
  <c r="A607" i="8"/>
  <c r="B607" i="8"/>
  <c r="A2152" i="8"/>
  <c r="B2152" i="8"/>
  <c r="C2152" i="8"/>
  <c r="A1859" i="8"/>
  <c r="B1859" i="8"/>
  <c r="A1860" i="8"/>
  <c r="B1860" i="8"/>
  <c r="A1861" i="8"/>
  <c r="B1861" i="8"/>
  <c r="A1862" i="8"/>
  <c r="B1862" i="8"/>
  <c r="A1045" i="8"/>
  <c r="B1045" i="8"/>
  <c r="A1863" i="8"/>
  <c r="B1863" i="8"/>
  <c r="A1864" i="8"/>
  <c r="B1864" i="8"/>
  <c r="A1621" i="8"/>
  <c r="B1621" i="8"/>
  <c r="A1622" i="8"/>
  <c r="B1622" i="8"/>
  <c r="A1623" i="8"/>
  <c r="B1623" i="8"/>
  <c r="A1624" i="8"/>
  <c r="B1624" i="8"/>
  <c r="A1625" i="8"/>
  <c r="B1625" i="8"/>
  <c r="A1626" i="8"/>
  <c r="B1626" i="8"/>
  <c r="A1627" i="8"/>
  <c r="B1627" i="8"/>
  <c r="A1628" i="8"/>
  <c r="B1628" i="8"/>
  <c r="A146" i="8"/>
  <c r="B146" i="8"/>
  <c r="A1762" i="8"/>
  <c r="B1762" i="8"/>
  <c r="A1763" i="8"/>
  <c r="B1763" i="8"/>
  <c r="A2153" i="8"/>
  <c r="B2153" i="8"/>
  <c r="C2153" i="8"/>
  <c r="A608" i="8"/>
  <c r="B608" i="8"/>
  <c r="A693" i="8"/>
  <c r="B693" i="8"/>
  <c r="A609" i="8"/>
  <c r="B609" i="8"/>
  <c r="A1046" i="8"/>
  <c r="B1046" i="8"/>
  <c r="A1047" i="8"/>
  <c r="B1047" i="8"/>
  <c r="A1048" i="8"/>
  <c r="B1048" i="8"/>
  <c r="A713" i="8"/>
  <c r="B713" i="8"/>
  <c r="A1629" i="8"/>
  <c r="B1629" i="8"/>
  <c r="A1630" i="8"/>
  <c r="B1630" i="8"/>
  <c r="A2154" i="8"/>
  <c r="B2154" i="8"/>
  <c r="C2154" i="8"/>
  <c r="A1919" i="8"/>
  <c r="B1919" i="8"/>
  <c r="A1049" i="8"/>
  <c r="B1049" i="8"/>
  <c r="A1050" i="8"/>
  <c r="B1050" i="8"/>
  <c r="A1051" i="8"/>
  <c r="B1051" i="8"/>
  <c r="A1920" i="8"/>
  <c r="B1920" i="8"/>
  <c r="A2155" i="8"/>
  <c r="B2155" i="8"/>
  <c r="C2155" i="8"/>
  <c r="A1631" i="8"/>
  <c r="B1631" i="8"/>
  <c r="A1865" i="8"/>
  <c r="B1865" i="8"/>
  <c r="A1866" i="8"/>
  <c r="B1866" i="8"/>
  <c r="A445" i="8"/>
  <c r="B445" i="8"/>
  <c r="A1052" i="8"/>
  <c r="B1052" i="8"/>
  <c r="A1053" i="8"/>
  <c r="B1053" i="8"/>
  <c r="A1054" i="8"/>
  <c r="B1054" i="8"/>
  <c r="A446" i="8"/>
  <c r="B446" i="8"/>
  <c r="A447" i="8"/>
  <c r="B447" i="8"/>
  <c r="A448" i="8"/>
  <c r="B448" i="8"/>
  <c r="A449" i="8"/>
  <c r="B449" i="8"/>
  <c r="A284" i="8"/>
  <c r="B284" i="8"/>
  <c r="A147" i="8"/>
  <c r="B147" i="8"/>
  <c r="A148" i="8"/>
  <c r="B148" i="8"/>
  <c r="A149" i="8"/>
  <c r="B149" i="8"/>
  <c r="A150" i="8"/>
  <c r="B150" i="8"/>
  <c r="A694" i="8"/>
  <c r="B694" i="8"/>
  <c r="A450" i="8"/>
  <c r="B450" i="8"/>
  <c r="A2156" i="8"/>
  <c r="B2156" i="8"/>
  <c r="C2156" i="8"/>
  <c r="A151" i="8"/>
  <c r="B151" i="8"/>
  <c r="A1302" i="8"/>
  <c r="B1302" i="8"/>
  <c r="A1632" i="8"/>
  <c r="B1632" i="8"/>
  <c r="A1633" i="8"/>
  <c r="B1633" i="8"/>
  <c r="A152" i="8"/>
  <c r="B152" i="8"/>
  <c r="A1055" i="8"/>
  <c r="B1055" i="8"/>
  <c r="A1056" i="8"/>
  <c r="B1056" i="8"/>
  <c r="A1867" i="8"/>
  <c r="B1867" i="8"/>
  <c r="A285" i="8"/>
  <c r="B285" i="8"/>
  <c r="A286" i="8"/>
  <c r="B286" i="8"/>
  <c r="A287" i="8"/>
  <c r="B287" i="8"/>
  <c r="A288" i="8"/>
  <c r="B288" i="8"/>
  <c r="A289" i="8"/>
  <c r="B289" i="8"/>
  <c r="A2157" i="8"/>
  <c r="B2157" i="8"/>
  <c r="C2157" i="8"/>
  <c r="A290" i="8"/>
  <c r="B290" i="8"/>
  <c r="A291" i="8"/>
  <c r="B291" i="8"/>
  <c r="A292" i="8"/>
  <c r="B292" i="8"/>
  <c r="A293" i="8"/>
  <c r="B293" i="8"/>
  <c r="A2158" i="8"/>
  <c r="B2158" i="8"/>
  <c r="C2158" i="8"/>
  <c r="A294" i="8"/>
  <c r="B294" i="8"/>
  <c r="A295" i="8"/>
  <c r="B295" i="8"/>
  <c r="A2159" i="8"/>
  <c r="B2159" i="8"/>
  <c r="C2159" i="8"/>
  <c r="A1634" i="8"/>
  <c r="B1634" i="8"/>
  <c r="A2160" i="8"/>
  <c r="B2160" i="8"/>
  <c r="C2160" i="8"/>
  <c r="A451" i="8"/>
  <c r="B451" i="8"/>
  <c r="A452" i="8"/>
  <c r="B452" i="8"/>
  <c r="A1635" i="8"/>
  <c r="B1635" i="8"/>
  <c r="A1636" i="8"/>
  <c r="B1636" i="8"/>
  <c r="A2161" i="8"/>
  <c r="B2161" i="8"/>
  <c r="C2161" i="8"/>
  <c r="A296" i="8"/>
  <c r="B296" i="8"/>
  <c r="A610" i="8"/>
  <c r="B610" i="8"/>
  <c r="A1057" i="8"/>
  <c r="B1057" i="8"/>
  <c r="A1058" i="8"/>
  <c r="B1058" i="8"/>
  <c r="A1059" i="8"/>
  <c r="B1059" i="8"/>
  <c r="A1060" i="8"/>
  <c r="B1060" i="8"/>
  <c r="A1061" i="8"/>
  <c r="B1061" i="8"/>
  <c r="A1062" i="8"/>
  <c r="B1062" i="8"/>
  <c r="A1063" i="8"/>
  <c r="B1063" i="8"/>
  <c r="A2162" i="8"/>
  <c r="B2162" i="8"/>
  <c r="C2162" i="8"/>
  <c r="A1064" i="8"/>
  <c r="B1064" i="8"/>
  <c r="A1065" i="8"/>
  <c r="B1065" i="8"/>
  <c r="A1066" i="8"/>
  <c r="B1066" i="8"/>
  <c r="A1067" i="8"/>
  <c r="B1067" i="8"/>
  <c r="A1068" i="8"/>
  <c r="B1068" i="8"/>
  <c r="A1303" i="8"/>
  <c r="B1303" i="8"/>
  <c r="A1304" i="8"/>
  <c r="B1304" i="8"/>
  <c r="A153" i="8"/>
  <c r="B153" i="8"/>
  <c r="A611" i="8"/>
  <c r="B611" i="8"/>
  <c r="A612" i="8"/>
  <c r="B612" i="8"/>
  <c r="A1637" i="8"/>
  <c r="B1637" i="8"/>
  <c r="A453" i="8"/>
  <c r="B453" i="8"/>
  <c r="A454" i="8"/>
  <c r="B454" i="8"/>
  <c r="A455" i="8"/>
  <c r="B455" i="8"/>
  <c r="A1868" i="8"/>
  <c r="B1868" i="8"/>
  <c r="A1869" i="8"/>
  <c r="B1869" i="8"/>
  <c r="A1764" i="8"/>
  <c r="B1764" i="8"/>
  <c r="A1765" i="8"/>
  <c r="B1765" i="8"/>
  <c r="A1766" i="8"/>
  <c r="B1766" i="8"/>
  <c r="A613" i="8"/>
  <c r="B613" i="8"/>
  <c r="A1638" i="8"/>
  <c r="B1638" i="8"/>
  <c r="A1639" i="8"/>
  <c r="B1639" i="8"/>
  <c r="A2163" i="8"/>
  <c r="B2163" i="8"/>
  <c r="C2163" i="8"/>
  <c r="A1640" i="8"/>
  <c r="B1640" i="8"/>
  <c r="A1641" i="8"/>
  <c r="B1641" i="8"/>
  <c r="A1642" i="8"/>
  <c r="B1642" i="8"/>
  <c r="A1643" i="8"/>
  <c r="B1643" i="8"/>
  <c r="A2164" i="8"/>
  <c r="B2164" i="8"/>
  <c r="C2164" i="8"/>
  <c r="A456" i="8"/>
  <c r="B456" i="8"/>
  <c r="A154" i="8"/>
  <c r="B154" i="8"/>
  <c r="A614" i="8"/>
  <c r="B614" i="8"/>
  <c r="A615" i="8"/>
  <c r="B615" i="8"/>
  <c r="A155" i="8"/>
  <c r="B155" i="8"/>
  <c r="A616" i="8"/>
  <c r="B616" i="8"/>
  <c r="A1870" i="8"/>
  <c r="B1870" i="8"/>
  <c r="A1871" i="8"/>
  <c r="B1871" i="8"/>
  <c r="A1069" i="8"/>
  <c r="B1069" i="8"/>
  <c r="A1070" i="8"/>
  <c r="B1070" i="8"/>
  <c r="A1071" i="8"/>
  <c r="B1071" i="8"/>
  <c r="A1072" i="8"/>
  <c r="B1072" i="8"/>
  <c r="A1073" i="8"/>
  <c r="B1073" i="8"/>
  <c r="A695" i="8"/>
  <c r="B695" i="8"/>
  <c r="A617" i="8"/>
  <c r="B617" i="8"/>
  <c r="A457" i="8"/>
  <c r="B457" i="8"/>
  <c r="A1074" i="8"/>
  <c r="B1074" i="8"/>
  <c r="A1305" i="8"/>
  <c r="B1305" i="8"/>
  <c r="A458" i="8"/>
  <c r="B458" i="8"/>
  <c r="A618" i="8"/>
  <c r="B618" i="8"/>
  <c r="A1921" i="8"/>
  <c r="B1921" i="8"/>
  <c r="A459" i="8"/>
  <c r="B459" i="8"/>
  <c r="A1872" i="8"/>
  <c r="B1872" i="8"/>
  <c r="A2165" i="8"/>
  <c r="B2165" i="8"/>
  <c r="C2165" i="8"/>
  <c r="A460" i="8"/>
  <c r="B460" i="8"/>
  <c r="A461" i="8"/>
  <c r="B461" i="8"/>
  <c r="A696" i="8"/>
  <c r="B696" i="8"/>
  <c r="A697" i="8"/>
  <c r="B697" i="8"/>
  <c r="A698" i="8"/>
  <c r="B698" i="8"/>
  <c r="A699" i="8"/>
  <c r="B699" i="8"/>
  <c r="A1873" i="8"/>
  <c r="B1873" i="8"/>
  <c r="A1306" i="8"/>
  <c r="B1306" i="8"/>
  <c r="A1307" i="8"/>
  <c r="B1307" i="8"/>
  <c r="A1308" i="8"/>
  <c r="B1308" i="8"/>
  <c r="A1309" i="8"/>
  <c r="B1309" i="8"/>
  <c r="A1310" i="8"/>
  <c r="B1310" i="8"/>
  <c r="A1644" i="8"/>
  <c r="B1644" i="8"/>
  <c r="A1645" i="8"/>
  <c r="B1645" i="8"/>
  <c r="A1646" i="8"/>
  <c r="B1646" i="8"/>
  <c r="A156" i="8"/>
  <c r="B156" i="8"/>
  <c r="A1075" i="8"/>
  <c r="B1075" i="8"/>
  <c r="A1076" i="8"/>
  <c r="B1076" i="8"/>
  <c r="A2166" i="8"/>
  <c r="B2166" i="8"/>
  <c r="C2166" i="8"/>
  <c r="A1647" i="8"/>
  <c r="B1647" i="8"/>
  <c r="A1648" i="8"/>
  <c r="B1648" i="8"/>
  <c r="A2167" i="8"/>
  <c r="B2167" i="8"/>
  <c r="C2167" i="8"/>
  <c r="A1311" i="8"/>
  <c r="B1311" i="8"/>
  <c r="A1649" i="8"/>
  <c r="B1649" i="8"/>
  <c r="A2168" i="8"/>
  <c r="B2168" i="8"/>
  <c r="C2168" i="8"/>
  <c r="A1650" i="8"/>
  <c r="B1650" i="8"/>
  <c r="A1312" i="8"/>
  <c r="B1312" i="8"/>
  <c r="A1313" i="8"/>
  <c r="B1313" i="8"/>
  <c r="A1874" i="8"/>
  <c r="B1874" i="8"/>
  <c r="A1314" i="8"/>
  <c r="B1314" i="8"/>
  <c r="A1315" i="8"/>
  <c r="B1315" i="8"/>
  <c r="A1651" i="8"/>
  <c r="B1651" i="8"/>
  <c r="A1652" i="8"/>
  <c r="B1652" i="8"/>
  <c r="A1653" i="8"/>
  <c r="B1653" i="8"/>
  <c r="A714" i="8"/>
  <c r="B714" i="8"/>
  <c r="A462" i="8"/>
  <c r="B462" i="8"/>
  <c r="A2169" i="8"/>
  <c r="B2169" i="8"/>
  <c r="C2169" i="8"/>
  <c r="A463" i="8"/>
  <c r="B463" i="8"/>
  <c r="A464" i="8"/>
  <c r="B464" i="8"/>
  <c r="A465" i="8"/>
  <c r="B465" i="8"/>
  <c r="A2170" i="8"/>
  <c r="B2170" i="8"/>
  <c r="C2170" i="8"/>
  <c r="A2171" i="8"/>
  <c r="B2171" i="8"/>
  <c r="C2171" i="8"/>
  <c r="A297" i="8"/>
  <c r="B297" i="8"/>
  <c r="A298" i="8"/>
  <c r="B298" i="8"/>
  <c r="A2172" i="8"/>
  <c r="B2172" i="8"/>
  <c r="C2172" i="8"/>
  <c r="A466" i="8"/>
  <c r="B466" i="8"/>
  <c r="A157" i="8"/>
  <c r="B157" i="8"/>
  <c r="A158" i="8"/>
  <c r="B158" i="8"/>
  <c r="A1654" i="8"/>
  <c r="B1654" i="8"/>
  <c r="A1655" i="8"/>
  <c r="B1655" i="8"/>
  <c r="A1656" i="8"/>
  <c r="B1656" i="8"/>
  <c r="A1657" i="8"/>
  <c r="B1657" i="8"/>
  <c r="A1658" i="8"/>
  <c r="B1658" i="8"/>
  <c r="A1659" i="8"/>
  <c r="B1659" i="8"/>
  <c r="A159" i="8"/>
  <c r="B159" i="8"/>
  <c r="A2173" i="8"/>
  <c r="B2173" i="8"/>
  <c r="C2173" i="8"/>
  <c r="A1077" i="8"/>
  <c r="B1077" i="8"/>
  <c r="A1078" i="8"/>
  <c r="B1078" i="8"/>
  <c r="A1079" i="8"/>
  <c r="B1079" i="8"/>
  <c r="A1080" i="8"/>
  <c r="B1080" i="8"/>
  <c r="A1316" i="8"/>
  <c r="B1316" i="8"/>
  <c r="A160" i="8"/>
  <c r="B160" i="8"/>
  <c r="A1317" i="8"/>
  <c r="B1317" i="8"/>
  <c r="A619" i="8"/>
  <c r="B619" i="8"/>
  <c r="A1318" i="8"/>
  <c r="B1318" i="8"/>
  <c r="A161" i="8"/>
  <c r="B161" i="8"/>
  <c r="A2174" i="8"/>
  <c r="B2174" i="8"/>
  <c r="C2174" i="8"/>
  <c r="A299" i="8"/>
  <c r="B299" i="8"/>
  <c r="A2175" i="8"/>
  <c r="B2175" i="8"/>
  <c r="C2175" i="8"/>
  <c r="A1081" i="8"/>
  <c r="B1081" i="8"/>
  <c r="A2176" i="8"/>
  <c r="B2176" i="8"/>
  <c r="C2176" i="8"/>
  <c r="A1082" i="8"/>
  <c r="B1082" i="8"/>
  <c r="A1319" i="8"/>
  <c r="B1319" i="8"/>
  <c r="A1922" i="8"/>
  <c r="B1922" i="8"/>
  <c r="A1660" i="8"/>
  <c r="B1660" i="8"/>
  <c r="A1320" i="8"/>
  <c r="B1320" i="8"/>
  <c r="A1321" i="8"/>
  <c r="B1321" i="8"/>
  <c r="A1322" i="8"/>
  <c r="B1322" i="8"/>
  <c r="A300" i="8"/>
  <c r="B300" i="8"/>
  <c r="A301" i="8"/>
  <c r="B301" i="8"/>
  <c r="A1923" i="8"/>
  <c r="B1923" i="8"/>
  <c r="A162" i="8"/>
  <c r="B162" i="8"/>
  <c r="A163" i="8"/>
  <c r="B163" i="8"/>
  <c r="A164" i="8"/>
  <c r="B164" i="8"/>
  <c r="A165" i="8"/>
  <c r="B165" i="8"/>
  <c r="A166" i="8"/>
  <c r="B166" i="8"/>
  <c r="A167" i="8"/>
  <c r="B167" i="8"/>
  <c r="A1083" i="8"/>
  <c r="B1083" i="8"/>
  <c r="A1084" i="8"/>
  <c r="B1084" i="8"/>
  <c r="A302" i="8"/>
  <c r="B302" i="8"/>
  <c r="A2177" i="8"/>
  <c r="B2177" i="8"/>
  <c r="C2177" i="8"/>
  <c r="A303" i="8"/>
  <c r="B303" i="8"/>
  <c r="A1085" i="8"/>
  <c r="B1085" i="8"/>
  <c r="A1086" i="8"/>
  <c r="B1086" i="8"/>
  <c r="A2178" i="8"/>
  <c r="B2178" i="8"/>
  <c r="C2178" i="8"/>
  <c r="A1661" i="8"/>
  <c r="B1661" i="8"/>
  <c r="A467" i="8"/>
  <c r="B467" i="8"/>
  <c r="A304" i="8"/>
  <c r="B304" i="8"/>
  <c r="A1662" i="8"/>
  <c r="B1662" i="8"/>
  <c r="A1663" i="8"/>
  <c r="B1663" i="8"/>
  <c r="A620" i="8"/>
  <c r="B620" i="8"/>
  <c r="A168" i="8"/>
  <c r="B168" i="8"/>
  <c r="A468" i="8"/>
  <c r="B468" i="8"/>
  <c r="A2179" i="8"/>
  <c r="B2179" i="8"/>
  <c r="C2179" i="8"/>
  <c r="A1664" i="8"/>
  <c r="B1664" i="8"/>
  <c r="A1665" i="8"/>
  <c r="B1665" i="8"/>
  <c r="A1087" i="8"/>
  <c r="B1087" i="8"/>
  <c r="A621" i="8"/>
  <c r="B621" i="8"/>
  <c r="A622" i="8"/>
  <c r="B622" i="8"/>
  <c r="A1323" i="8"/>
  <c r="B1323" i="8"/>
  <c r="A169" i="8"/>
  <c r="B169" i="8"/>
  <c r="A2180" i="8"/>
  <c r="B2180" i="8"/>
  <c r="C2180" i="8"/>
  <c r="A1324" i="8"/>
  <c r="B1324" i="8"/>
  <c r="A2181" i="8"/>
  <c r="B2181" i="8"/>
  <c r="C2181" i="8"/>
  <c r="A170" i="8"/>
  <c r="B170" i="8"/>
  <c r="A171" i="8"/>
  <c r="B171" i="8"/>
  <c r="A743" i="8"/>
  <c r="B743" i="8"/>
  <c r="A744" i="8"/>
  <c r="B744" i="8"/>
  <c r="A745" i="8"/>
  <c r="B745" i="8"/>
  <c r="A172" i="8"/>
  <c r="B172" i="8"/>
  <c r="A173" i="8"/>
  <c r="B173" i="8"/>
  <c r="A1666" i="8"/>
  <c r="B1666" i="8"/>
  <c r="A2182" i="8"/>
  <c r="B2182" i="8"/>
  <c r="C2182" i="8"/>
  <c r="A1667" i="8"/>
  <c r="B1667" i="8"/>
  <c r="A1668" i="8"/>
  <c r="B1668" i="8"/>
  <c r="A1669" i="8"/>
  <c r="B1669" i="8"/>
  <c r="A174" i="8"/>
  <c r="B174" i="8"/>
  <c r="A1670" i="8"/>
  <c r="B1670" i="8"/>
  <c r="A1671" i="8"/>
  <c r="B1671" i="8"/>
  <c r="A2183" i="8"/>
  <c r="B2183" i="8"/>
  <c r="C2183" i="8"/>
  <c r="A623" i="8"/>
  <c r="B623" i="8"/>
  <c r="A624" i="8"/>
  <c r="B624" i="8"/>
  <c r="A175" i="8"/>
  <c r="B175" i="8"/>
  <c r="A2184" i="8"/>
  <c r="B2184" i="8"/>
  <c r="C2184" i="8"/>
  <c r="A2185" i="8"/>
  <c r="B2185" i="8"/>
  <c r="C2185" i="8"/>
  <c r="A715" i="8"/>
  <c r="B715" i="8"/>
  <c r="A2186" i="8"/>
  <c r="B2186" i="8"/>
  <c r="C2186" i="8"/>
  <c r="A700" i="8"/>
  <c r="B700" i="8"/>
  <c r="A625" i="8"/>
  <c r="B625" i="8"/>
  <c r="A626" i="8"/>
  <c r="B626" i="8"/>
  <c r="A627" i="8"/>
  <c r="B627" i="8"/>
  <c r="A628" i="8"/>
  <c r="B628" i="8"/>
  <c r="A1875" i="8"/>
  <c r="B1875" i="8"/>
  <c r="A1876" i="8"/>
  <c r="B1876" i="8"/>
  <c r="A2187" i="8"/>
  <c r="B2187" i="8"/>
  <c r="C2187" i="8"/>
  <c r="A1672" i="8"/>
  <c r="B1672" i="8"/>
  <c r="A1673" i="8"/>
  <c r="B1673" i="8"/>
  <c r="A1674" i="8"/>
  <c r="B1674" i="8"/>
  <c r="A1675" i="8"/>
  <c r="B1675" i="8"/>
  <c r="A1676" i="8"/>
  <c r="B1676" i="8"/>
  <c r="A1677" i="8"/>
  <c r="B1677" i="8"/>
  <c r="A1678" i="8"/>
  <c r="B1678" i="8"/>
  <c r="A176" i="8"/>
  <c r="B176" i="8"/>
  <c r="A629" i="8"/>
  <c r="B629" i="8"/>
  <c r="A2188" i="8"/>
  <c r="B2188" i="8"/>
  <c r="C2188" i="8"/>
  <c r="A630" i="8"/>
  <c r="B630" i="8"/>
  <c r="A1767" i="8"/>
  <c r="B1767" i="8"/>
  <c r="A2189" i="8"/>
  <c r="B2189" i="8"/>
  <c r="C2189" i="8"/>
  <c r="A631" i="8"/>
  <c r="B631" i="8"/>
  <c r="A632" i="8"/>
  <c r="B632" i="8"/>
  <c r="A1088" i="8"/>
  <c r="B1088" i="8"/>
  <c r="A633" i="8"/>
  <c r="B633" i="8"/>
  <c r="A1089" i="8"/>
  <c r="B1089" i="8"/>
  <c r="A1090" i="8"/>
  <c r="B1090" i="8"/>
  <c r="A716" i="8"/>
  <c r="B716" i="8"/>
  <c r="A1679" i="8"/>
  <c r="B1679" i="8"/>
  <c r="A1680" i="8"/>
  <c r="B1680" i="8"/>
  <c r="A2190" i="8"/>
  <c r="B2190" i="8"/>
  <c r="C2190" i="8"/>
  <c r="A1681" i="8"/>
  <c r="B1681" i="8"/>
  <c r="A1768" i="8"/>
  <c r="B1768" i="8"/>
  <c r="A1325" i="8"/>
  <c r="B1325" i="8"/>
  <c r="A2191" i="8"/>
  <c r="B2191" i="8"/>
  <c r="C2191" i="8"/>
  <c r="A1091" i="8"/>
  <c r="B1091" i="8"/>
  <c r="A1092" i="8"/>
  <c r="B1092" i="8"/>
  <c r="A634" i="8"/>
  <c r="B634" i="8"/>
  <c r="A635" i="8"/>
  <c r="B635" i="8"/>
  <c r="A1924" i="8"/>
  <c r="B1924" i="8"/>
  <c r="A2192" i="8"/>
  <c r="B2192" i="8"/>
  <c r="C2192" i="8"/>
  <c r="A2193" i="8"/>
  <c r="B2193" i="8"/>
  <c r="C2193" i="8"/>
  <c r="A2194" i="8"/>
  <c r="B2194" i="8"/>
  <c r="C2194" i="8"/>
  <c r="A2195" i="8"/>
  <c r="B2195" i="8"/>
  <c r="C2195" i="8"/>
  <c r="A1093" i="8"/>
  <c r="B1093" i="8"/>
  <c r="A2196" i="8"/>
  <c r="B2196" i="8"/>
  <c r="C2196" i="8"/>
  <c r="A1877" i="8"/>
  <c r="B1877" i="8"/>
  <c r="A1878" i="8"/>
  <c r="B1878" i="8"/>
  <c r="A1326" i="8"/>
  <c r="B1326" i="8"/>
  <c r="A1327" i="8"/>
  <c r="B1327" i="8"/>
  <c r="A2197" i="8"/>
  <c r="B2197" i="8"/>
  <c r="C2197" i="8"/>
  <c r="A469" i="8"/>
  <c r="B469" i="8"/>
  <c r="A2198" i="8"/>
  <c r="B2198" i="8"/>
  <c r="C2198" i="8"/>
  <c r="A177" i="8"/>
  <c r="B177" i="8"/>
  <c r="A470" i="8"/>
  <c r="B470" i="8"/>
  <c r="A2199" i="8"/>
  <c r="B2199" i="8"/>
  <c r="C2199" i="8"/>
  <c r="A1328" i="8"/>
  <c r="B1328" i="8"/>
  <c r="A1682" i="8"/>
  <c r="B1682" i="8"/>
  <c r="A1683" i="8"/>
  <c r="B1683" i="8"/>
  <c r="A1094" i="8"/>
  <c r="B1094" i="8"/>
  <c r="A636" i="8"/>
  <c r="B636" i="8"/>
  <c r="A2200" i="8"/>
  <c r="B2200" i="8"/>
  <c r="C2200" i="8"/>
  <c r="A1095" i="8"/>
  <c r="B1095" i="8"/>
  <c r="A1096" i="8"/>
  <c r="B1096" i="8"/>
  <c r="A1097" i="8"/>
  <c r="B1097" i="8"/>
  <c r="A1098" i="8"/>
  <c r="B1098" i="8"/>
  <c r="A2201" i="8"/>
  <c r="B2201" i="8"/>
  <c r="C2201" i="8"/>
  <c r="A1684" i="8"/>
  <c r="B1684" i="8"/>
  <c r="A2202" i="8"/>
  <c r="B2202" i="8"/>
  <c r="C2202" i="8"/>
  <c r="A471" i="8"/>
  <c r="B471" i="8"/>
  <c r="A178" i="8"/>
  <c r="B178" i="8"/>
  <c r="A2203" i="8"/>
  <c r="B2203" i="8"/>
  <c r="C2203" i="8"/>
  <c r="A1099" i="8"/>
  <c r="B1099" i="8"/>
  <c r="A1100" i="8"/>
  <c r="B1100" i="8"/>
  <c r="A1101" i="8"/>
  <c r="B1101" i="8"/>
  <c r="A1102" i="8"/>
  <c r="B1102" i="8"/>
  <c r="A2204" i="8"/>
  <c r="B2204" i="8"/>
  <c r="C2204" i="8"/>
  <c r="A637" i="8"/>
  <c r="B637" i="8"/>
  <c r="A1769" i="8"/>
  <c r="B1769" i="8"/>
  <c r="A1879" i="8"/>
  <c r="B1879" i="8"/>
  <c r="A472" i="8"/>
  <c r="B472" i="8"/>
  <c r="A701" i="8"/>
  <c r="B701" i="8"/>
  <c r="A2205" i="8"/>
  <c r="B2205" i="8"/>
  <c r="C2205" i="8"/>
  <c r="A1329" i="8"/>
  <c r="B1329" i="8"/>
  <c r="A1330" i="8"/>
  <c r="B1330" i="8"/>
  <c r="A1331" i="8"/>
  <c r="B1331" i="8"/>
  <c r="A2206" i="8"/>
  <c r="B2206" i="8"/>
  <c r="C2206" i="8"/>
  <c r="A1685" i="8"/>
  <c r="B1685" i="8"/>
  <c r="A2207" i="8"/>
  <c r="B2207" i="8"/>
  <c r="C2207" i="8"/>
  <c r="A1103" i="8"/>
  <c r="B1103" i="8"/>
  <c r="A2208" i="8"/>
  <c r="B2208" i="8"/>
  <c r="C2208" i="8"/>
  <c r="A1686" i="8"/>
  <c r="B1686" i="8"/>
  <c r="A1104" i="8"/>
  <c r="B1104" i="8"/>
  <c r="A1105" i="8"/>
  <c r="B1105" i="8"/>
  <c r="A2209" i="8"/>
  <c r="B2209" i="8"/>
  <c r="C2209" i="8"/>
  <c r="A1106" i="8"/>
  <c r="B1106" i="8"/>
  <c r="A1107" i="8"/>
  <c r="B1107" i="8"/>
  <c r="A1108" i="8"/>
  <c r="B1108" i="8"/>
  <c r="A1109" i="8"/>
  <c r="B1109" i="8"/>
  <c r="A2210" i="8"/>
  <c r="B2210" i="8"/>
  <c r="C2210" i="8"/>
  <c r="A2211" i="8"/>
  <c r="B2211" i="8"/>
  <c r="C2211" i="8"/>
  <c r="A473" i="8"/>
  <c r="B473" i="8"/>
  <c r="A2212" i="8"/>
  <c r="B2212" i="8"/>
  <c r="C2212" i="8"/>
  <c r="A2213" i="8"/>
  <c r="B2213" i="8"/>
  <c r="C2213" i="8"/>
  <c r="A1110" i="8"/>
  <c r="B1110" i="8"/>
  <c r="A1111" i="8"/>
  <c r="B1111" i="8"/>
  <c r="A474" i="8"/>
  <c r="B474" i="8"/>
  <c r="A2214" i="8"/>
  <c r="B2214" i="8"/>
  <c r="C2214" i="8"/>
  <c r="A1112" i="8"/>
  <c r="B1112" i="8"/>
  <c r="A2215" i="8"/>
  <c r="B2215" i="8"/>
  <c r="C2215" i="8"/>
  <c r="A475" i="8"/>
  <c r="B475" i="8"/>
  <c r="A1687" i="8"/>
  <c r="B1687" i="8"/>
  <c r="A1688" i="8"/>
  <c r="B1688" i="8"/>
  <c r="A1113" i="8"/>
  <c r="B1113" i="8"/>
  <c r="A638" i="8"/>
  <c r="B638" i="8"/>
  <c r="A1332" i="8"/>
  <c r="B1332" i="8"/>
  <c r="A1114" i="8"/>
  <c r="B1114" i="8"/>
  <c r="A639" i="8"/>
  <c r="B639" i="8"/>
  <c r="A2216" i="8"/>
  <c r="B2216" i="8"/>
  <c r="C2216" i="8"/>
  <c r="A2217" i="8"/>
  <c r="B2217" i="8"/>
  <c r="C2217" i="8"/>
  <c r="A1115" i="8"/>
  <c r="B1115" i="8"/>
  <c r="A1116" i="8"/>
  <c r="B1116" i="8"/>
  <c r="A2218" i="8"/>
  <c r="B2218" i="8"/>
  <c r="C2218" i="8"/>
  <c r="A1117" i="8"/>
  <c r="B1117" i="8"/>
  <c r="A2219" i="8"/>
  <c r="B2219" i="8"/>
  <c r="C2219" i="8"/>
  <c r="A2220" i="8"/>
  <c r="B2220" i="8"/>
  <c r="C2220" i="8"/>
  <c r="A2221" i="8"/>
  <c r="B2221" i="8"/>
  <c r="C2221" i="8"/>
  <c r="A2222" i="8"/>
  <c r="B2222" i="8"/>
  <c r="C2222" i="8"/>
  <c r="A1118" i="8"/>
  <c r="B1118" i="8"/>
  <c r="A179" i="8"/>
  <c r="B179" i="8"/>
  <c r="A1119" i="8"/>
  <c r="B1119" i="8"/>
  <c r="A1925" i="8"/>
  <c r="B1925" i="8"/>
  <c r="A1120" i="8"/>
  <c r="B1120" i="8"/>
  <c r="A2223" i="8"/>
  <c r="B2223" i="8"/>
  <c r="C2223" i="8"/>
  <c r="A1121" i="8"/>
  <c r="B1121" i="8"/>
  <c r="A476" i="8"/>
  <c r="B476" i="8"/>
  <c r="A477" i="8"/>
  <c r="B477" i="8"/>
  <c r="A2224" i="8"/>
  <c r="B2224" i="8"/>
  <c r="C2224" i="8"/>
  <c r="A180" i="8"/>
  <c r="B180" i="8"/>
  <c r="A2225" i="8"/>
  <c r="B2225" i="8"/>
  <c r="C2225" i="8"/>
  <c r="A1333" i="8"/>
  <c r="B1333" i="8"/>
  <c r="A2226" i="8"/>
  <c r="B2226" i="8"/>
  <c r="C2226" i="8"/>
  <c r="A1689" i="8"/>
  <c r="B1689" i="8"/>
  <c r="A1690" i="8"/>
  <c r="B1690" i="8"/>
  <c r="A640" i="8"/>
  <c r="B640" i="8"/>
  <c r="A641" i="8"/>
  <c r="B641" i="8"/>
  <c r="A1122" i="8"/>
  <c r="B1122" i="8"/>
  <c r="A1123" i="8"/>
  <c r="B1123" i="8"/>
  <c r="A1124" i="8"/>
  <c r="B1124" i="8"/>
  <c r="A1125" i="8"/>
  <c r="B1125" i="8"/>
  <c r="A478" i="8"/>
  <c r="B478" i="8"/>
  <c r="A1126" i="8"/>
  <c r="B1126" i="8"/>
  <c r="A2227" i="8"/>
  <c r="B2227" i="8"/>
  <c r="C2227" i="8"/>
  <c r="A479" i="8"/>
  <c r="B479" i="8"/>
  <c r="A2228" i="8"/>
  <c r="B2228" i="8"/>
  <c r="C2228" i="8"/>
  <c r="A480" i="8"/>
  <c r="B480" i="8"/>
  <c r="A2229" i="8"/>
  <c r="B2229" i="8"/>
  <c r="C2229" i="8"/>
  <c r="A1127" i="8"/>
  <c r="B1127" i="8"/>
  <c r="A1128" i="8"/>
  <c r="B1128" i="8"/>
  <c r="A2230" i="8"/>
  <c r="B2230" i="8"/>
  <c r="C2230" i="8"/>
  <c r="A1129" i="8"/>
  <c r="B1129" i="8"/>
  <c r="A1130" i="8"/>
  <c r="B1130" i="8"/>
  <c r="A1131" i="8"/>
  <c r="B1131" i="8"/>
  <c r="A1132" i="8"/>
  <c r="B1132" i="8"/>
  <c r="A481" i="8"/>
  <c r="B481" i="8"/>
  <c r="A1334" i="8"/>
  <c r="B1334" i="8"/>
  <c r="A1335" i="8"/>
  <c r="B1335" i="8"/>
  <c r="A2231" i="8"/>
  <c r="B2231" i="8"/>
  <c r="C2231" i="8"/>
  <c r="A1691" i="8"/>
  <c r="B1691" i="8"/>
  <c r="A1336" i="8"/>
  <c r="B1336" i="8"/>
  <c r="A1692" i="8"/>
  <c r="B1692" i="8"/>
  <c r="A1133" i="8"/>
  <c r="B1133" i="8"/>
  <c r="A181" i="8"/>
  <c r="B181" i="8"/>
  <c r="A2232" i="8"/>
  <c r="B2232" i="8"/>
  <c r="C2232" i="8"/>
  <c r="A1693" i="8"/>
  <c r="B1693" i="8"/>
  <c r="A1694" i="8"/>
  <c r="B1694" i="8"/>
  <c r="A1695" i="8"/>
  <c r="B1695" i="8"/>
  <c r="A1134" i="8"/>
  <c r="B1134" i="8"/>
  <c r="A1135" i="8"/>
  <c r="B1135" i="8"/>
  <c r="A1136" i="8"/>
  <c r="B1136" i="8"/>
  <c r="A2233" i="8"/>
  <c r="B2233" i="8"/>
  <c r="C2233" i="8"/>
  <c r="A1137" i="8"/>
  <c r="B1137" i="8"/>
  <c r="A2234" i="8"/>
  <c r="B2234" i="8"/>
  <c r="C2234" i="8"/>
  <c r="A1138" i="8"/>
  <c r="B1138" i="8"/>
  <c r="A1337" i="8"/>
  <c r="B1337" i="8"/>
  <c r="A1139" i="8"/>
  <c r="B1139" i="8"/>
  <c r="A1338" i="8"/>
  <c r="B1338" i="8"/>
  <c r="A2235" i="8"/>
  <c r="B2235" i="8"/>
  <c r="C2235" i="8"/>
  <c r="A1140" i="8"/>
  <c r="B1140" i="8"/>
  <c r="A1141" i="8"/>
  <c r="B1141" i="8"/>
  <c r="A1142" i="8"/>
  <c r="B1142" i="8"/>
  <c r="A1926" i="8"/>
  <c r="B1926" i="8"/>
  <c r="A1143" i="8"/>
  <c r="B1143" i="8"/>
  <c r="A2236" i="8"/>
  <c r="B2236" i="8"/>
  <c r="C2236" i="8"/>
  <c r="A1144" i="8"/>
  <c r="B1144" i="8"/>
  <c r="A1145" i="8"/>
  <c r="B1145" i="8"/>
  <c r="A2237" i="8"/>
  <c r="B2237" i="8"/>
  <c r="C2237" i="8"/>
  <c r="A1146" i="8"/>
  <c r="B1146" i="8"/>
  <c r="A1147" i="8"/>
  <c r="B1147" i="8"/>
  <c r="A2238" i="8"/>
  <c r="B2238" i="8"/>
  <c r="C2238" i="8"/>
  <c r="A482" i="8"/>
  <c r="B482" i="8"/>
  <c r="A483" i="8"/>
  <c r="B483" i="8"/>
  <c r="A1148" i="8"/>
  <c r="B1148" i="8"/>
  <c r="A1149" i="8"/>
  <c r="B1149" i="8"/>
  <c r="A2239" i="8"/>
  <c r="B2239" i="8"/>
  <c r="C2239" i="8"/>
  <c r="A1150" i="8"/>
  <c r="B1150" i="8"/>
  <c r="A2240" i="8"/>
  <c r="B2240" i="8"/>
  <c r="C2240" i="8"/>
  <c r="A2241" i="8"/>
  <c r="B2241" i="8"/>
  <c r="C2241" i="8"/>
  <c r="A2242" i="8"/>
  <c r="B2242" i="8"/>
  <c r="C2242" i="8"/>
  <c r="A1151" i="8"/>
  <c r="B1151" i="8"/>
  <c r="A2243" i="8"/>
  <c r="B2243" i="8"/>
  <c r="C2243" i="8"/>
  <c r="A1152" i="8"/>
  <c r="B1152" i="8"/>
  <c r="A2244" i="8"/>
  <c r="B2244" i="8"/>
  <c r="C2244" i="8"/>
  <c r="A1153" i="8"/>
  <c r="B1153" i="8"/>
  <c r="A1154" i="8"/>
  <c r="B1154" i="8"/>
  <c r="A1696" i="8"/>
  <c r="B1696" i="8"/>
  <c r="A1697" i="8"/>
  <c r="B1697" i="8"/>
  <c r="A1155" i="8"/>
  <c r="B1155" i="8"/>
  <c r="A1698" i="8"/>
  <c r="B1698" i="8"/>
  <c r="A1156" i="8"/>
  <c r="B1156" i="8"/>
  <c r="A1157" i="8"/>
  <c r="B1157" i="8"/>
  <c r="A2245" i="8"/>
  <c r="B2245" i="8"/>
  <c r="C2245" i="8"/>
  <c r="A484" i="8"/>
  <c r="B484" i="8"/>
  <c r="A485" i="8"/>
  <c r="B485" i="8"/>
  <c r="A1339" i="8"/>
  <c r="B1339" i="8"/>
  <c r="A1158" i="8"/>
  <c r="B1158" i="8"/>
  <c r="A1159" i="8"/>
  <c r="B1159" i="8"/>
  <c r="A2246" i="8"/>
  <c r="B2246" i="8"/>
  <c r="C2246" i="8"/>
  <c r="A2247" i="8"/>
  <c r="B2247" i="8"/>
  <c r="C2247" i="8"/>
  <c r="A1160" i="8"/>
  <c r="B1160" i="8"/>
  <c r="A1161" i="8"/>
  <c r="B1161" i="8"/>
  <c r="B2" i="8"/>
  <c r="A2" i="8"/>
  <c r="C1778" i="8"/>
  <c r="C1398" i="8"/>
  <c r="C269" i="8"/>
  <c r="C1827" i="8"/>
  <c r="C1814" i="8"/>
  <c r="C1255" i="8"/>
  <c r="C1870" i="8"/>
  <c r="C1142" i="8"/>
  <c r="C1132" i="8"/>
  <c r="C1616" i="8"/>
  <c r="C1127" i="8"/>
  <c r="C1138" i="8"/>
  <c r="C442" i="8"/>
  <c r="C346" i="8"/>
  <c r="C467" i="8"/>
  <c r="C468" i="8"/>
  <c r="C347" i="8"/>
  <c r="C1106" i="8"/>
  <c r="C1120" i="8"/>
  <c r="C1114" i="8"/>
  <c r="C1102" i="8"/>
  <c r="C878" i="8"/>
  <c r="C1157" i="8"/>
  <c r="C1048" i="8"/>
  <c r="C1089" i="8"/>
  <c r="C1303" i="8"/>
  <c r="C1266" i="8"/>
  <c r="C1299" i="8"/>
  <c r="C1243" i="8"/>
  <c r="C1328" i="8"/>
  <c r="C1339" i="8"/>
  <c r="C1285" i="8"/>
  <c r="C1334" i="8"/>
  <c r="C1335" i="8"/>
  <c r="C1230" i="8"/>
  <c r="C128" i="8"/>
  <c r="C62" i="8"/>
  <c r="C1283" i="8"/>
  <c r="C1332" i="8"/>
  <c r="C736" i="8"/>
  <c r="C719" i="8"/>
  <c r="C738" i="8"/>
  <c r="C726" i="8"/>
  <c r="C97" i="8"/>
  <c r="C1752" i="8"/>
  <c r="C1757" i="8"/>
  <c r="C1768" i="8"/>
  <c r="C129" i="8"/>
  <c r="C136" i="8"/>
  <c r="C148" i="8"/>
  <c r="C31" i="8"/>
  <c r="C24" i="8"/>
  <c r="C124" i="8"/>
  <c r="C1594" i="8"/>
  <c r="C1677" i="8"/>
  <c r="C1692" i="8"/>
  <c r="C1713" i="8"/>
  <c r="C1629" i="8"/>
  <c r="C1658" i="8"/>
  <c r="C1664" i="8"/>
  <c r="C1536" i="8"/>
  <c r="C1482" i="8"/>
  <c r="C1684" i="8"/>
  <c r="C1693" i="8"/>
  <c r="C1694" i="8"/>
  <c r="C1540" i="8"/>
  <c r="C1434" i="8"/>
  <c r="C1600" i="8"/>
  <c r="C1891" i="8"/>
  <c r="C1609" i="8"/>
  <c r="C1659" i="8"/>
  <c r="C1902" i="8"/>
  <c r="C1889" i="8"/>
  <c r="C1905" i="8"/>
  <c r="C684" i="8"/>
  <c r="C665" i="8"/>
  <c r="C690" i="8"/>
  <c r="C1671" i="8"/>
  <c r="C1890" i="8" l="1"/>
  <c r="C1897" i="8"/>
  <c r="C1907" i="8"/>
  <c r="C1922" i="8"/>
  <c r="C827" i="8"/>
  <c r="C886" i="8"/>
  <c r="C950" i="8"/>
  <c r="C1118" i="8"/>
  <c r="C1392" i="8"/>
  <c r="C1728" i="8"/>
  <c r="C1364" i="8"/>
  <c r="C1479" i="8"/>
  <c r="C1533" i="8"/>
  <c r="C1583" i="8"/>
  <c r="C1639" i="8"/>
  <c r="C1361" i="8"/>
  <c r="C1725" i="8"/>
  <c r="C1377" i="8"/>
  <c r="C1474" i="8"/>
  <c r="C1577" i="8"/>
  <c r="C1529" i="8"/>
  <c r="C1610" i="8"/>
  <c r="C1358" i="8"/>
  <c r="C1385" i="8"/>
  <c r="C1472" i="8"/>
  <c r="C1573" i="8"/>
  <c r="C1589" i="8"/>
  <c r="C1522" i="8"/>
  <c r="C1672" i="8"/>
  <c r="C1468" i="8"/>
  <c r="C1520" i="8"/>
  <c r="C1663" i="8"/>
  <c r="C1516" i="8"/>
  <c r="C1640" i="8"/>
  <c r="C1399" i="8"/>
  <c r="C1623" i="8"/>
  <c r="C1386" i="8"/>
  <c r="C1717" i="8"/>
  <c r="C1355" i="8"/>
  <c r="C1465" i="8"/>
  <c r="C1512" i="8"/>
  <c r="C1562" i="8"/>
  <c r="C1628" i="8"/>
  <c r="C1428" i="8"/>
  <c r="C1510" i="8"/>
  <c r="C1559" i="8"/>
  <c r="C1612" i="8"/>
  <c r="C39" i="8"/>
  <c r="C135" i="8"/>
  <c r="C1741" i="8"/>
  <c r="C1764" i="8"/>
  <c r="C34" i="8"/>
  <c r="C95" i="8"/>
  <c r="C173" i="8"/>
  <c r="C734" i="8"/>
  <c r="C744" i="8"/>
  <c r="C1280" i="8"/>
  <c r="C1301" i="8"/>
  <c r="C661" i="8"/>
  <c r="C1913" i="8"/>
  <c r="C1893" i="8"/>
  <c r="C1643" i="8"/>
  <c r="C1691" i="8"/>
  <c r="C1688" i="8"/>
  <c r="C1538" i="8"/>
  <c r="C1645" i="8"/>
  <c r="C1673" i="8"/>
  <c r="C1614" i="8"/>
  <c r="C1591" i="8"/>
  <c r="C66" i="8"/>
  <c r="C1737" i="8"/>
  <c r="C1323" i="8"/>
  <c r="C735" i="8"/>
  <c r="C162" i="8"/>
  <c r="C1276" i="8"/>
  <c r="C1271" i="8"/>
  <c r="C1129" i="8"/>
  <c r="C876" i="8"/>
  <c r="C1034" i="8"/>
  <c r="C475" i="8"/>
  <c r="C430" i="8"/>
  <c r="C712" i="8"/>
  <c r="C870" i="8"/>
  <c r="C1014" i="8"/>
  <c r="C1437" i="8"/>
  <c r="C1092" i="8"/>
  <c r="C1051" i="8"/>
  <c r="C1111" i="8"/>
  <c r="C1146" i="8"/>
  <c r="C633" i="8"/>
  <c r="C609" i="8"/>
  <c r="C529" i="8"/>
  <c r="C526" i="8"/>
  <c r="C509" i="8"/>
  <c r="C598" i="8"/>
  <c r="C453" i="8"/>
  <c r="C356" i="8"/>
  <c r="C849" i="8"/>
  <c r="C844" i="8"/>
  <c r="C1057" i="8"/>
  <c r="C1006" i="8"/>
  <c r="C1927" i="8"/>
  <c r="C289" i="8"/>
  <c r="C273" i="8"/>
  <c r="C290" i="8"/>
  <c r="C91" i="8"/>
  <c r="C1847" i="8"/>
  <c r="C1820" i="8"/>
  <c r="C407" i="8"/>
  <c r="C1835" i="8"/>
  <c r="C1785" i="8"/>
  <c r="C1109" i="8"/>
  <c r="C1009" i="8"/>
  <c r="C604" i="8"/>
  <c r="C1845" i="8"/>
  <c r="C1733" i="8"/>
  <c r="C1850" i="8"/>
  <c r="C1859" i="8"/>
  <c r="C1871" i="8"/>
  <c r="C1865" i="8"/>
  <c r="C1806" i="8"/>
  <c r="C1803" i="8"/>
  <c r="C1126" i="8"/>
  <c r="C1879" i="8"/>
  <c r="C1855" i="8"/>
  <c r="C1442" i="8"/>
  <c r="C1653" i="8"/>
  <c r="C705" i="8"/>
  <c r="C663" i="8"/>
  <c r="C688" i="8"/>
  <c r="C697" i="8"/>
  <c r="C667" i="8"/>
  <c r="C695" i="8"/>
  <c r="C656" i="8"/>
  <c r="C703" i="8"/>
  <c r="C669" i="8"/>
  <c r="C686" i="8"/>
  <c r="C679" i="8"/>
  <c r="C692" i="8"/>
  <c r="C1729" i="8"/>
  <c r="C1407" i="8"/>
  <c r="C1480" i="8"/>
  <c r="C1534" i="8"/>
  <c r="C1637" i="8"/>
  <c r="C1357" i="8"/>
  <c r="C1423" i="8"/>
  <c r="C1587" i="8"/>
  <c r="C1441" i="8"/>
  <c r="C1525" i="8"/>
  <c r="C1696" i="8"/>
  <c r="C1722" i="8"/>
  <c r="C1674" i="8"/>
  <c r="C1429" i="8"/>
  <c r="C1632" i="8"/>
  <c r="C1440" i="8"/>
  <c r="C1626" i="8"/>
  <c r="C1432" i="8"/>
  <c r="C1507" i="8"/>
  <c r="C1666" i="8"/>
  <c r="C1383" i="8"/>
  <c r="C1353" i="8"/>
  <c r="C1710" i="8"/>
  <c r="C1459" i="8"/>
  <c r="C1554" i="8"/>
  <c r="C1505" i="8"/>
  <c r="C1619" i="8"/>
  <c r="C1456" i="8"/>
  <c r="C1550" i="8"/>
  <c r="C1500" i="8"/>
  <c r="C1690" i="8"/>
  <c r="C14" i="8"/>
  <c r="C201" i="8"/>
  <c r="C65" i="8"/>
  <c r="C123" i="8"/>
  <c r="C133" i="8"/>
  <c r="C1730" i="8"/>
  <c r="C1732" i="8"/>
  <c r="C1740" i="8"/>
  <c r="C1745" i="8"/>
  <c r="C1751" i="8"/>
  <c r="C1766" i="8"/>
  <c r="C1731" i="8"/>
  <c r="C1748" i="8"/>
  <c r="C1761" i="8"/>
  <c r="C728" i="8"/>
  <c r="C732" i="8"/>
  <c r="C742" i="8"/>
  <c r="C198" i="8"/>
  <c r="C61" i="8"/>
  <c r="C141" i="8"/>
  <c r="C1237" i="8"/>
  <c r="C1282" i="8"/>
  <c r="C1212" i="8"/>
  <c r="C1260" i="8"/>
  <c r="C1316" i="8"/>
  <c r="C1203" i="8"/>
  <c r="C1199" i="8"/>
  <c r="C1229" i="8"/>
  <c r="C1277" i="8"/>
  <c r="C1288" i="8"/>
  <c r="C1253" i="8"/>
  <c r="C1298" i="8"/>
  <c r="C1226" i="8"/>
  <c r="C1329" i="8"/>
  <c r="C1347" i="8"/>
  <c r="C1306" i="8"/>
  <c r="C1344" i="8"/>
  <c r="C1204" i="8"/>
  <c r="C1222" i="8"/>
  <c r="C1248" i="8"/>
  <c r="C1272" i="8"/>
  <c r="C1294" i="8"/>
  <c r="C1886" i="8"/>
  <c r="C1892" i="8"/>
  <c r="C1923" i="8"/>
  <c r="C1209" i="8"/>
  <c r="C1244" i="8"/>
  <c r="C1302" i="8"/>
  <c r="C1003" i="8"/>
  <c r="C1046" i="8"/>
  <c r="C880" i="8"/>
  <c r="C1136" i="8"/>
  <c r="C877" i="8"/>
  <c r="C943" i="8"/>
  <c r="C788" i="8"/>
  <c r="C1191" i="8"/>
  <c r="C760" i="8"/>
  <c r="C940" i="8"/>
  <c r="C875" i="8"/>
  <c r="C999" i="8"/>
  <c r="C1035" i="8"/>
  <c r="C780" i="8"/>
  <c r="C936" i="8"/>
  <c r="C995" i="8"/>
  <c r="C1005" i="8"/>
  <c r="C718" i="8"/>
  <c r="C1076" i="8"/>
  <c r="C1145" i="8"/>
  <c r="C1151" i="8"/>
  <c r="C1055" i="8"/>
  <c r="C521" i="8"/>
  <c r="C629" i="8"/>
  <c r="C617" i="8"/>
  <c r="C903" i="8"/>
  <c r="C485" i="8"/>
  <c r="C478" i="8"/>
  <c r="C438" i="8"/>
  <c r="C846" i="8"/>
  <c r="C1095" i="8"/>
  <c r="C820" i="8"/>
  <c r="C593" i="8"/>
  <c r="C1928" i="8"/>
  <c r="C286" i="8"/>
  <c r="C222" i="8"/>
  <c r="C227" i="8"/>
  <c r="C283" i="8"/>
  <c r="C1822" i="8"/>
  <c r="C1864" i="8"/>
  <c r="C1851" i="8"/>
  <c r="C1788" i="8"/>
  <c r="C725" i="8"/>
  <c r="C1783" i="8"/>
  <c r="C1139" i="8"/>
  <c r="C1027" i="8"/>
  <c r="C637" i="8"/>
  <c r="C1840" i="8"/>
  <c r="C1849" i="8"/>
  <c r="C1041" i="8"/>
  <c r="C1087" i="8"/>
  <c r="C893" i="8"/>
  <c r="C67" i="8"/>
  <c r="C892" i="8"/>
  <c r="C1805" i="8"/>
  <c r="C1804" i="8"/>
  <c r="C888" i="8"/>
  <c r="C242" i="8"/>
  <c r="C556" i="8"/>
  <c r="C1877" i="8"/>
  <c r="C1331" i="8"/>
  <c r="C1843" i="8"/>
  <c r="C1165" i="8"/>
  <c r="C764" i="8"/>
  <c r="C751" i="8"/>
  <c r="C770" i="8"/>
  <c r="C833" i="8"/>
  <c r="C898" i="8"/>
  <c r="C963" i="8"/>
  <c r="C1060" i="8"/>
  <c r="C56" i="8"/>
  <c r="C178" i="8"/>
  <c r="C99" i="8"/>
  <c r="C157" i="8"/>
  <c r="C1912" i="8"/>
  <c r="C1916" i="8"/>
  <c r="C1727" i="8"/>
  <c r="C1365" i="8"/>
  <c r="C1430" i="8"/>
  <c r="C1531" i="8"/>
  <c r="C1579" i="8"/>
  <c r="C1646" i="8"/>
  <c r="C1360" i="8"/>
  <c r="C1724" i="8"/>
  <c r="C1380" i="8"/>
  <c r="C1473" i="8"/>
  <c r="C1576" i="8"/>
  <c r="C1527" i="8"/>
  <c r="C1607" i="8"/>
  <c r="C1720" i="8"/>
  <c r="C1375" i="8"/>
  <c r="C1366" i="8"/>
  <c r="C1467" i="8"/>
  <c r="C1567" i="8"/>
  <c r="C1519" i="8"/>
  <c r="C1648" i="8"/>
  <c r="C1718" i="8"/>
  <c r="C1513" i="8"/>
  <c r="C1563" i="8"/>
  <c r="C1621" i="8"/>
  <c r="C1714" i="8"/>
  <c r="C1597" i="8"/>
  <c r="C1464" i="8"/>
  <c r="C1509" i="8"/>
  <c r="C1352" i="8"/>
  <c r="C1401" i="8"/>
  <c r="C1503" i="8"/>
  <c r="C1552" i="8"/>
  <c r="C1592" i="8"/>
  <c r="C1704" i="8"/>
  <c r="C1379" i="8"/>
  <c r="C1546" i="8"/>
  <c r="C1497" i="8"/>
  <c r="C1617" i="8"/>
  <c r="C1618" i="8"/>
  <c r="C674" i="8"/>
  <c r="C693" i="8"/>
  <c r="C1887" i="8"/>
  <c r="C1910" i="8"/>
  <c r="C1919" i="8"/>
  <c r="C1436" i="8"/>
  <c r="C1484" i="8"/>
  <c r="C1698" i="8"/>
  <c r="C1662" i="8"/>
  <c r="C1622" i="8"/>
  <c r="C1593" i="8"/>
  <c r="C1711" i="8"/>
  <c r="C149" i="8"/>
  <c r="C131" i="8"/>
  <c r="C1769" i="8"/>
  <c r="C1756" i="8"/>
  <c r="C1753" i="8"/>
  <c r="C1762" i="8"/>
  <c r="C729" i="8"/>
  <c r="C739" i="8"/>
  <c r="C1320" i="8"/>
  <c r="C33" i="8"/>
  <c r="C1238" i="8"/>
  <c r="C1338" i="8"/>
  <c r="C1215" i="8"/>
  <c r="C1326" i="8"/>
  <c r="C1305" i="8"/>
  <c r="C1312" i="8"/>
  <c r="C1218" i="8"/>
  <c r="C1314" i="8"/>
  <c r="C946" i="8"/>
  <c r="C1043" i="8"/>
  <c r="C1104" i="8"/>
  <c r="C360" i="8"/>
  <c r="C445" i="8"/>
  <c r="C826" i="8"/>
  <c r="C1494" i="8"/>
  <c r="C863" i="8"/>
  <c r="C1133" i="8"/>
  <c r="C800" i="8"/>
  <c r="C1082" i="8"/>
  <c r="C1071" i="8"/>
  <c r="C1012" i="8"/>
  <c r="C626" i="8"/>
  <c r="C618" i="8"/>
  <c r="C477" i="8"/>
  <c r="C371" i="8"/>
  <c r="C461" i="8"/>
  <c r="C353" i="8"/>
  <c r="C851" i="8"/>
  <c r="C1103" i="8"/>
  <c r="C1066" i="8"/>
  <c r="C960" i="8"/>
  <c r="C611" i="8"/>
  <c r="C1908" i="8"/>
  <c r="C231" i="8"/>
  <c r="C300" i="8"/>
  <c r="C291" i="8"/>
  <c r="C60" i="8"/>
  <c r="C159" i="8"/>
  <c r="C171" i="8"/>
  <c r="C85" i="8"/>
  <c r="C146" i="8"/>
  <c r="C1876" i="8"/>
  <c r="C1860" i="8"/>
  <c r="C1852" i="8"/>
  <c r="C1747" i="8"/>
  <c r="C1834" i="8"/>
  <c r="C953" i="8"/>
  <c r="C1773" i="8"/>
  <c r="C1010" i="8"/>
  <c r="C595" i="8"/>
  <c r="C1857" i="8"/>
  <c r="C1811" i="8"/>
  <c r="C557" i="8"/>
  <c r="C675" i="8"/>
  <c r="C1155" i="8"/>
  <c r="C1789" i="8"/>
  <c r="C1771" i="8"/>
  <c r="C1854" i="8"/>
  <c r="C406" i="8"/>
  <c r="C1336" i="8"/>
  <c r="C716" i="8"/>
  <c r="C867" i="8"/>
  <c r="C632" i="8"/>
  <c r="C262" i="8"/>
  <c r="C1780" i="8"/>
  <c r="C1584" i="8"/>
  <c r="C1604" i="8"/>
  <c r="C655" i="8"/>
  <c r="C704" i="8"/>
  <c r="C659" i="8"/>
  <c r="C670" i="8"/>
  <c r="C680" i="8"/>
  <c r="C687" i="8"/>
  <c r="C699" i="8"/>
  <c r="C1931" i="8"/>
  <c r="C1885" i="8"/>
  <c r="C1894" i="8"/>
  <c r="C1911" i="8"/>
  <c r="C1903" i="8"/>
  <c r="C1920" i="8"/>
  <c r="C1402" i="8"/>
  <c r="C1476" i="8"/>
  <c r="C1581" i="8"/>
  <c r="C1656" i="8"/>
  <c r="C1726" i="8"/>
  <c r="C1389" i="8"/>
  <c r="C1372" i="8"/>
  <c r="C1475" i="8"/>
  <c r="C1530" i="8"/>
  <c r="C1578" i="8"/>
  <c r="C1680" i="8"/>
  <c r="C1419" i="8"/>
  <c r="C1605" i="8"/>
  <c r="C1420" i="8"/>
  <c r="C1462" i="8"/>
  <c r="C1709" i="8"/>
  <c r="C1418" i="8"/>
  <c r="C1458" i="8"/>
  <c r="C1553" i="8"/>
  <c r="C1504" i="8"/>
  <c r="C1599" i="8"/>
  <c r="C1708" i="8"/>
  <c r="C1367" i="8"/>
  <c r="C1391" i="8"/>
  <c r="C1457" i="8"/>
  <c r="C1502" i="8"/>
  <c r="C1652" i="8"/>
  <c r="C1363" i="8"/>
  <c r="C1387" i="8"/>
  <c r="C1454" i="8"/>
  <c r="C1499" i="8"/>
  <c r="C1548" i="8"/>
  <c r="C1636" i="8"/>
  <c r="C1700" i="8"/>
  <c r="C1542" i="8"/>
  <c r="C1601" i="8"/>
  <c r="C1743" i="8"/>
  <c r="C1754" i="8"/>
  <c r="C1749" i="8"/>
  <c r="C1763" i="8"/>
  <c r="C720" i="8"/>
  <c r="C731" i="8"/>
  <c r="C737" i="8"/>
  <c r="C740" i="8"/>
  <c r="C199" i="8"/>
  <c r="C5" i="8"/>
  <c r="C19" i="8"/>
  <c r="C64" i="8"/>
  <c r="C93" i="8"/>
  <c r="C121" i="8"/>
  <c r="C166" i="8"/>
  <c r="C1275" i="8"/>
  <c r="C1289" i="8"/>
  <c r="C1225" i="8"/>
  <c r="C1251" i="8"/>
  <c r="C1322" i="8"/>
  <c r="C1207" i="8"/>
  <c r="C1345" i="8"/>
  <c r="C1223" i="8"/>
  <c r="C1249" i="8"/>
  <c r="C1308" i="8"/>
  <c r="C1206" i="8"/>
  <c r="C1247" i="8"/>
  <c r="C1221" i="8"/>
  <c r="C1341" i="8"/>
  <c r="C1245" i="8"/>
  <c r="C1268" i="8"/>
  <c r="C1930" i="8"/>
  <c r="C1884" i="8"/>
  <c r="C1909" i="8"/>
  <c r="C1917" i="8"/>
  <c r="C1196" i="8"/>
  <c r="C1340" i="8"/>
  <c r="C1208" i="8"/>
  <c r="C1242" i="8"/>
  <c r="C1267" i="8"/>
  <c r="C1292" i="8"/>
  <c r="C945" i="8"/>
  <c r="C1042" i="8"/>
  <c r="C1152" i="8"/>
  <c r="C1131" i="8"/>
  <c r="C1192" i="8"/>
  <c r="D121" i="12"/>
  <c r="C789" i="8"/>
  <c r="C941" i="8"/>
  <c r="C2051" i="8"/>
  <c r="C1000" i="8"/>
  <c r="C1079" i="8"/>
  <c r="C759" i="8"/>
  <c r="C793" i="8"/>
  <c r="C874" i="8"/>
  <c r="C939" i="8"/>
  <c r="C998" i="8"/>
  <c r="C1017" i="8"/>
  <c r="C483" i="8"/>
  <c r="C349" i="8"/>
  <c r="C451" i="8"/>
  <c r="C338" i="8"/>
  <c r="C463" i="8"/>
  <c r="C1190" i="8"/>
  <c r="C790" i="8"/>
  <c r="C938" i="8"/>
  <c r="C873" i="8"/>
  <c r="C997" i="8"/>
  <c r="C1045" i="8"/>
  <c r="C396" i="8"/>
  <c r="C1052" i="8"/>
  <c r="C1021" i="8"/>
  <c r="C1144" i="8"/>
  <c r="C1108" i="8"/>
  <c r="C577" i="8"/>
  <c r="C522" i="8"/>
  <c r="C603" i="8"/>
  <c r="C395" i="8"/>
  <c r="C359" i="8"/>
  <c r="C351" i="8"/>
  <c r="C348" i="8"/>
  <c r="C843" i="8"/>
  <c r="C1901" i="8"/>
  <c r="C160" i="8"/>
  <c r="C174" i="8"/>
  <c r="C169" i="8"/>
  <c r="C1836" i="8"/>
  <c r="C1073" i="8"/>
  <c r="C1839" i="8"/>
  <c r="C1821" i="8"/>
  <c r="C1819" i="8"/>
  <c r="C582" i="8"/>
  <c r="C1264" i="8"/>
  <c r="C1781" i="8"/>
  <c r="C1784" i="8"/>
  <c r="C1028" i="8"/>
  <c r="C594" i="8"/>
  <c r="C1878" i="8"/>
  <c r="C1842" i="8"/>
  <c r="C1844" i="8"/>
  <c r="C1148" i="8"/>
  <c r="C1848" i="8"/>
  <c r="C1858" i="8"/>
  <c r="C830" i="8"/>
  <c r="C1825" i="8"/>
  <c r="C889" i="8"/>
  <c r="C1802" i="8"/>
  <c r="C1872" i="8"/>
  <c r="C723" i="8"/>
  <c r="C1861" i="8"/>
  <c r="C579" i="8"/>
  <c r="C1239" i="8"/>
  <c r="C809" i="8"/>
  <c r="C682" i="8"/>
  <c r="C696" i="8"/>
  <c r="C1898" i="8"/>
  <c r="C1925" i="8"/>
  <c r="C1037" i="8"/>
  <c r="C835" i="8"/>
  <c r="C1070" i="8"/>
  <c r="C1160" i="8"/>
  <c r="C1523" i="8"/>
  <c r="C970" i="8"/>
  <c r="C1813" i="8"/>
  <c r="C1833" i="8"/>
  <c r="C1634" i="8"/>
  <c r="C871" i="8"/>
  <c r="C715" i="8"/>
  <c r="C1899" i="8"/>
  <c r="C1135" i="8"/>
  <c r="C1161" i="8"/>
  <c r="C447" i="8"/>
  <c r="C580" i="8"/>
  <c r="C1721" i="8"/>
  <c r="C1309" i="8"/>
  <c r="C1463" i="8"/>
  <c r="C1817" i="8"/>
  <c r="C1815" i="8"/>
  <c r="C668" i="8"/>
  <c r="C167" i="8"/>
  <c r="C1159" i="8"/>
  <c r="C1125" i="8"/>
  <c r="C1182" i="8"/>
  <c r="C1759" i="8"/>
  <c r="C1337" i="8"/>
  <c r="C1130" i="8"/>
  <c r="C616" i="8"/>
  <c r="C1141" i="8"/>
  <c r="C355" i="8"/>
  <c r="C707" i="8"/>
  <c r="C1327" i="8"/>
  <c r="C1134" i="8"/>
  <c r="C1818" i="8"/>
  <c r="C1775" i="8"/>
  <c r="C1816" i="8"/>
  <c r="C802" i="8"/>
  <c r="C1644" i="8"/>
  <c r="C1585" i="8"/>
  <c r="C1881" i="8"/>
  <c r="C717" i="8"/>
  <c r="C701" i="8"/>
  <c r="C1926" i="8"/>
  <c r="C1758" i="8"/>
  <c r="C1313" i="8"/>
  <c r="C1291" i="8"/>
  <c r="C1297" i="8"/>
  <c r="C1147" i="8"/>
  <c r="C630" i="8"/>
  <c r="C287" i="8"/>
  <c r="C1047" i="8"/>
  <c r="C528" i="8"/>
  <c r="C676" i="8"/>
  <c r="C887" i="8"/>
  <c r="C961" i="8"/>
  <c r="C955" i="8"/>
  <c r="C1443" i="8"/>
  <c r="C724" i="8"/>
  <c r="C1776" i="8"/>
  <c r="C671" i="8"/>
  <c r="C1158" i="8"/>
  <c r="C1433" i="8"/>
  <c r="C1697" i="8"/>
  <c r="C249" i="8"/>
  <c r="C559" i="8"/>
  <c r="C954" i="8"/>
  <c r="C282" i="8"/>
  <c r="C906" i="8" l="1"/>
  <c r="C977" i="8"/>
  <c r="C1049" i="8"/>
  <c r="C1416" i="8"/>
  <c r="C1496" i="8"/>
  <c r="C1635" i="8"/>
  <c r="C32" i="8"/>
  <c r="C57" i="8"/>
  <c r="C749" i="8"/>
  <c r="C783" i="8"/>
  <c r="C1163" i="8"/>
  <c r="C831" i="8"/>
  <c r="C896" i="8"/>
  <c r="C959" i="8"/>
  <c r="C1026" i="8"/>
  <c r="C795" i="8"/>
  <c r="C971" i="8"/>
  <c r="C1123" i="8"/>
  <c r="C806" i="8"/>
  <c r="C994" i="8"/>
  <c r="C1033" i="8"/>
  <c r="C63" i="8"/>
  <c r="C163" i="8"/>
  <c r="C1545" i="8"/>
  <c r="C1689" i="8"/>
  <c r="C1169" i="8"/>
  <c r="C812" i="8"/>
  <c r="C967" i="8"/>
  <c r="C1068" i="8"/>
  <c r="C1232" i="8"/>
  <c r="C1258" i="8"/>
  <c r="C1325" i="8"/>
  <c r="C1701" i="8"/>
  <c r="C1660" i="8"/>
  <c r="C374" i="8"/>
  <c r="C473" i="8"/>
  <c r="C868" i="8"/>
  <c r="C1094" i="8"/>
  <c r="C1703" i="8"/>
  <c r="C1544" i="8"/>
  <c r="C1682" i="8"/>
  <c r="C530" i="8"/>
  <c r="C554" i="8"/>
  <c r="C590" i="8"/>
  <c r="C1194" i="8"/>
  <c r="C763" i="8"/>
  <c r="C766" i="8"/>
  <c r="C773" i="8"/>
  <c r="C949" i="8"/>
  <c r="C883" i="8"/>
  <c r="C1004" i="8"/>
  <c r="C1080" i="8"/>
  <c r="C1233" i="8"/>
  <c r="C1259" i="8"/>
  <c r="C1311" i="8"/>
  <c r="C1390" i="8"/>
  <c r="C1580" i="8"/>
  <c r="C1654" i="8"/>
  <c r="C314" i="8"/>
  <c r="C215" i="8"/>
  <c r="C259" i="8"/>
  <c r="C298" i="8"/>
  <c r="C815" i="8"/>
  <c r="C1110" i="8"/>
  <c r="C1929" i="8"/>
  <c r="C1915" i="8"/>
  <c r="C840" i="8"/>
  <c r="C808" i="8"/>
  <c r="C969" i="8"/>
  <c r="C1097" i="8"/>
  <c r="C1172" i="8"/>
  <c r="C754" i="8"/>
  <c r="C804" i="8"/>
  <c r="C909" i="8"/>
  <c r="C979" i="8"/>
  <c r="C1081" i="8"/>
  <c r="C861" i="8"/>
  <c r="C930" i="8"/>
  <c r="C1101" i="8"/>
  <c r="C781" i="8"/>
  <c r="C872" i="8"/>
  <c r="C937" i="8"/>
  <c r="C996" i="8"/>
  <c r="C1019" i="8"/>
  <c r="C495" i="8"/>
  <c r="C335" i="8"/>
  <c r="C401" i="8"/>
  <c r="C425" i="8"/>
  <c r="C450" i="8"/>
  <c r="C382" i="8"/>
  <c r="C431" i="8"/>
  <c r="C470" i="8"/>
  <c r="C1198" i="8"/>
  <c r="C1202" i="8"/>
  <c r="C1343" i="8"/>
  <c r="C1270" i="8"/>
  <c r="C1246" i="8"/>
  <c r="C1293" i="8"/>
  <c r="C1254" i="8"/>
  <c r="C1321" i="8"/>
  <c r="C1240" i="8"/>
  <c r="C1284" i="8"/>
  <c r="C1300" i="8"/>
  <c r="C1707" i="8"/>
  <c r="C1378" i="8"/>
  <c r="C1501" i="8"/>
  <c r="C1551" i="8"/>
  <c r="C1603" i="8"/>
  <c r="C1413" i="8"/>
  <c r="C1515" i="8"/>
  <c r="C1633" i="8"/>
  <c r="C1471" i="8"/>
  <c r="C1687" i="8"/>
  <c r="C1417" i="8"/>
  <c r="C1679" i="8"/>
  <c r="C1883" i="8"/>
  <c r="C1888" i="8"/>
  <c r="C1896" i="8"/>
  <c r="C1906" i="8"/>
  <c r="C1924" i="8"/>
  <c r="C202" i="8"/>
  <c r="C68" i="8"/>
  <c r="C98" i="8"/>
  <c r="C137" i="8"/>
  <c r="C183" i="8"/>
  <c r="C12" i="8"/>
  <c r="C71" i="8"/>
  <c r="C101" i="8"/>
  <c r="C151" i="8"/>
  <c r="C186" i="8"/>
  <c r="C7" i="8"/>
  <c r="C42" i="8"/>
  <c r="C76" i="8"/>
  <c r="C106" i="8"/>
  <c r="C130" i="8"/>
  <c r="C191" i="8"/>
  <c r="C13" i="8"/>
  <c r="C45" i="8"/>
  <c r="C81" i="8"/>
  <c r="C110" i="8"/>
  <c r="C145" i="8"/>
  <c r="C195" i="8"/>
  <c r="C52" i="8"/>
  <c r="C116" i="8"/>
  <c r="C176" i="8"/>
  <c r="C55" i="8"/>
  <c r="C92" i="8"/>
  <c r="C177" i="8"/>
  <c r="C306" i="8"/>
  <c r="C207" i="8"/>
  <c r="C246" i="8"/>
  <c r="C266" i="8"/>
  <c r="C276" i="8"/>
  <c r="C205" i="8"/>
  <c r="C312" i="8"/>
  <c r="C210" i="8"/>
  <c r="C235" i="8"/>
  <c r="C254" i="8"/>
  <c r="C299" i="8"/>
  <c r="C223" i="8"/>
  <c r="C257" i="8"/>
  <c r="C293" i="8"/>
  <c r="C316" i="8"/>
  <c r="C216" i="8"/>
  <c r="C240" i="8"/>
  <c r="C261" i="8"/>
  <c r="C285" i="8"/>
  <c r="C1162" i="8"/>
  <c r="C748" i="8"/>
  <c r="C779" i="8"/>
  <c r="C895" i="8"/>
  <c r="C958" i="8"/>
  <c r="C1025" i="8"/>
  <c r="C834" i="8"/>
  <c r="C1069" i="8"/>
  <c r="C842" i="8"/>
  <c r="C1098" i="8"/>
  <c r="C408" i="8"/>
  <c r="C436" i="8"/>
  <c r="C373" i="8"/>
  <c r="C418" i="8"/>
  <c r="C340" i="8"/>
  <c r="C376" i="8"/>
  <c r="C394" i="8"/>
  <c r="C420" i="8"/>
  <c r="C481" i="8"/>
  <c r="C499" i="8"/>
  <c r="C643" i="8"/>
  <c r="C503" i="8"/>
  <c r="C563" i="8"/>
  <c r="C586" i="8"/>
  <c r="C602" i="8"/>
  <c r="C646" i="8"/>
  <c r="C540" i="8"/>
  <c r="C517" i="8"/>
  <c r="C566" i="8"/>
  <c r="C620" i="8"/>
  <c r="C651" i="8"/>
  <c r="C532" i="8"/>
  <c r="C544" i="8"/>
  <c r="C628" i="8"/>
  <c r="C506" i="8"/>
  <c r="C546" i="8"/>
  <c r="C623" i="8"/>
  <c r="C653" i="8"/>
  <c r="C608" i="8"/>
  <c r="C589" i="8"/>
  <c r="C631" i="8"/>
  <c r="C515" i="8"/>
  <c r="C553" i="8"/>
  <c r="C578" i="8"/>
  <c r="C639" i="8"/>
  <c r="C774" i="8"/>
  <c r="C758" i="8"/>
  <c r="C1177" i="8"/>
  <c r="C920" i="8"/>
  <c r="C984" i="8"/>
  <c r="C1040" i="8"/>
  <c r="C828" i="8"/>
  <c r="C857" i="8"/>
  <c r="C1153" i="8"/>
  <c r="C1410" i="8"/>
  <c r="C1489" i="8"/>
  <c r="C1541" i="8"/>
  <c r="C1615" i="8"/>
  <c r="C708" i="8"/>
  <c r="C714" i="8"/>
  <c r="C494" i="8"/>
  <c r="C322" i="8"/>
  <c r="C342" i="8"/>
  <c r="C400" i="8"/>
  <c r="C424" i="8"/>
  <c r="C457" i="8"/>
  <c r="C1219" i="8"/>
  <c r="C1333" i="8"/>
  <c r="C722" i="8"/>
  <c r="C745" i="8"/>
  <c r="C1734" i="8"/>
  <c r="C1742" i="8"/>
  <c r="C1746" i="8"/>
  <c r="C1765" i="8"/>
  <c r="C1373" i="8"/>
  <c r="C1706" i="8"/>
  <c r="C1426" i="8"/>
  <c r="C1455" i="8"/>
  <c r="C1549" i="8"/>
  <c r="C1683" i="8"/>
  <c r="C1719" i="8"/>
  <c r="C1400" i="8"/>
  <c r="C1514" i="8"/>
  <c r="C1564" i="8"/>
  <c r="C1624" i="8"/>
  <c r="C1409" i="8"/>
  <c r="C1470" i="8"/>
  <c r="C1524" i="8"/>
  <c r="C1570" i="8"/>
  <c r="C1685" i="8"/>
  <c r="C1445" i="8"/>
  <c r="C1590" i="8"/>
  <c r="C1904" i="8"/>
  <c r="C1918" i="8"/>
  <c r="C706" i="8"/>
  <c r="C660" i="8"/>
  <c r="C673" i="8"/>
  <c r="C681" i="8"/>
  <c r="C694" i="8"/>
  <c r="C782" i="8"/>
  <c r="C933" i="8"/>
  <c r="C992" i="8"/>
  <c r="C1015" i="8"/>
  <c r="C1517" i="8"/>
  <c r="C1641" i="8"/>
  <c r="C311" i="8"/>
  <c r="C230" i="8"/>
  <c r="C253" i="8"/>
  <c r="C301" i="8"/>
  <c r="C1715" i="8"/>
  <c r="C1439" i="8"/>
  <c r="C1558" i="8"/>
  <c r="C1625" i="8"/>
  <c r="C487" i="8"/>
  <c r="C321" i="8"/>
  <c r="C352" i="8"/>
  <c r="C410" i="8"/>
  <c r="C440" i="8"/>
  <c r="C776" i="8"/>
  <c r="C761" i="8"/>
  <c r="C881" i="8"/>
  <c r="C947" i="8"/>
  <c r="C1001" i="8"/>
  <c r="C1018" i="8"/>
  <c r="C567" i="8"/>
  <c r="C624" i="8"/>
  <c r="C777" i="8"/>
  <c r="C1167" i="8"/>
  <c r="C837" i="8"/>
  <c r="C901" i="8"/>
  <c r="C965" i="8"/>
  <c r="C1063" i="8"/>
  <c r="C753" i="8"/>
  <c r="C1170" i="8"/>
  <c r="C908" i="8"/>
  <c r="C853" i="8"/>
  <c r="C1140" i="8"/>
  <c r="C1793" i="8"/>
  <c r="C1798" i="8"/>
  <c r="C1873" i="8"/>
  <c r="C1774" i="8"/>
  <c r="C1772" i="8"/>
  <c r="C1882" i="8"/>
  <c r="C1801" i="8"/>
  <c r="C1823" i="8"/>
  <c r="C1868" i="8"/>
  <c r="C1786" i="8"/>
  <c r="C1810" i="8"/>
  <c r="C1831" i="8"/>
  <c r="C1874" i="8"/>
  <c r="C182" i="8"/>
  <c r="C8" i="8"/>
  <c r="C40" i="8"/>
  <c r="C70" i="8"/>
  <c r="C100" i="8"/>
  <c r="C132" i="8"/>
  <c r="C6" i="8"/>
  <c r="C75" i="8"/>
  <c r="C105" i="8"/>
  <c r="C125" i="8"/>
  <c r="C2" i="8"/>
  <c r="C15" i="8"/>
  <c r="C190" i="8"/>
  <c r="C80" i="8"/>
  <c r="C109" i="8"/>
  <c r="C134" i="8"/>
  <c r="C54" i="8"/>
  <c r="C119" i="8"/>
  <c r="C203" i="8"/>
  <c r="C208" i="8"/>
  <c r="C232" i="8"/>
  <c r="C243" i="8"/>
  <c r="C263" i="8"/>
  <c r="C271" i="8"/>
  <c r="C229" i="8"/>
  <c r="C279" i="8"/>
  <c r="C248" i="8"/>
  <c r="C268" i="8"/>
  <c r="C272" i="8"/>
  <c r="C309" i="8"/>
  <c r="C251" i="8"/>
  <c r="C296" i="8"/>
  <c r="C798" i="8"/>
  <c r="C1024" i="8"/>
  <c r="C841" i="8"/>
  <c r="C1116" i="8"/>
  <c r="C845" i="8"/>
  <c r="C1121" i="8"/>
  <c r="C852" i="8"/>
  <c r="C1150" i="8"/>
  <c r="C366" i="8"/>
  <c r="C391" i="8"/>
  <c r="C466" i="8"/>
  <c r="C350" i="8"/>
  <c r="C372" i="8"/>
  <c r="C393" i="8"/>
  <c r="C476" i="8"/>
  <c r="C519" i="8"/>
  <c r="C601" i="8"/>
  <c r="C644" i="8"/>
  <c r="C511" i="8"/>
  <c r="C537" i="8"/>
  <c r="C564" i="8"/>
  <c r="C610" i="8"/>
  <c r="C647" i="8"/>
  <c r="C541" i="8"/>
  <c r="C518" i="8"/>
  <c r="C568" i="8"/>
  <c r="C634" i="8"/>
  <c r="C650" i="8"/>
  <c r="C527" i="8"/>
  <c r="C543" i="8"/>
  <c r="C587" i="8"/>
  <c r="C803" i="8"/>
  <c r="C907" i="8"/>
  <c r="C978" i="8"/>
  <c r="C1072" i="8"/>
  <c r="C913" i="8"/>
  <c r="C1128" i="8"/>
  <c r="C1174" i="8"/>
  <c r="C767" i="8"/>
  <c r="C771" i="8"/>
  <c r="C855" i="8"/>
  <c r="C916" i="8"/>
  <c r="C983" i="8"/>
  <c r="C1083" i="8"/>
  <c r="C918" i="8"/>
  <c r="C1154" i="8"/>
  <c r="C769" i="8"/>
  <c r="C801" i="8"/>
  <c r="C860" i="8"/>
  <c r="C929" i="8"/>
  <c r="C1119" i="8"/>
  <c r="C822" i="8"/>
  <c r="C932" i="8"/>
  <c r="C1149" i="8"/>
  <c r="C1438" i="8"/>
  <c r="C1488" i="8"/>
  <c r="C1631" i="8"/>
  <c r="C1188" i="8"/>
  <c r="C829" i="8"/>
  <c r="C1053" i="8"/>
  <c r="C1880" i="8"/>
  <c r="C1792" i="8"/>
  <c r="C1797" i="8"/>
  <c r="C1862" i="8"/>
  <c r="C1809" i="8"/>
  <c r="C1830" i="8"/>
  <c r="C1856" i="8"/>
  <c r="C1787" i="8"/>
  <c r="C1866" i="8"/>
  <c r="C10" i="8"/>
  <c r="C69" i="8"/>
  <c r="C126" i="8"/>
  <c r="C21" i="8"/>
  <c r="C74" i="8"/>
  <c r="C104" i="8"/>
  <c r="C127" i="8"/>
  <c r="C213" i="8"/>
  <c r="C270" i="8"/>
  <c r="C305" i="8"/>
  <c r="C245" i="8"/>
  <c r="C265" i="8"/>
  <c r="C274" i="8"/>
  <c r="C209" i="8"/>
  <c r="C308" i="8"/>
  <c r="C250" i="8"/>
  <c r="C277" i="8"/>
  <c r="C818" i="8"/>
  <c r="C1023" i="8"/>
  <c r="C750" i="8"/>
  <c r="C1164" i="8"/>
  <c r="C786" i="8"/>
  <c r="C832" i="8"/>
  <c r="C897" i="8"/>
  <c r="C962" i="8"/>
  <c r="C1059" i="8"/>
  <c r="C839" i="8"/>
  <c r="C968" i="8"/>
  <c r="C1096" i="8"/>
  <c r="C386" i="8"/>
  <c r="C439" i="8"/>
  <c r="C379" i="8"/>
  <c r="C421" i="8"/>
  <c r="C480" i="8"/>
  <c r="C642" i="8"/>
  <c r="C505" i="8"/>
  <c r="C536" i="8"/>
  <c r="C562" i="8"/>
  <c r="C585" i="8"/>
  <c r="C600" i="8"/>
  <c r="C531" i="8"/>
  <c r="C571" i="8"/>
  <c r="C619" i="8"/>
  <c r="C576" i="8"/>
  <c r="C552" i="8"/>
  <c r="C613" i="8"/>
  <c r="C1181" i="8"/>
  <c r="C926" i="8"/>
  <c r="C1415" i="8"/>
  <c r="C1491" i="8"/>
  <c r="C1449" i="8"/>
  <c r="C1668" i="8"/>
  <c r="C331" i="8"/>
  <c r="C422" i="8"/>
  <c r="C443" i="8"/>
  <c r="C823" i="8"/>
  <c r="C1016" i="8"/>
  <c r="C1195" i="8"/>
  <c r="C1287" i="8"/>
  <c r="C1241" i="8"/>
  <c r="C1265" i="8"/>
  <c r="C1290" i="8"/>
  <c r="C1349" i="8"/>
  <c r="C1216" i="8"/>
  <c r="C1278" i="8"/>
  <c r="C1256" i="8"/>
  <c r="C1296" i="8"/>
  <c r="C733" i="8"/>
  <c r="C743" i="8"/>
  <c r="C1557" i="8"/>
  <c r="C1598" i="8"/>
  <c r="C1388" i="8"/>
  <c r="C1572" i="8"/>
  <c r="C1588" i="8"/>
  <c r="C1411" i="8"/>
  <c r="C1481" i="8"/>
  <c r="C1537" i="8"/>
  <c r="C1681" i="8"/>
  <c r="C658" i="8"/>
  <c r="C689" i="8"/>
  <c r="C664" i="8"/>
  <c r="C698" i="8"/>
  <c r="C1791" i="8"/>
  <c r="C1837" i="8"/>
  <c r="C1808" i="8"/>
  <c r="C1829" i="8"/>
  <c r="C1841" i="8"/>
  <c r="C38" i="8"/>
  <c r="C41" i="8"/>
  <c r="C73" i="8"/>
  <c r="C103" i="8"/>
  <c r="C179" i="8"/>
  <c r="C47" i="8"/>
  <c r="C84" i="8"/>
  <c r="C115" i="8"/>
  <c r="C150" i="8"/>
  <c r="C194" i="8"/>
  <c r="C90" i="8"/>
  <c r="C168" i="8"/>
  <c r="C16" i="8"/>
  <c r="C175" i="8"/>
  <c r="C313" i="8"/>
  <c r="C206" i="8"/>
  <c r="C228" i="8"/>
  <c r="C237" i="8"/>
  <c r="C256" i="8"/>
  <c r="C303" i="8"/>
  <c r="C746" i="8"/>
  <c r="C894" i="8"/>
  <c r="C956" i="8"/>
  <c r="C1007" i="8"/>
  <c r="C816" i="8"/>
  <c r="C1058" i="8"/>
  <c r="C850" i="8"/>
  <c r="C825" i="8"/>
  <c r="C972" i="8"/>
  <c r="C1143" i="8"/>
  <c r="C332" i="8"/>
  <c r="C491" i="8"/>
  <c r="C324" i="8"/>
  <c r="C365" i="8"/>
  <c r="C390" i="8"/>
  <c r="C414" i="8"/>
  <c r="C460" i="8"/>
  <c r="C368" i="8"/>
  <c r="C357" i="8"/>
  <c r="C416" i="8"/>
  <c r="C455" i="8"/>
  <c r="C343" i="8"/>
  <c r="C370" i="8"/>
  <c r="C513" i="8"/>
  <c r="C599" i="8"/>
  <c r="C507" i="8"/>
  <c r="C605" i="8"/>
  <c r="C652" i="8"/>
  <c r="C501" i="8"/>
  <c r="C508" i="8"/>
  <c r="C545" i="8"/>
  <c r="C572" i="8"/>
  <c r="C588" i="8"/>
  <c r="C622" i="8"/>
  <c r="C752" i="8"/>
  <c r="C799" i="8"/>
  <c r="C905" i="8"/>
  <c r="C976" i="8"/>
  <c r="C1038" i="8"/>
  <c r="C912" i="8"/>
  <c r="C980" i="8"/>
  <c r="C1100" i="8"/>
  <c r="C914" i="8"/>
  <c r="C981" i="8"/>
  <c r="C1011" i="8"/>
  <c r="C924" i="8"/>
  <c r="C1117" i="8"/>
  <c r="C1180" i="8"/>
  <c r="C858" i="8"/>
  <c r="C925" i="8"/>
  <c r="C989" i="8"/>
  <c r="C1050" i="8"/>
  <c r="C1184" i="8"/>
  <c r="C796" i="8"/>
  <c r="C928" i="8"/>
  <c r="C991" i="8"/>
  <c r="C1074" i="8"/>
  <c r="C862" i="8"/>
  <c r="C1156" i="8"/>
  <c r="C1382" i="8"/>
  <c r="C1487" i="8"/>
  <c r="C1602" i="8"/>
  <c r="C1369" i="8"/>
  <c r="C1699" i="8"/>
  <c r="C1394" i="8"/>
  <c r="C1451" i="8"/>
  <c r="C1493" i="8"/>
  <c r="C1669" i="8"/>
  <c r="C493" i="8"/>
  <c r="C397" i="8"/>
  <c r="C437" i="8"/>
  <c r="C325" i="8"/>
  <c r="C496" i="8"/>
  <c r="C328" i="8"/>
  <c r="C402" i="8"/>
  <c r="C381" i="8"/>
  <c r="C426" i="8"/>
  <c r="C464" i="8"/>
  <c r="C807" i="8"/>
  <c r="C942" i="8"/>
  <c r="C1105" i="8"/>
  <c r="C1213" i="8"/>
  <c r="C1295" i="8"/>
  <c r="C1200" i="8"/>
  <c r="C1205" i="8"/>
  <c r="C1346" i="8"/>
  <c r="C1224" i="8"/>
  <c r="C1250" i="8"/>
  <c r="C1273" i="8"/>
  <c r="C1307" i="8"/>
  <c r="C120" i="8"/>
  <c r="C142" i="8"/>
  <c r="C1770" i="8"/>
  <c r="C1736" i="8"/>
  <c r="C1750" i="8"/>
  <c r="C1744" i="8"/>
  <c r="C1755" i="8"/>
  <c r="C1421" i="8"/>
  <c r="C1556" i="8"/>
  <c r="C1595" i="8"/>
  <c r="C1405" i="8"/>
  <c r="C1466" i="8"/>
  <c r="C1518" i="8"/>
  <c r="C1566" i="8"/>
  <c r="C1647" i="8"/>
  <c r="C1396" i="8"/>
  <c r="C1575" i="8"/>
  <c r="C1606" i="8"/>
  <c r="C1362" i="8"/>
  <c r="C1381" i="8"/>
  <c r="C1368" i="8"/>
  <c r="C1477" i="8"/>
  <c r="C1582" i="8"/>
  <c r="C1532" i="8"/>
  <c r="C1657" i="8"/>
  <c r="C1895" i="8"/>
  <c r="C1921" i="8"/>
  <c r="C662" i="8"/>
  <c r="C691" i="8"/>
  <c r="C1187" i="8"/>
  <c r="C1189" i="8"/>
  <c r="C814" i="8"/>
  <c r="C865" i="8"/>
  <c r="C1075" i="8"/>
  <c r="C792" i="8"/>
  <c r="C866" i="8"/>
  <c r="C1054" i="8"/>
  <c r="C583" i="8"/>
  <c r="C606" i="8"/>
  <c r="C747" i="8"/>
  <c r="C817" i="8"/>
  <c r="C957" i="8"/>
  <c r="C1008" i="8"/>
  <c r="C1348" i="8"/>
  <c r="C1317" i="8"/>
  <c r="C1565" i="8"/>
  <c r="C1675" i="8"/>
  <c r="C497" i="8"/>
  <c r="C330" i="8"/>
  <c r="C404" i="8"/>
  <c r="C429" i="8"/>
  <c r="C465" i="8"/>
  <c r="C1228" i="8"/>
  <c r="C1324" i="8"/>
  <c r="C383" i="8"/>
  <c r="C432" i="8"/>
  <c r="C184" i="8"/>
  <c r="C29" i="8"/>
  <c r="C72" i="8"/>
  <c r="C154" i="8"/>
  <c r="C17" i="8"/>
  <c r="C112" i="8"/>
  <c r="C18" i="8"/>
  <c r="C49" i="8"/>
  <c r="C87" i="8"/>
  <c r="C158" i="8"/>
  <c r="C307" i="8"/>
  <c r="C212" i="8"/>
  <c r="C233" i="8"/>
  <c r="C247" i="8"/>
  <c r="C267" i="8"/>
  <c r="C280" i="8"/>
  <c r="C211" i="8"/>
  <c r="C278" i="8"/>
  <c r="C315" i="8"/>
  <c r="C239" i="8"/>
  <c r="C214" i="8"/>
  <c r="C260" i="8"/>
  <c r="C302" i="8"/>
  <c r="C318" i="8"/>
  <c r="C221" i="8"/>
  <c r="C241" i="8"/>
  <c r="C292" i="8"/>
  <c r="C819" i="8"/>
  <c r="C1061" i="8"/>
  <c r="C847" i="8"/>
  <c r="C902" i="8"/>
  <c r="C1122" i="8"/>
  <c r="C319" i="8"/>
  <c r="C435" i="8"/>
  <c r="C489" i="8"/>
  <c r="C323" i="8"/>
  <c r="C326" i="8"/>
  <c r="C363" i="8"/>
  <c r="C388" i="8"/>
  <c r="C412" i="8"/>
  <c r="C459" i="8"/>
  <c r="C377" i="8"/>
  <c r="C484" i="8"/>
  <c r="C772" i="8"/>
  <c r="C1173" i="8"/>
  <c r="C756" i="8"/>
  <c r="C915" i="8"/>
  <c r="C982" i="8"/>
  <c r="C1029" i="8"/>
  <c r="C1179" i="8"/>
  <c r="C778" i="8"/>
  <c r="C922" i="8"/>
  <c r="C986" i="8"/>
  <c r="C1088" i="8"/>
  <c r="C709" i="8"/>
  <c r="C711" i="8"/>
  <c r="C344" i="8"/>
  <c r="C403" i="8"/>
  <c r="C462" i="8"/>
  <c r="C811" i="8"/>
  <c r="C1077" i="8"/>
  <c r="C1274" i="8"/>
  <c r="C1310" i="8"/>
  <c r="C1351" i="8"/>
  <c r="C1211" i="8"/>
  <c r="C1234" i="8"/>
  <c r="C1261" i="8"/>
  <c r="C1304" i="8"/>
  <c r="C200" i="8"/>
  <c r="C25" i="8"/>
  <c r="C94" i="8"/>
  <c r="C122" i="8"/>
  <c r="C144" i="8"/>
  <c r="C1397" i="8"/>
  <c r="C1561" i="8"/>
  <c r="C1627" i="8"/>
  <c r="C1371" i="8"/>
  <c r="C1356" i="8"/>
  <c r="C1384" i="8"/>
  <c r="C1469" i="8"/>
  <c r="C1521" i="8"/>
  <c r="C1569" i="8"/>
  <c r="C1678" i="8"/>
  <c r="C1723" i="8"/>
  <c r="C1359" i="8"/>
  <c r="C1395" i="8"/>
  <c r="C1574" i="8"/>
  <c r="C1526" i="8"/>
  <c r="C1630" i="8"/>
  <c r="C1403" i="8"/>
  <c r="C1655" i="8"/>
  <c r="C1374" i="8"/>
  <c r="C1435" i="8"/>
  <c r="C1483" i="8"/>
  <c r="C1539" i="8"/>
  <c r="C1686" i="8"/>
  <c r="C672" i="8"/>
  <c r="C700" i="8"/>
  <c r="C1790" i="8"/>
  <c r="C1838" i="8"/>
  <c r="C1826" i="8"/>
  <c r="C1867" i="8"/>
  <c r="C891" i="8"/>
  <c r="C952" i="8"/>
  <c r="C1807" i="8"/>
  <c r="C1828" i="8"/>
  <c r="C9" i="8"/>
  <c r="C192" i="8"/>
  <c r="C3" i="8"/>
  <c r="C46" i="8"/>
  <c r="C83" i="8"/>
  <c r="C114" i="8"/>
  <c r="C147" i="8"/>
  <c r="C193" i="8"/>
  <c r="C36" i="8"/>
  <c r="C51" i="8"/>
  <c r="C89" i="8"/>
  <c r="C161" i="8"/>
  <c r="C244" i="8"/>
  <c r="C281" i="8"/>
  <c r="C486" i="8"/>
  <c r="C320" i="8"/>
  <c r="C327" i="8"/>
  <c r="C385" i="8"/>
  <c r="C409" i="8"/>
  <c r="C441" i="8"/>
  <c r="C329" i="8"/>
  <c r="C490" i="8"/>
  <c r="C364" i="8"/>
  <c r="C389" i="8"/>
  <c r="C413" i="8"/>
  <c r="C449" i="8"/>
  <c r="C354" i="8"/>
  <c r="C454" i="8"/>
  <c r="C524" i="8"/>
  <c r="C539" i="8"/>
  <c r="C615" i="8"/>
  <c r="C520" i="8"/>
  <c r="C621" i="8"/>
  <c r="C549" i="8"/>
  <c r="C641" i="8"/>
  <c r="C787" i="8"/>
  <c r="C904" i="8"/>
  <c r="C975" i="8"/>
  <c r="C1031" i="8"/>
  <c r="C910" i="8"/>
  <c r="C1099" i="8"/>
  <c r="C923" i="8"/>
  <c r="C987" i="8"/>
  <c r="C1112" i="8"/>
  <c r="C797" i="8"/>
  <c r="C931" i="8"/>
  <c r="C1113" i="8"/>
  <c r="C1414" i="8"/>
  <c r="C1492" i="8"/>
  <c r="C1450" i="8"/>
  <c r="C1667" i="8"/>
  <c r="C1186" i="8"/>
  <c r="C821" i="8"/>
  <c r="C935" i="8"/>
  <c r="C864" i="8"/>
  <c r="C334" i="8"/>
  <c r="C398" i="8"/>
  <c r="C423" i="8"/>
  <c r="C444" i="8"/>
  <c r="C361" i="8"/>
  <c r="C427" i="8"/>
  <c r="C345" i="8"/>
  <c r="C384" i="8"/>
  <c r="C405" i="8"/>
  <c r="C433" i="8"/>
  <c r="C482" i="8"/>
  <c r="C1252" i="8"/>
  <c r="C1319" i="8"/>
  <c r="C1350" i="8"/>
  <c r="C1217" i="8"/>
  <c r="C1231" i="8"/>
  <c r="C1257" i="8"/>
  <c r="C1315" i="8"/>
  <c r="C721" i="8"/>
  <c r="C727" i="8"/>
  <c r="C730" i="8"/>
  <c r="C741" i="8"/>
  <c r="C23" i="8"/>
  <c r="C96" i="8"/>
  <c r="C172" i="8"/>
  <c r="C1716" i="8"/>
  <c r="C1354" i="8"/>
  <c r="C1393" i="8"/>
  <c r="C1560" i="8"/>
  <c r="C1511" i="8"/>
  <c r="C1613" i="8"/>
  <c r="C1412" i="8"/>
  <c r="C1568" i="8"/>
  <c r="C1676" i="8"/>
  <c r="C813" i="8"/>
  <c r="C1065" i="8"/>
  <c r="C973" i="8"/>
  <c r="C1013" i="8"/>
  <c r="C710" i="8"/>
  <c r="C713" i="8"/>
  <c r="C885" i="8"/>
  <c r="C1107" i="8"/>
  <c r="C1427" i="8"/>
  <c r="C1620" i="8"/>
  <c r="C1214" i="8"/>
  <c r="C1235" i="8"/>
  <c r="C1262" i="8"/>
  <c r="C1279" i="8"/>
  <c r="C1900" i="8"/>
  <c r="C1914" i="8"/>
  <c r="C911" i="8"/>
  <c r="C854" i="8"/>
  <c r="C1193" i="8"/>
  <c r="C762" i="8"/>
  <c r="C775" i="8"/>
  <c r="C882" i="8"/>
  <c r="C948" i="8"/>
  <c r="C1002" i="8"/>
  <c r="C1036" i="8"/>
  <c r="C1431" i="8"/>
  <c r="C1651" i="8"/>
  <c r="C944" i="8"/>
  <c r="C1044" i="8"/>
  <c r="C884" i="8"/>
  <c r="C1090" i="8"/>
  <c r="C196" i="8"/>
  <c r="C118" i="8"/>
  <c r="C59" i="8"/>
  <c r="C181" i="8"/>
  <c r="C197" i="8"/>
  <c r="C164" i="8"/>
  <c r="C1702" i="8"/>
  <c r="C1661" i="8"/>
  <c r="C1777" i="8"/>
  <c r="C1796" i="8"/>
  <c r="C1800" i="8"/>
  <c r="C1875" i="8"/>
  <c r="C824" i="8"/>
  <c r="C890" i="8"/>
  <c r="C951" i="8"/>
  <c r="C1022" i="8"/>
  <c r="C1812" i="8"/>
  <c r="C1832" i="8"/>
  <c r="C1782" i="8"/>
  <c r="C1869" i="8"/>
  <c r="C185" i="8"/>
  <c r="C27" i="8"/>
  <c r="C156" i="8"/>
  <c r="C189" i="8"/>
  <c r="C79" i="8"/>
  <c r="C82" i="8"/>
  <c r="C113" i="8"/>
  <c r="C140" i="8"/>
  <c r="C50" i="8"/>
  <c r="C30" i="8"/>
  <c r="C88" i="8"/>
  <c r="C152" i="8"/>
  <c r="C218" i="8"/>
  <c r="C252" i="8"/>
  <c r="C284" i="8"/>
  <c r="C236" i="8"/>
  <c r="C226" i="8"/>
  <c r="C255" i="8"/>
  <c r="C304" i="8"/>
  <c r="C225" i="8"/>
  <c r="C294" i="8"/>
  <c r="C1166" i="8"/>
  <c r="C765" i="8"/>
  <c r="C836" i="8"/>
  <c r="C794" i="8"/>
  <c r="C900" i="8"/>
  <c r="C964" i="8"/>
  <c r="C1062" i="8"/>
  <c r="C1168" i="8"/>
  <c r="C838" i="8"/>
  <c r="C1067" i="8"/>
  <c r="C848" i="8"/>
  <c r="C1124" i="8"/>
  <c r="C339" i="8"/>
  <c r="C448" i="8"/>
  <c r="C341" i="8"/>
  <c r="C446" i="8"/>
  <c r="C417" i="8"/>
  <c r="C472" i="8"/>
  <c r="C378" i="8"/>
  <c r="C479" i="8"/>
  <c r="C498" i="8"/>
  <c r="C502" i="8"/>
  <c r="C535" i="8"/>
  <c r="C561" i="8"/>
  <c r="C584" i="8"/>
  <c r="C592" i="8"/>
  <c r="C523" i="8"/>
  <c r="C614" i="8"/>
  <c r="C649" i="8"/>
  <c r="C570" i="8"/>
  <c r="C627" i="8"/>
  <c r="C548" i="8"/>
  <c r="C638" i="8"/>
  <c r="C514" i="8"/>
  <c r="C550" i="8"/>
  <c r="C574" i="8"/>
  <c r="C607" i="8"/>
  <c r="C516" i="8"/>
  <c r="C551" i="8"/>
  <c r="C575" i="8"/>
  <c r="C625" i="8"/>
  <c r="C974" i="8"/>
  <c r="C1030" i="8"/>
  <c r="C1176" i="8"/>
  <c r="C919" i="8"/>
  <c r="C1078" i="8"/>
  <c r="C791" i="8"/>
  <c r="C1086" i="8"/>
  <c r="C988" i="8"/>
  <c r="C1020" i="8"/>
  <c r="C1171" i="8"/>
  <c r="C1056" i="8"/>
  <c r="C1779" i="8"/>
  <c r="C1795" i="8"/>
  <c r="C1799" i="8"/>
  <c r="C1863" i="8"/>
  <c r="C1824" i="8"/>
  <c r="C1853" i="8"/>
  <c r="C534" i="8"/>
  <c r="C558" i="8"/>
  <c r="C596" i="8"/>
  <c r="C11" i="8"/>
  <c r="C188" i="8"/>
  <c r="C44" i="8"/>
  <c r="C78" i="8"/>
  <c r="C108" i="8"/>
  <c r="C138" i="8"/>
  <c r="C510" i="8"/>
  <c r="C560" i="8"/>
  <c r="C591" i="8"/>
  <c r="C917" i="8"/>
  <c r="C1115" i="8"/>
  <c r="C1408" i="8"/>
  <c r="C1486" i="8"/>
  <c r="C1586" i="8"/>
  <c r="C1185" i="8"/>
  <c r="C805" i="8"/>
  <c r="C934" i="8"/>
  <c r="C993" i="8"/>
  <c r="C1032" i="8"/>
  <c r="C358" i="8"/>
  <c r="C474" i="8"/>
  <c r="C1227" i="8"/>
  <c r="C1330" i="8"/>
  <c r="C28" i="8"/>
  <c r="C165" i="8"/>
  <c r="C1739" i="8"/>
  <c r="C1767" i="8"/>
  <c r="C1705" i="8"/>
  <c r="C1404" i="8"/>
  <c r="C1453" i="8"/>
  <c r="C1498" i="8"/>
  <c r="C1547" i="8"/>
  <c r="C1611" i="8"/>
  <c r="C1712" i="8"/>
  <c r="C1370" i="8"/>
  <c r="C1376" i="8"/>
  <c r="C1461" i="8"/>
  <c r="C1508" i="8"/>
  <c r="C1555" i="8"/>
  <c r="C1670" i="8"/>
  <c r="C1446" i="8"/>
  <c r="C1528" i="8"/>
  <c r="C1608" i="8"/>
  <c r="C1406" i="8"/>
  <c r="C1478" i="8"/>
  <c r="C1638" i="8"/>
  <c r="C657" i="8"/>
  <c r="C678" i="8"/>
  <c r="C685" i="8"/>
  <c r="C1794" i="8"/>
  <c r="C1846" i="8"/>
  <c r="C525" i="8"/>
  <c r="C581" i="8"/>
  <c r="C597" i="8"/>
  <c r="C26" i="8"/>
  <c r="C102" i="8"/>
  <c r="C153" i="8"/>
  <c r="C187" i="8"/>
  <c r="C35" i="8"/>
  <c r="C43" i="8"/>
  <c r="C77" i="8"/>
  <c r="C107" i="8"/>
  <c r="C143" i="8"/>
  <c r="C20" i="8"/>
  <c r="C111" i="8"/>
  <c r="C48" i="8"/>
  <c r="C86" i="8"/>
  <c r="C170" i="8"/>
  <c r="C4" i="8"/>
  <c r="C53" i="8"/>
  <c r="C22" i="8"/>
  <c r="C117" i="8"/>
  <c r="C155" i="8"/>
  <c r="C58" i="8"/>
  <c r="C180" i="8"/>
  <c r="C220" i="8"/>
  <c r="C264" i="8"/>
  <c r="C224" i="8"/>
  <c r="C275" i="8"/>
  <c r="C310" i="8"/>
  <c r="C234" i="8"/>
  <c r="C219" i="8"/>
  <c r="C288" i="8"/>
  <c r="C204" i="8"/>
  <c r="C238" i="8"/>
  <c r="C217" i="8"/>
  <c r="C258" i="8"/>
  <c r="C297" i="8"/>
  <c r="C317" i="8"/>
  <c r="C295" i="8"/>
  <c r="C899" i="8"/>
  <c r="C1084" i="8"/>
  <c r="C966" i="8"/>
  <c r="C1064" i="8"/>
  <c r="C333" i="8"/>
  <c r="C434" i="8"/>
  <c r="C488" i="8"/>
  <c r="C362" i="8"/>
  <c r="C336" i="8"/>
  <c r="C387" i="8"/>
  <c r="C411" i="8"/>
  <c r="C456" i="8"/>
  <c r="C492" i="8"/>
  <c r="C367" i="8"/>
  <c r="C337" i="8"/>
  <c r="C392" i="8"/>
  <c r="C415" i="8"/>
  <c r="C458" i="8"/>
  <c r="C369" i="8"/>
  <c r="C469" i="8"/>
  <c r="C375" i="8"/>
  <c r="C419" i="8"/>
  <c r="C471" i="8"/>
  <c r="C504" i="8"/>
  <c r="C500" i="8"/>
  <c r="C645" i="8"/>
  <c r="C538" i="8"/>
  <c r="C565" i="8"/>
  <c r="C612" i="8"/>
  <c r="C648" i="8"/>
  <c r="C512" i="8"/>
  <c r="C569" i="8"/>
  <c r="C542" i="8"/>
  <c r="C635" i="8"/>
  <c r="C573" i="8"/>
  <c r="C547" i="8"/>
  <c r="C636" i="8"/>
  <c r="C654" i="8"/>
  <c r="C533" i="8"/>
  <c r="C555" i="8"/>
  <c r="C640" i="8"/>
  <c r="C755" i="8"/>
  <c r="C1039" i="8"/>
  <c r="C1175" i="8"/>
  <c r="C757" i="8"/>
  <c r="C810" i="8"/>
  <c r="C768" i="8"/>
  <c r="C1178" i="8"/>
  <c r="C784" i="8"/>
  <c r="C856" i="8"/>
  <c r="C921" i="8"/>
  <c r="C985" i="8"/>
  <c r="C1085" i="8"/>
  <c r="C1183" i="8"/>
  <c r="C785" i="8"/>
  <c r="C927" i="8"/>
  <c r="C859" i="8"/>
  <c r="C990" i="8"/>
  <c r="C1091" i="8"/>
  <c r="C1422" i="8"/>
  <c r="C1448" i="8"/>
  <c r="C1490" i="8"/>
  <c r="C1650" i="8"/>
  <c r="C869" i="8"/>
  <c r="C1093" i="8"/>
  <c r="C380" i="8"/>
  <c r="C399" i="8"/>
  <c r="C428" i="8"/>
  <c r="C452" i="8"/>
  <c r="C879" i="8"/>
  <c r="C1137" i="8"/>
  <c r="C1197" i="8"/>
  <c r="C1342" i="8"/>
  <c r="C1201" i="8"/>
  <c r="C1220" i="8"/>
  <c r="C1269" i="8"/>
  <c r="C1286" i="8"/>
  <c r="C1210" i="8"/>
  <c r="C1236" i="8"/>
  <c r="C1263" i="8"/>
  <c r="C1281" i="8"/>
  <c r="C1318" i="8"/>
  <c r="C1735" i="8"/>
  <c r="C1738" i="8"/>
  <c r="C1760" i="8"/>
  <c r="C37" i="8"/>
  <c r="C139" i="8"/>
  <c r="C1444" i="8"/>
  <c r="C1452" i="8"/>
  <c r="C1495" i="8"/>
  <c r="C1543" i="8"/>
  <c r="C1649" i="8"/>
  <c r="C1425" i="8"/>
  <c r="C1460" i="8"/>
  <c r="C1506" i="8"/>
  <c r="C1642" i="8"/>
  <c r="C1571" i="8"/>
  <c r="C1596" i="8"/>
  <c r="C1447" i="8"/>
  <c r="C1535" i="8"/>
  <c r="C1665" i="8"/>
  <c r="C702" i="8"/>
  <c r="C666" i="8"/>
  <c r="C683" i="8"/>
  <c r="C677" i="8"/>
  <c r="C1424" i="8"/>
  <c r="C1485" i="8"/>
  <c r="C1695" i="8"/>
</calcChain>
</file>

<file path=xl/sharedStrings.xml><?xml version="1.0" encoding="utf-8"?>
<sst xmlns="http://schemas.openxmlformats.org/spreadsheetml/2006/main" count="25618" uniqueCount="2896">
  <si>
    <t>Enrolments</t>
  </si>
  <si>
    <t>10432NAT</t>
  </si>
  <si>
    <t>Certificate III in Christian Ministry and Theology</t>
  </si>
  <si>
    <t>10433NAT</t>
  </si>
  <si>
    <t>Certificate IV in Christian Ministry and Theology</t>
  </si>
  <si>
    <t>22075VIC</t>
  </si>
  <si>
    <t>Certificate II in Auslan</t>
  </si>
  <si>
    <t>22076VIC</t>
  </si>
  <si>
    <t>Certificate II in Work Preparation</t>
  </si>
  <si>
    <t>22077VIC</t>
  </si>
  <si>
    <t>Certificate III in Auslan</t>
  </si>
  <si>
    <t>22125VIC</t>
  </si>
  <si>
    <t>Certificate IV in Ministry</t>
  </si>
  <si>
    <t>22149VIC</t>
  </si>
  <si>
    <t>Certificate II in Applied Language</t>
  </si>
  <si>
    <t>22150VIC</t>
  </si>
  <si>
    <t>Certificate III in Applied Language</t>
  </si>
  <si>
    <t>22235VIC</t>
  </si>
  <si>
    <t>Certificate I in General Education for Adults (Introductory)</t>
  </si>
  <si>
    <t>22236VIC</t>
  </si>
  <si>
    <t>Certificate I in General Education for Adults</t>
  </si>
  <si>
    <t>22237VIC</t>
  </si>
  <si>
    <t>Certificate II in General Education for Adults</t>
  </si>
  <si>
    <t>22238VIC</t>
  </si>
  <si>
    <t>Certificate III in General Education for Adults</t>
  </si>
  <si>
    <t>22246VIC</t>
  </si>
  <si>
    <t>Certificate II in Equine Studies</t>
  </si>
  <si>
    <t>22251VIC</t>
  </si>
  <si>
    <t>Certificate II in EAL (Access)</t>
  </si>
  <si>
    <t>22252VIC</t>
  </si>
  <si>
    <t>Certificate II in EAL (Employment)</t>
  </si>
  <si>
    <t>Certificate II in Plumbing and Gas Fitting (Pre-Apprenticeship)</t>
  </si>
  <si>
    <t>Certificate II in Building and Construction (Pathway - Para Professional)</t>
  </si>
  <si>
    <t>Certificate IV in Preparation for Entry into Nursing</t>
  </si>
  <si>
    <t>52443WA</t>
  </si>
  <si>
    <t>Certificate II in Building and Construction (Pathway - Trades)</t>
  </si>
  <si>
    <t>52515WA</t>
  </si>
  <si>
    <t>Certificate IV in Residential Drafting</t>
  </si>
  <si>
    <t>52524WA</t>
  </si>
  <si>
    <t>Certificate I in Industrial Skills (Entry Level Training)</t>
  </si>
  <si>
    <t>52529WA</t>
  </si>
  <si>
    <t>Certificate I in Gaining Access to Training and Employment (GATE)</t>
  </si>
  <si>
    <t>52560WA</t>
  </si>
  <si>
    <t>Certificate I in Leadership Development</t>
  </si>
  <si>
    <t>52620WA</t>
  </si>
  <si>
    <t>Certificate II in Performing Arts</t>
  </si>
  <si>
    <t>52636WA</t>
  </si>
  <si>
    <t>Certificate IV in Aeronautics (Commercial Pilot Theory - Single Engine)</t>
  </si>
  <si>
    <t>52642WA</t>
  </si>
  <si>
    <t>52689WA</t>
  </si>
  <si>
    <t>Certificate IV in Preparation for Nursing Education</t>
  </si>
  <si>
    <t>52700WA</t>
  </si>
  <si>
    <t>Certificate II in Plumbing</t>
  </si>
  <si>
    <t>52701WA</t>
  </si>
  <si>
    <t>Certificate III in Ballet Performance</t>
  </si>
  <si>
    <t>52722WA</t>
  </si>
  <si>
    <t>Certificate IV in Health Science Foundations</t>
  </si>
  <si>
    <t>52748WA</t>
  </si>
  <si>
    <t>Diploma of Performing Arts</t>
  </si>
  <si>
    <t>52768WA</t>
  </si>
  <si>
    <t>Course In Gaining Access to Training and Employment (GATE) (Introductory)</t>
  </si>
  <si>
    <t>52769WA</t>
  </si>
  <si>
    <t>52770WA</t>
  </si>
  <si>
    <t>Certificate I in Wider Opportunities for Work (WOW)</t>
  </si>
  <si>
    <t>52773WA</t>
  </si>
  <si>
    <t>Certificate I in Leadership</t>
  </si>
  <si>
    <t>52774WA</t>
  </si>
  <si>
    <t>Certificate II in Leadership</t>
  </si>
  <si>
    <t>Certificate III in Horsemanship (Riding, Handling and Behaviour)</t>
  </si>
  <si>
    <t>ACM20110</t>
  </si>
  <si>
    <t>Certificate II in Animal Studies</t>
  </si>
  <si>
    <t>ACM30110</t>
  </si>
  <si>
    <t>Certificate III in Animal Studies</t>
  </si>
  <si>
    <t>ACM30310</t>
  </si>
  <si>
    <t>Certificate III in Captive Animals</t>
  </si>
  <si>
    <t>ACM40412</t>
  </si>
  <si>
    <t>Certificate IV in Veterinary Nursing</t>
  </si>
  <si>
    <t>AHC10110</t>
  </si>
  <si>
    <t>Certificate I in Conservation and Land Management</t>
  </si>
  <si>
    <t>AHC10210</t>
  </si>
  <si>
    <t>Certificate I in AgriFood Operations</t>
  </si>
  <si>
    <t>AHC20110</t>
  </si>
  <si>
    <t>Certificate II in Agriculture</t>
  </si>
  <si>
    <t>AHC20310</t>
  </si>
  <si>
    <t>Certificate II in Production Horticulture</t>
  </si>
  <si>
    <t>AHC20410</t>
  </si>
  <si>
    <t>Certificate II in Horticulture</t>
  </si>
  <si>
    <t>AHC21010</t>
  </si>
  <si>
    <t>Certificate II in Conservation and Land Management</t>
  </si>
  <si>
    <t>AHC21210</t>
  </si>
  <si>
    <t>Certificate II in Rural Operations</t>
  </si>
  <si>
    <t>AHC21310</t>
  </si>
  <si>
    <t>Certificate II in Shearing</t>
  </si>
  <si>
    <t>AHC21410</t>
  </si>
  <si>
    <t>Certificate II in Wool Handling</t>
  </si>
  <si>
    <t>AHC21610</t>
  </si>
  <si>
    <t>Certificate II in Landscaping</t>
  </si>
  <si>
    <t>AHC30110</t>
  </si>
  <si>
    <t>Certificate III in Agriculture</t>
  </si>
  <si>
    <t>AHC30210</t>
  </si>
  <si>
    <t>Certificate III in Agriculture (Dairy Production)</t>
  </si>
  <si>
    <t>AHC31310</t>
  </si>
  <si>
    <t>Certificate III in Sports Turf Management</t>
  </si>
  <si>
    <t>AHC31410</t>
  </si>
  <si>
    <t>Certificate III in Conservation and Land Management</t>
  </si>
  <si>
    <t>AHC33013</t>
  </si>
  <si>
    <t>Certificate III in Wool Clip Preparation</t>
  </si>
  <si>
    <t>AHC33110</t>
  </si>
  <si>
    <t>Certificate III in Advanced Wool Handling</t>
  </si>
  <si>
    <t>AUM20213</t>
  </si>
  <si>
    <t>Certificate II in Automotive Manufacturing Production - Bus, Truck and Trailer</t>
  </si>
  <si>
    <t>AUR10112</t>
  </si>
  <si>
    <t>Certificate I in Automotive Vocational Preparation</t>
  </si>
  <si>
    <t>AUR20212</t>
  </si>
  <si>
    <t>Certificate II in Automotive Air Conditioning Technology</t>
  </si>
  <si>
    <t>AUR20412</t>
  </si>
  <si>
    <t>Certificate II in Automotive Electrical Technology</t>
  </si>
  <si>
    <t>AUR20512</t>
  </si>
  <si>
    <t>Certificate II in Automotive Servicing Technology</t>
  </si>
  <si>
    <t>AUR20712</t>
  </si>
  <si>
    <t>Certificate II in Automotive Vocational Preparation</t>
  </si>
  <si>
    <t>AUR20716</t>
  </si>
  <si>
    <t>AUR20912</t>
  </si>
  <si>
    <t>Certificate II in Automotive Body Repair Technology</t>
  </si>
  <si>
    <t>AUR21812</t>
  </si>
  <si>
    <t>Certificate II in Automotive Steering and Suspension System Technology</t>
  </si>
  <si>
    <t>AVI30116</t>
  </si>
  <si>
    <t>Certificate III in Aviation (Cabin Crew)</t>
  </si>
  <si>
    <t>AVI30208</t>
  </si>
  <si>
    <t>Certificate III in Aviation (Flight Operations)</t>
  </si>
  <si>
    <t>BSB10112</t>
  </si>
  <si>
    <t>Certificate I in Business</t>
  </si>
  <si>
    <t>BSB10115</t>
  </si>
  <si>
    <t>BSB20112</t>
  </si>
  <si>
    <t>Certificate II in Business</t>
  </si>
  <si>
    <t>BSB20115</t>
  </si>
  <si>
    <t>BSB20211</t>
  </si>
  <si>
    <t>Certificate II in Customer Contact</t>
  </si>
  <si>
    <t>BSB20215</t>
  </si>
  <si>
    <t>Certificate II in Customer Engagement</t>
  </si>
  <si>
    <t>BSB30112</t>
  </si>
  <si>
    <t>Certificate III in Business</t>
  </si>
  <si>
    <t>BSB30115</t>
  </si>
  <si>
    <t>BSB30412</t>
  </si>
  <si>
    <t>Certificate III in Business Administration</t>
  </si>
  <si>
    <t>BSB30415</t>
  </si>
  <si>
    <t>BSB30715</t>
  </si>
  <si>
    <t>Certificate III in Work Health and Safety</t>
  </si>
  <si>
    <t>BSB31012</t>
  </si>
  <si>
    <t>Certificate III in Business Administration (Legal)</t>
  </si>
  <si>
    <t>BSB31115</t>
  </si>
  <si>
    <t>Certificate III in Business Administration (Medical)</t>
  </si>
  <si>
    <t>BSB40212</t>
  </si>
  <si>
    <t>Certificate IV in Business</t>
  </si>
  <si>
    <t>BSB40215</t>
  </si>
  <si>
    <t>BSB40515</t>
  </si>
  <si>
    <t>Certificate IV in Business Administration</t>
  </si>
  <si>
    <t>BSB41315</t>
  </si>
  <si>
    <t>Certificate IV in Marketing</t>
  </si>
  <si>
    <t>BSB41415</t>
  </si>
  <si>
    <t>Certificate IV in Work Health and Safety</t>
  </si>
  <si>
    <t>BSB50215</t>
  </si>
  <si>
    <t>Diploma of Business</t>
  </si>
  <si>
    <t>BSB51107</t>
  </si>
  <si>
    <t>Diploma of Management</t>
  </si>
  <si>
    <t>CHC10108</t>
  </si>
  <si>
    <t>Certificate I in Work Preparation (Community services)</t>
  </si>
  <si>
    <t>CHC20112</t>
  </si>
  <si>
    <t>Certificate II in Community Services</t>
  </si>
  <si>
    <t>CHC22015</t>
  </si>
  <si>
    <t>CHC24015</t>
  </si>
  <si>
    <t>Certificate II in Active Volunteering</t>
  </si>
  <si>
    <t>CHC30112</t>
  </si>
  <si>
    <t>Certificate III in Community Services Work</t>
  </si>
  <si>
    <t>CHC30113</t>
  </si>
  <si>
    <t>Certificate III in Early Childhood Education and Care</t>
  </si>
  <si>
    <t>CHC30212</t>
  </si>
  <si>
    <t>Certificate III in Aged Care</t>
  </si>
  <si>
    <t>CHC30213</t>
  </si>
  <si>
    <t>Certificate III in Education Support</t>
  </si>
  <si>
    <t>CHC30408</t>
  </si>
  <si>
    <t>Certificate III in Disability</t>
  </si>
  <si>
    <t>CHC30712</t>
  </si>
  <si>
    <t>Certificate III in Children's Services</t>
  </si>
  <si>
    <t>CHC32015</t>
  </si>
  <si>
    <t>Certificate III in Community Services</t>
  </si>
  <si>
    <t>CHC33015</t>
  </si>
  <si>
    <t>Certificate III in Individual Support</t>
  </si>
  <si>
    <t>CHC40213</t>
  </si>
  <si>
    <t>Certificate IV in Education Support</t>
  </si>
  <si>
    <t>CHC40512</t>
  </si>
  <si>
    <t>Certificate IV in Mental Health</t>
  </si>
  <si>
    <t>CHC40708</t>
  </si>
  <si>
    <t>Certificate IV in Community Services Work</t>
  </si>
  <si>
    <t>CHC42015</t>
  </si>
  <si>
    <t>Certificate IV in Community Services</t>
  </si>
  <si>
    <t>CHC50113</t>
  </si>
  <si>
    <t>Diploma of Early Childhood Education and Care</t>
  </si>
  <si>
    <t>CHC51712</t>
  </si>
  <si>
    <t>Diploma of Counselling</t>
  </si>
  <si>
    <t>CPC10111</t>
  </si>
  <si>
    <t>Certificate I in Construction</t>
  </si>
  <si>
    <t>CPC20112</t>
  </si>
  <si>
    <t>Certificate II in Construction</t>
  </si>
  <si>
    <t>CPC20211</t>
  </si>
  <si>
    <t>Certificate II in Construction Pathways</t>
  </si>
  <si>
    <t>CPC32011</t>
  </si>
  <si>
    <t>Certificate III in Carpentry and Joinery</t>
  </si>
  <si>
    <t>CPC32413</t>
  </si>
  <si>
    <t>Certificate III in Plumbing</t>
  </si>
  <si>
    <t>CPP30112</t>
  </si>
  <si>
    <t>Certificate III in Surveying and Spatial Information Services</t>
  </si>
  <si>
    <t>CPP50307</t>
  </si>
  <si>
    <t>Diploma of Property Services (Agency Management)</t>
  </si>
  <si>
    <t>CUA10113</t>
  </si>
  <si>
    <t>Certificate I in Dance</t>
  </si>
  <si>
    <t>CUA10315</t>
  </si>
  <si>
    <t>Certificate I in Visual Arts</t>
  </si>
  <si>
    <t>CUA20111</t>
  </si>
  <si>
    <t>Certificate II in Dance</t>
  </si>
  <si>
    <t>CUA20113</t>
  </si>
  <si>
    <t>CUA20213</t>
  </si>
  <si>
    <t>Certificate II in Live Production and Services</t>
  </si>
  <si>
    <t>CUA20215</t>
  </si>
  <si>
    <t>Certificate II in Creative Industries</t>
  </si>
  <si>
    <t>CUA20615</t>
  </si>
  <si>
    <t>Certificate II in Music Industry</t>
  </si>
  <si>
    <t>CUA20715</t>
  </si>
  <si>
    <t>Certificate II in Visual Arts</t>
  </si>
  <si>
    <t>CUA30113</t>
  </si>
  <si>
    <t>Certificate III in Dance</t>
  </si>
  <si>
    <t>CUA30413</t>
  </si>
  <si>
    <t>Certificate III in Live Production and Services</t>
  </si>
  <si>
    <t>CUA30915</t>
  </si>
  <si>
    <t>Certificate III in Music Industry</t>
  </si>
  <si>
    <t>CUA31015</t>
  </si>
  <si>
    <t>Certificate III in Screen and Media</t>
  </si>
  <si>
    <t>CUA31115</t>
  </si>
  <si>
    <t>Certificate III in Visual Arts</t>
  </si>
  <si>
    <t>CUA40313</t>
  </si>
  <si>
    <t>Certificate IV in Dance Teaching and Management</t>
  </si>
  <si>
    <t>CUF10107</t>
  </si>
  <si>
    <t>Certificate I in Creative Industries</t>
  </si>
  <si>
    <t>CUF20107</t>
  </si>
  <si>
    <t>Certificate II in Creative Industries (Media)</t>
  </si>
  <si>
    <t>CUF30107</t>
  </si>
  <si>
    <t>Certificate III in Media</t>
  </si>
  <si>
    <t>CUS20109</t>
  </si>
  <si>
    <t>Certificate II in Music</t>
  </si>
  <si>
    <t>CUS30109</t>
  </si>
  <si>
    <t>Certificate III in Music</t>
  </si>
  <si>
    <t>CUS30209</t>
  </si>
  <si>
    <t>Certificate III in Technical Production</t>
  </si>
  <si>
    <t>CUS40109</t>
  </si>
  <si>
    <t>Certificate IV in Music</t>
  </si>
  <si>
    <t>CUV10111</t>
  </si>
  <si>
    <t>CUV20111</t>
  </si>
  <si>
    <t>CUV30111</t>
  </si>
  <si>
    <t>CUV30311</t>
  </si>
  <si>
    <t>Certificate III in Design Fundamentals</t>
  </si>
  <si>
    <t>FDF20510</t>
  </si>
  <si>
    <t>Certificate II in Retail Baking Assistance</t>
  </si>
  <si>
    <t>FNS10115</t>
  </si>
  <si>
    <t>Certificate I in Financial Services</t>
  </si>
  <si>
    <t>FNS20111</t>
  </si>
  <si>
    <t>Certificate II in Financial Services</t>
  </si>
  <si>
    <t>FNS20115</t>
  </si>
  <si>
    <t>FPI20111</t>
  </si>
  <si>
    <t>Certificate II in Forest Growing and Management</t>
  </si>
  <si>
    <t>FPI20511</t>
  </si>
  <si>
    <t>Certificate II in Timber Manufactured Products</t>
  </si>
  <si>
    <t>FSK10113</t>
  </si>
  <si>
    <t>Certificate I in Access to Vocational Pathways</t>
  </si>
  <si>
    <t>FSK10213</t>
  </si>
  <si>
    <t>Certificate I in Skills for Vocational Pathways</t>
  </si>
  <si>
    <t>FSK20113</t>
  </si>
  <si>
    <t>Certificate II in Skills for Work and Vocational Pathways</t>
  </si>
  <si>
    <t>HLT21015</t>
  </si>
  <si>
    <t>Certificate II in Medical Service First Response</t>
  </si>
  <si>
    <t>HLT21112</t>
  </si>
  <si>
    <t>Certificate II in Emergency Medical Service First Response</t>
  </si>
  <si>
    <t>HLT21212</t>
  </si>
  <si>
    <t>Certificate II in Health Support Services</t>
  </si>
  <si>
    <t>HLT23215</t>
  </si>
  <si>
    <t>HLT31812</t>
  </si>
  <si>
    <t>Certificate III in Dental Assisting</t>
  </si>
  <si>
    <t>HLT32412</t>
  </si>
  <si>
    <t>Certificate III in Allied Health Assistance</t>
  </si>
  <si>
    <t>HLT32512</t>
  </si>
  <si>
    <t>Certificate III in Health Services Assistance</t>
  </si>
  <si>
    <t>HLT32812</t>
  </si>
  <si>
    <t>Certificate III in Health Support Services</t>
  </si>
  <si>
    <t>HLT33015</t>
  </si>
  <si>
    <t>HLT33112</t>
  </si>
  <si>
    <t>Certificate III in Basic Health Care</t>
  </si>
  <si>
    <t>HLT33115</t>
  </si>
  <si>
    <t>HLT37315</t>
  </si>
  <si>
    <t>Certificate III in Health Administration</t>
  </si>
  <si>
    <t>HLT41012</t>
  </si>
  <si>
    <t>Certificate IV in Health Care (Ambulance)</t>
  </si>
  <si>
    <t>HLT42512</t>
  </si>
  <si>
    <t>Certificate IV in Allied Health Assistance</t>
  </si>
  <si>
    <t>HLT43012</t>
  </si>
  <si>
    <t>Certificate IV in Dental Assisting</t>
  </si>
  <si>
    <t>HLT47315</t>
  </si>
  <si>
    <t>Certificate IV in Health Administration</t>
  </si>
  <si>
    <t>HLT51612</t>
  </si>
  <si>
    <t>Diploma of Nursing (Enrolled-Division 2 nursing)</t>
  </si>
  <si>
    <t>ICA10111</t>
  </si>
  <si>
    <t>Certificate I in Information, Digital Media and Technology</t>
  </si>
  <si>
    <t>ICA20111</t>
  </si>
  <si>
    <t>Certificate II in Information, Digital Media and Technology</t>
  </si>
  <si>
    <t>ICA30111</t>
  </si>
  <si>
    <t>Certificate III in Information, Digital Media and Technology</t>
  </si>
  <si>
    <t>ICT10115</t>
  </si>
  <si>
    <t>ICT20115</t>
  </si>
  <si>
    <t>ICT20213</t>
  </si>
  <si>
    <t>Certificate II in Telecommunications</t>
  </si>
  <si>
    <t>ICT30115</t>
  </si>
  <si>
    <t>ICT40415</t>
  </si>
  <si>
    <t>Certificate IV in Information Technology Networking</t>
  </si>
  <si>
    <t>ICT40915</t>
  </si>
  <si>
    <t>Certificate IV in Digital and Interactive Games</t>
  </si>
  <si>
    <t>LMT11107</t>
  </si>
  <si>
    <t>Certificate I in Textiles Clothing and Footwear</t>
  </si>
  <si>
    <t>LMT20607</t>
  </si>
  <si>
    <t>Certificate II in Clothing Production (Intermediate)</t>
  </si>
  <si>
    <t>LMT21707</t>
  </si>
  <si>
    <t>Certificate II in Applied Fashion Design and Technology</t>
  </si>
  <si>
    <t>MAR20313</t>
  </si>
  <si>
    <t>Certificate II in Maritime Operations (Coxswain Grade 1 Near Coastal)</t>
  </si>
  <si>
    <t>MEA20411</t>
  </si>
  <si>
    <t>Certificate II in Aeroskills</t>
  </si>
  <si>
    <t>MEA20415</t>
  </si>
  <si>
    <t>MEM10105</t>
  </si>
  <si>
    <t>Certificate I in Engineering</t>
  </si>
  <si>
    <t>MEM20105</t>
  </si>
  <si>
    <t>Certificate II in Engineering</t>
  </si>
  <si>
    <t>MEM20305</t>
  </si>
  <si>
    <t>Certificate II in Boating Services</t>
  </si>
  <si>
    <t>MEM20413</t>
  </si>
  <si>
    <t>Certificate II in Engineering Pathways</t>
  </si>
  <si>
    <t>MEM30305</t>
  </si>
  <si>
    <t>Certificate III in Engineering - Fabrication Trade</t>
  </si>
  <si>
    <t>MEM30505</t>
  </si>
  <si>
    <t>Certificate III in Engineering - Technical</t>
  </si>
  <si>
    <t>MSA10107</t>
  </si>
  <si>
    <t>Certificate I in Manufacturing (Pathways)</t>
  </si>
  <si>
    <t>MSA20107</t>
  </si>
  <si>
    <t>Certificate II in Process Manufacturing</t>
  </si>
  <si>
    <t>MSF10113</t>
  </si>
  <si>
    <t>Certificate I in Furnishing</t>
  </si>
  <si>
    <t>MSF20313</t>
  </si>
  <si>
    <t>Certificate II in Furniture Making</t>
  </si>
  <si>
    <t>MSF20413</t>
  </si>
  <si>
    <t>Certificate II in Glass and Glazing</t>
  </si>
  <si>
    <t>MSF40113</t>
  </si>
  <si>
    <t>Certificate IV in Interior Decoration</t>
  </si>
  <si>
    <t>MSL20109</t>
  </si>
  <si>
    <t>Certificate II in Sampling and Measurement</t>
  </si>
  <si>
    <t>MSL20116</t>
  </si>
  <si>
    <t>MSL30109</t>
  </si>
  <si>
    <t>Certificate III in Laboratory Skills</t>
  </si>
  <si>
    <t>MSL40109</t>
  </si>
  <si>
    <t>Certificate IV in Laboratory Techniques</t>
  </si>
  <si>
    <t>MSM10216</t>
  </si>
  <si>
    <t>MTM20411</t>
  </si>
  <si>
    <t>Certificate II in Meat Processing (Food Services)</t>
  </si>
  <si>
    <t>MTM30813</t>
  </si>
  <si>
    <t>Certificate III in Meat Processing (Retail Butcher)</t>
  </si>
  <si>
    <t>NWP20107</t>
  </si>
  <si>
    <t>Certificate II in Water Operations</t>
  </si>
  <si>
    <t>PMA20108</t>
  </si>
  <si>
    <t>Certificate II in Process Plant Operations</t>
  </si>
  <si>
    <t>PMA20113</t>
  </si>
  <si>
    <t>PMA30113</t>
  </si>
  <si>
    <t>Certificate III in Process Plant Operations</t>
  </si>
  <si>
    <t>PSP20112</t>
  </si>
  <si>
    <t>Certificate II in Government</t>
  </si>
  <si>
    <t>PSP20116</t>
  </si>
  <si>
    <t>PUA21012</t>
  </si>
  <si>
    <t>Certificate II in Public Safety (Aquatic Rescue)</t>
  </si>
  <si>
    <t>RGR20108</t>
  </si>
  <si>
    <t>Certificate II in Racing (Stablehand)</t>
  </si>
  <si>
    <t>RII10115</t>
  </si>
  <si>
    <t>Certificate I in Resources and Infrastructure Operations</t>
  </si>
  <si>
    <t>RII20113</t>
  </si>
  <si>
    <t>Certificate II in Resources and Infrastructure Work Preparation</t>
  </si>
  <si>
    <t>RII20115</t>
  </si>
  <si>
    <t>RII20213</t>
  </si>
  <si>
    <t>Certificate II in Surface Extraction Operations</t>
  </si>
  <si>
    <t>RII20713</t>
  </si>
  <si>
    <t>Certificate II in Civil Construction</t>
  </si>
  <si>
    <t>RII20715</t>
  </si>
  <si>
    <t>RII30413</t>
  </si>
  <si>
    <t>Certificate III in Resource Processing</t>
  </si>
  <si>
    <t>RII30813</t>
  </si>
  <si>
    <t>Certificate III in Civil Construction Plant Operations</t>
  </si>
  <si>
    <t>SFI20111</t>
  </si>
  <si>
    <t>Certificate II in Aquaculture</t>
  </si>
  <si>
    <t>SFI20211</t>
  </si>
  <si>
    <t>Certificate II in Fishing Operations</t>
  </si>
  <si>
    <t>SFL20110</t>
  </si>
  <si>
    <t>Certificate II in Floristry (Assistant)</t>
  </si>
  <si>
    <t>SFL30110</t>
  </si>
  <si>
    <t>Certificate III in Floristry</t>
  </si>
  <si>
    <t>SHB40115</t>
  </si>
  <si>
    <t>Certificate IV in Beauty Therapy</t>
  </si>
  <si>
    <t>SHB50115</t>
  </si>
  <si>
    <t>Diploma of Beauty Therapy</t>
  </si>
  <si>
    <t>SIB20110</t>
  </si>
  <si>
    <t>Certificate II in Retail Make-Up and Skin Care</t>
  </si>
  <si>
    <t>SIB20210</t>
  </si>
  <si>
    <t>Certificate II in Nail Technology</t>
  </si>
  <si>
    <t>SIB30110</t>
  </si>
  <si>
    <t>Certificate III in Beauty Services</t>
  </si>
  <si>
    <t>SIB40110</t>
  </si>
  <si>
    <t>SIB50110</t>
  </si>
  <si>
    <t>SIH20111</t>
  </si>
  <si>
    <t>Certificate II in Hairdressing</t>
  </si>
  <si>
    <t>SIR10112</t>
  </si>
  <si>
    <t>Certificate I in Retail Services</t>
  </si>
  <si>
    <t>SIR20112</t>
  </si>
  <si>
    <t>Certificate II in Community Pharmacy</t>
  </si>
  <si>
    <t>SIR20212</t>
  </si>
  <si>
    <t>Certificate II in Retail Services</t>
  </si>
  <si>
    <t>SIR30212</t>
  </si>
  <si>
    <t>Certificate III in Retail Operations</t>
  </si>
  <si>
    <t>SIS10113</t>
  </si>
  <si>
    <t>Certificate I in Sport and Recreation</t>
  </si>
  <si>
    <t>SIS10115</t>
  </si>
  <si>
    <t>SIS20113</t>
  </si>
  <si>
    <t>Certificate II in Community Activities</t>
  </si>
  <si>
    <t>SIS20115</t>
  </si>
  <si>
    <t>Certificate II in Sport and Recreation</t>
  </si>
  <si>
    <t>SIS20210</t>
  </si>
  <si>
    <t>Certificate II in Outdoor Recreation</t>
  </si>
  <si>
    <t>SIS20213</t>
  </si>
  <si>
    <t>SIS20312</t>
  </si>
  <si>
    <t>SIS20313</t>
  </si>
  <si>
    <t>SIS20412</t>
  </si>
  <si>
    <t>Certificate II in Sport Career Oriented Participation</t>
  </si>
  <si>
    <t>SIS20513</t>
  </si>
  <si>
    <t>Certificate II in Sport Coaching</t>
  </si>
  <si>
    <t>SIS30115</t>
  </si>
  <si>
    <t>Certificate III in Sport and Recreation</t>
  </si>
  <si>
    <t>SIS30310</t>
  </si>
  <si>
    <t>Certificate III in Fitness</t>
  </si>
  <si>
    <t>SIS30313</t>
  </si>
  <si>
    <t>SIS30315</t>
  </si>
  <si>
    <t>SIS30510</t>
  </si>
  <si>
    <t>SIS30513</t>
  </si>
  <si>
    <t>SIS40210</t>
  </si>
  <si>
    <t>Certificate IV in Fitness</t>
  </si>
  <si>
    <t>SIS40215</t>
  </si>
  <si>
    <t>SIT10112</t>
  </si>
  <si>
    <t>Certificate I in Tourism (Australian Indigenous Culture)</t>
  </si>
  <si>
    <t>SIT10212</t>
  </si>
  <si>
    <t>Certificate I in Hospitality</t>
  </si>
  <si>
    <t>SIT10213</t>
  </si>
  <si>
    <t>SIT10216</t>
  </si>
  <si>
    <t>SIT20112</t>
  </si>
  <si>
    <t>Certificate II in Tourism</t>
  </si>
  <si>
    <t>SIT20116</t>
  </si>
  <si>
    <t>SIT20212</t>
  </si>
  <si>
    <t>Certificate II in Hospitality</t>
  </si>
  <si>
    <t>SIT20213</t>
  </si>
  <si>
    <t>SIT20312</t>
  </si>
  <si>
    <t>Certificate II in Kitchen Operations</t>
  </si>
  <si>
    <t>SIT20316</t>
  </si>
  <si>
    <t>SIT20416</t>
  </si>
  <si>
    <t>SIT30112</t>
  </si>
  <si>
    <t>Certificate III in Tourism</t>
  </si>
  <si>
    <t>SIT30116</t>
  </si>
  <si>
    <t>SIT30612</t>
  </si>
  <si>
    <t>Certificate III in Events</t>
  </si>
  <si>
    <t>SIT30616</t>
  </si>
  <si>
    <t>Certificate III in Hospitality</t>
  </si>
  <si>
    <t>SIT30712</t>
  </si>
  <si>
    <t>SIT30713</t>
  </si>
  <si>
    <t>SIT30813</t>
  </si>
  <si>
    <t>Certificate III in Commercial Cookery</t>
  </si>
  <si>
    <t>TLI10115</t>
  </si>
  <si>
    <t>Certificate I in Transport and Logistics (Pathways)</t>
  </si>
  <si>
    <t>TLI21413</t>
  </si>
  <si>
    <t>Certificate II in Stevedoring</t>
  </si>
  <si>
    <t>TLI21610</t>
  </si>
  <si>
    <t>Certificate II in Warehousing Operations</t>
  </si>
  <si>
    <t>TLI21810</t>
  </si>
  <si>
    <t>Certificate II in Logistics</t>
  </si>
  <si>
    <t>TLI21815</t>
  </si>
  <si>
    <t>TLIPC110</t>
  </si>
  <si>
    <t>UEE20511</t>
  </si>
  <si>
    <t>Certificate II in Computer Assembly and Repair</t>
  </si>
  <si>
    <t>UEE20711</t>
  </si>
  <si>
    <t>Certificate II in Data and Voice Communications</t>
  </si>
  <si>
    <t>UEE20911</t>
  </si>
  <si>
    <t>Certificate II in Electronic Assembly</t>
  </si>
  <si>
    <t>UEE21911</t>
  </si>
  <si>
    <t>Certificate II in Electronics</t>
  </si>
  <si>
    <t>UEE22011</t>
  </si>
  <si>
    <t>Certificate II in Electrotechnology (Career Start)</t>
  </si>
  <si>
    <t>UEE30811</t>
  </si>
  <si>
    <t>Certificate III in Electrotechnology Electrician</t>
  </si>
  <si>
    <t>UEE30911</t>
  </si>
  <si>
    <t>Certificate III in Electronics and Communications</t>
  </si>
  <si>
    <t>WRH20109</t>
  </si>
  <si>
    <t>10110NAT</t>
  </si>
  <si>
    <t>Certificate III in Circus Arts</t>
  </si>
  <si>
    <t>10135NAT</t>
  </si>
  <si>
    <t>10363NAT</t>
  </si>
  <si>
    <t>Certificate II in Spoken and Written English</t>
  </si>
  <si>
    <t>22012VIC</t>
  </si>
  <si>
    <t>Certificate I in Vocational Preparation</t>
  </si>
  <si>
    <t>22015VIC</t>
  </si>
  <si>
    <t>Certificate II in Automotive Studies (Pre-vocational)</t>
  </si>
  <si>
    <t>22070VIC</t>
  </si>
  <si>
    <t>Certificate II in Acting (Screen)</t>
  </si>
  <si>
    <t>22071VIC</t>
  </si>
  <si>
    <t>Certificate II in Integrated Technologies</t>
  </si>
  <si>
    <t>22072VIC</t>
  </si>
  <si>
    <t>Certificate III in Acting (Screen)</t>
  </si>
  <si>
    <t>22129VIC</t>
  </si>
  <si>
    <t>Certificate I in Transition Education</t>
  </si>
  <si>
    <t>22138VIC</t>
  </si>
  <si>
    <t>22199VIC</t>
  </si>
  <si>
    <t>22209VIC</t>
  </si>
  <si>
    <t>22216VIC</t>
  </si>
  <si>
    <t>22247VIC</t>
  </si>
  <si>
    <t>22250VIC</t>
  </si>
  <si>
    <t>22261VIC</t>
  </si>
  <si>
    <t>22280VIC</t>
  </si>
  <si>
    <t>22285VIC</t>
  </si>
  <si>
    <t>22289VIC</t>
  </si>
  <si>
    <t>22301VIC</t>
  </si>
  <si>
    <t>22304VIC</t>
  </si>
  <si>
    <t>22305VIC</t>
  </si>
  <si>
    <t>22306VIC</t>
  </si>
  <si>
    <t>22307VIC</t>
  </si>
  <si>
    <t>81016ACT</t>
  </si>
  <si>
    <t>81017ACT</t>
  </si>
  <si>
    <t>81054ACT</t>
  </si>
  <si>
    <t>ACM10110</t>
  </si>
  <si>
    <t>ACM30410</t>
  </si>
  <si>
    <t>AHC20610</t>
  </si>
  <si>
    <t>AHC30310</t>
  </si>
  <si>
    <t>AHC30610</t>
  </si>
  <si>
    <t>AHC30710</t>
  </si>
  <si>
    <t>AHC30810</t>
  </si>
  <si>
    <t>AHC30910</t>
  </si>
  <si>
    <t>AHC31010</t>
  </si>
  <si>
    <t>AHC32710</t>
  </si>
  <si>
    <t>AUR20312</t>
  </si>
  <si>
    <t>AUR21913</t>
  </si>
  <si>
    <t>AUR30412</t>
  </si>
  <si>
    <t>AUR30514</t>
  </si>
  <si>
    <t>AUR30612</t>
  </si>
  <si>
    <t>AUR30713</t>
  </si>
  <si>
    <t>AUR30812</t>
  </si>
  <si>
    <t>AUR31012</t>
  </si>
  <si>
    <t>AUR31112</t>
  </si>
  <si>
    <t>AUR31114</t>
  </si>
  <si>
    <t>AUR31212</t>
  </si>
  <si>
    <t>AUR32112</t>
  </si>
  <si>
    <t>AVI10108</t>
  </si>
  <si>
    <t>AVI40108</t>
  </si>
  <si>
    <t>BSB30307</t>
  </si>
  <si>
    <t>BSB50207</t>
  </si>
  <si>
    <t>CHC20212</t>
  </si>
  <si>
    <t>CICARD</t>
  </si>
  <si>
    <t>CISCO22263VIC</t>
  </si>
  <si>
    <t>CPC10108</t>
  </si>
  <si>
    <t>CPC30111</t>
  </si>
  <si>
    <t>CPC30211</t>
  </si>
  <si>
    <t>CPC30611</t>
  </si>
  <si>
    <t>CPC30812</t>
  </si>
  <si>
    <t>CPC31211</t>
  </si>
  <si>
    <t>CPC31812</t>
  </si>
  <si>
    <t>CPC31912</t>
  </si>
  <si>
    <t>CPP20212</t>
  </si>
  <si>
    <t>CPP30411</t>
  </si>
  <si>
    <t>CPP31011</t>
  </si>
  <si>
    <t>CPP40112</t>
  </si>
  <si>
    <t>CPP40115</t>
  </si>
  <si>
    <t>CPP40307</t>
  </si>
  <si>
    <t>CSC20115</t>
  </si>
  <si>
    <t>CUA40113</t>
  </si>
  <si>
    <t>CUA50113</t>
  </si>
  <si>
    <t>CUF40107</t>
  </si>
  <si>
    <t>CUF50407</t>
  </si>
  <si>
    <t>CUL30111</t>
  </si>
  <si>
    <t>CUS40209</t>
  </si>
  <si>
    <t>CUV40111</t>
  </si>
  <si>
    <t>CUV40311</t>
  </si>
  <si>
    <t>CUV40411</t>
  </si>
  <si>
    <t>CUV50411</t>
  </si>
  <si>
    <t>FDF20111</t>
  </si>
  <si>
    <t>FDF30111</t>
  </si>
  <si>
    <t>FDF30510</t>
  </si>
  <si>
    <t>FDF30610</t>
  </si>
  <si>
    <t>FDF30710</t>
  </si>
  <si>
    <t>FDF30910</t>
  </si>
  <si>
    <t>FIRSTAID</t>
  </si>
  <si>
    <t>HLT20113</t>
  </si>
  <si>
    <t>HLT32912</t>
  </si>
  <si>
    <t>ICA40411</t>
  </si>
  <si>
    <t>ICP20115</t>
  </si>
  <si>
    <t>ICP20210</t>
  </si>
  <si>
    <t>ICP30315</t>
  </si>
  <si>
    <t>ICP31415</t>
  </si>
  <si>
    <t>ICP40210</t>
  </si>
  <si>
    <t>ICT40115</t>
  </si>
  <si>
    <t>LMT30507</t>
  </si>
  <si>
    <t>LMT31407</t>
  </si>
  <si>
    <t>MEA40615</t>
  </si>
  <si>
    <t>MEM20205</t>
  </si>
  <si>
    <t>MEM30205</t>
  </si>
  <si>
    <t>MSA20208</t>
  </si>
  <si>
    <t>MSA30208</t>
  </si>
  <si>
    <t>MSF30413</t>
  </si>
  <si>
    <t>MSF30713</t>
  </si>
  <si>
    <t>MSF30813</t>
  </si>
  <si>
    <t>MSF31013</t>
  </si>
  <si>
    <t>MSF31113</t>
  </si>
  <si>
    <t>PUA20713</t>
  </si>
  <si>
    <t>PUA21312</t>
  </si>
  <si>
    <t>PUA31312</t>
  </si>
  <si>
    <t>RGR30108</t>
  </si>
  <si>
    <t>RGR30208</t>
  </si>
  <si>
    <t>RGR40208</t>
  </si>
  <si>
    <t>RII20712</t>
  </si>
  <si>
    <t>RII30913</t>
  </si>
  <si>
    <t>SHB30115</t>
  </si>
  <si>
    <t>SIH30111</t>
  </si>
  <si>
    <t>SIR30112</t>
  </si>
  <si>
    <t>SIS30113</t>
  </si>
  <si>
    <t>SIS30213</t>
  </si>
  <si>
    <t>SIS30413</t>
  </si>
  <si>
    <t>SIS40113</t>
  </si>
  <si>
    <t>SIS40412</t>
  </si>
  <si>
    <t>SIS50612</t>
  </si>
  <si>
    <t>SIT20307</t>
  </si>
  <si>
    <t>SIT31013</t>
  </si>
  <si>
    <t>SIT31113</t>
  </si>
  <si>
    <t>SIT31212</t>
  </si>
  <si>
    <t>SIT31312</t>
  </si>
  <si>
    <t>SIT40313</t>
  </si>
  <si>
    <t>SITSS00011</t>
  </si>
  <si>
    <t>SITSS00016</t>
  </si>
  <si>
    <t>TLI11210</t>
  </si>
  <si>
    <t>TLI21710</t>
  </si>
  <si>
    <t>TLI31310</t>
  </si>
  <si>
    <t>TLI31610</t>
  </si>
  <si>
    <t>TLI32410</t>
  </si>
  <si>
    <t>UEE32211</t>
  </si>
  <si>
    <t>10089NAT</t>
  </si>
  <si>
    <t>10091NAT</t>
  </si>
  <si>
    <t>10364NAT</t>
  </si>
  <si>
    <t>21773VIC</t>
  </si>
  <si>
    <t>21844VIC</t>
  </si>
  <si>
    <t>22111VIC</t>
  </si>
  <si>
    <t>22145VIC</t>
  </si>
  <si>
    <t>22214VIC</t>
  </si>
  <si>
    <t>91530NSW</t>
  </si>
  <si>
    <t>AHC40110</t>
  </si>
  <si>
    <t>AUR21012</t>
  </si>
  <si>
    <t>AUR30212</t>
  </si>
  <si>
    <t>AVI50215</t>
  </si>
  <si>
    <t>CHC30312</t>
  </si>
  <si>
    <t>CHC40413</t>
  </si>
  <si>
    <t>CPC31311</t>
  </si>
  <si>
    <t>CPC40110</t>
  </si>
  <si>
    <t>CUA30213</t>
  </si>
  <si>
    <t>CUA40213</t>
  </si>
  <si>
    <t>CUV20211</t>
  </si>
  <si>
    <t>FDF10111</t>
  </si>
  <si>
    <t>FDF20411</t>
  </si>
  <si>
    <t>FNS30111</t>
  </si>
  <si>
    <t>FNS40615</t>
  </si>
  <si>
    <t>HLT31112</t>
  </si>
  <si>
    <t>ICA41011</t>
  </si>
  <si>
    <t>ICT41015</t>
  </si>
  <si>
    <t>MEM30705</t>
  </si>
  <si>
    <t>MEM30805</t>
  </si>
  <si>
    <t>MSF20113</t>
  </si>
  <si>
    <t>PUA31310</t>
  </si>
  <si>
    <t>SIR30207</t>
  </si>
  <si>
    <t>SIR40212</t>
  </si>
  <si>
    <t>SIS30210</t>
  </si>
  <si>
    <t>SIS30710</t>
  </si>
  <si>
    <t>SIT40307</t>
  </si>
  <si>
    <t>TAE40110</t>
  </si>
  <si>
    <t>UEE30611</t>
  </si>
  <si>
    <t>UEE33011</t>
  </si>
  <si>
    <t>Certificate II in Skills for Work and Training</t>
  </si>
  <si>
    <t>Certificate III in Employment and Training</t>
  </si>
  <si>
    <t>Certificate III in Spoken and Written English</t>
  </si>
  <si>
    <t>Certificate II in Building and Construction Pre-apprenticeship</t>
  </si>
  <si>
    <t>Diploma of Practical Rabbinics</t>
  </si>
  <si>
    <t>Certificate II in Plumbing (Pre-Apprenticeship)</t>
  </si>
  <si>
    <t>Certificate II in Joinery/Shopfitting/Stairbuilding (Pre-app)</t>
  </si>
  <si>
    <t>Certificate IV in Justice</t>
  </si>
  <si>
    <t>Certificate II in Engineering Studies</t>
  </si>
  <si>
    <t>Certificate III in Dog Behaviour &amp; Training</t>
  </si>
  <si>
    <t>Certificate II in Building and Construction</t>
  </si>
  <si>
    <t>Certificate II in Small Business (Operations/Innovation)</t>
  </si>
  <si>
    <t>Certificate I in EAL (Access)</t>
  </si>
  <si>
    <t>Certificate II in Electrotechnology Studies (Pre-vocational)</t>
  </si>
  <si>
    <t>Certificate I in Employment Pathways</t>
  </si>
  <si>
    <t>Certificate II in Signage and Graphics</t>
  </si>
  <si>
    <t>Certificate III in Musical Instrument Making and Maintenance</t>
  </si>
  <si>
    <t>Certificate IV in Musical Instrument Making and Repair</t>
  </si>
  <si>
    <t>Certificate I in French</t>
  </si>
  <si>
    <t>Certificate II in French</t>
  </si>
  <si>
    <t>Certificate III in Mandarin</t>
  </si>
  <si>
    <t>Certificate III in Christian Studies</t>
  </si>
  <si>
    <t>Certificate I in Animal Studies</t>
  </si>
  <si>
    <t>Certificate III in Companion Animal Services</t>
  </si>
  <si>
    <t>Certificate II in Parks and Gardens</t>
  </si>
  <si>
    <t>Certificate III in Horse Breeding</t>
  </si>
  <si>
    <t>Certificate III in Production Horticulture</t>
  </si>
  <si>
    <t>Certificate III in Horticulture</t>
  </si>
  <si>
    <t>Certificate III in Arboriculture</t>
  </si>
  <si>
    <t>Certificate III in Landscape Construction</t>
  </si>
  <si>
    <t>Certificate III in Parks and Gardens</t>
  </si>
  <si>
    <t>Certificate III in Rural Merchandising</t>
  </si>
  <si>
    <t>Certificate IV in Agriculture</t>
  </si>
  <si>
    <t>Certificate II in Bicycle Mechanical Technology</t>
  </si>
  <si>
    <t>Certificate II in Automotive Vocational</t>
  </si>
  <si>
    <t>Certificate II in Motorsport Technology</t>
  </si>
  <si>
    <t>Certificate II in Automotive Tyre Servicing Technology</t>
  </si>
  <si>
    <t>Certificate III in Bicycle Workshop Operations</t>
  </si>
  <si>
    <t>Certificate III in Agricultural Mechanical Technology</t>
  </si>
  <si>
    <t>Certificate III in Marine Mechanical Technology</t>
  </si>
  <si>
    <t>Certificate III in Light Vehicle Mechanical Technology</t>
  </si>
  <si>
    <t>Certificate III in Outdoor Power Equipment Technology</t>
  </si>
  <si>
    <t>Certificate III in Motorcycle Mechanical Technology</t>
  </si>
  <si>
    <t>Certificate III in Automotive Sales</t>
  </si>
  <si>
    <t>Certificate III in Heavy Commercial Vehicle Mech Technology</t>
  </si>
  <si>
    <t>Certificate III in Heavy Commericial Vehicle Mechanical Technology</t>
  </si>
  <si>
    <t>Certificate III in Mobile Plant Technology</t>
  </si>
  <si>
    <t>Certificate III in Automotive Body Repair</t>
  </si>
  <si>
    <t>Certificate I in Aviation (Foundation Skills)</t>
  </si>
  <si>
    <t>Certificate IV in Aviation Operations (Commerical Pilot Aeroplane)</t>
  </si>
  <si>
    <t>Diploma of Aviation</t>
  </si>
  <si>
    <t>Certificate III in Micro Business Operations</t>
  </si>
  <si>
    <t>Certificate III in Home and Community Care</t>
  </si>
  <si>
    <t>Certificate IV in Youth Work</t>
  </si>
  <si>
    <t>Construction Induction Card</t>
  </si>
  <si>
    <t>Cisco - CCNAv5 Routing and Switching</t>
  </si>
  <si>
    <t>Certificate III in Bricklaying &amp; Blocklaying</t>
  </si>
  <si>
    <t>Certificate III in Carpentry</t>
  </si>
  <si>
    <t>Certificate III in Painting and Decorating</t>
  </si>
  <si>
    <t>Certificate III in Roof Tiling</t>
  </si>
  <si>
    <t>Certificate III in Wall and Ceiling Lining</t>
  </si>
  <si>
    <t>Certificate III in Wall and Floor Tiling</t>
  </si>
  <si>
    <t>Certificate III in Shopfitting</t>
  </si>
  <si>
    <t>Certificate III in Joinery</t>
  </si>
  <si>
    <t>Certificate IV in Building &amp; Construction (Building)</t>
  </si>
  <si>
    <t>Certificate II in Security Operations</t>
  </si>
  <si>
    <t>Certificate III in Security Operations</t>
  </si>
  <si>
    <t>Certificate III in Cleaning Operations</t>
  </si>
  <si>
    <t>Certificate IV in Surveying</t>
  </si>
  <si>
    <t>Certificate IV in Building Design Drafting</t>
  </si>
  <si>
    <t>Certificate IV in Property Services (Real Estate)</t>
  </si>
  <si>
    <t>Certificate II in Justice Services</t>
  </si>
  <si>
    <t>Certificate III in Community Dance, Theatre and Events</t>
  </si>
  <si>
    <t>Certificate IV in Dance</t>
  </si>
  <si>
    <t>Certificate IV in Community Culture</t>
  </si>
  <si>
    <t>Diploma of Dance (Elite Performance)</t>
  </si>
  <si>
    <t>Certificate IV in Screen &amp; Media</t>
  </si>
  <si>
    <t>Diploma of Specialist Make-up Services</t>
  </si>
  <si>
    <t>Certificate III in Information &amp; Cultural Services</t>
  </si>
  <si>
    <t>Certificate IV in Sound Production</t>
  </si>
  <si>
    <t>Certificate II in Aboriginal or Torres Strait Islander Cultural Arts</t>
  </si>
  <si>
    <t>Certificate IV in Visual Arts</t>
  </si>
  <si>
    <t>Certificate IV in Design</t>
  </si>
  <si>
    <t>Certificate IV in Photo Imaging</t>
  </si>
  <si>
    <t>Diploma Of Photo Imaging</t>
  </si>
  <si>
    <t>Certificate I in Food Processing</t>
  </si>
  <si>
    <t>Certificate II in Food Processing</t>
  </si>
  <si>
    <t>Certificate II in Wine Industry Operations</t>
  </si>
  <si>
    <t>Certificate III in Food Processing</t>
  </si>
  <si>
    <t>Certificate III in Retail Baking (Cake and Pastry)</t>
  </si>
  <si>
    <t>Certificate III in Retail Baking - Bread</t>
  </si>
  <si>
    <t>Certificate III in Retail Baking (Combined)</t>
  </si>
  <si>
    <t>Certificate III in Food Processing (Sales)</t>
  </si>
  <si>
    <t>First Aid Training</t>
  </si>
  <si>
    <t>Certificate III in Financial Services</t>
  </si>
  <si>
    <t>Certificate IV in Accounting</t>
  </si>
  <si>
    <t>Certificate II in Aboriginal/Torres Strait Islander Prim Health Care</t>
  </si>
  <si>
    <t>Certificate III in Sterilisation Services</t>
  </si>
  <si>
    <t>Diploma of Nursing (Enrolled - Division 2 Nursing)</t>
  </si>
  <si>
    <t>Certificate I in Information, Digital Media &amp; Technology</t>
  </si>
  <si>
    <t>Certificate II in Information, Digital Media &amp; Technology</t>
  </si>
  <si>
    <t>Certificate III in Information and Communications Technology</t>
  </si>
  <si>
    <t>Certificate IV in Computer Systems Technology</t>
  </si>
  <si>
    <t>Certificate II in Printing &amp; Graphic Arts (General)</t>
  </si>
  <si>
    <t>Certificate II in Printing &amp; Graphic Design Arts(Desktop Publishing)</t>
  </si>
  <si>
    <t>Certificate III in Printing and Graphic Arts (Multimedia)</t>
  </si>
  <si>
    <t>Certificate III in Print Communications</t>
  </si>
  <si>
    <t>Certificate IV in Printing &amp; Graphic Arts (Multimedia)</t>
  </si>
  <si>
    <t>Certificate III in Information, Digital Media &amp; Technology</t>
  </si>
  <si>
    <t>Certificate IV in Information Technology</t>
  </si>
  <si>
    <t>Certificate III in Clothing Production</t>
  </si>
  <si>
    <t>Certificate III in Applied Fashion Design &amp; Technology</t>
  </si>
  <si>
    <t>Certificate IV in Aeroskills (Avioics)</t>
  </si>
  <si>
    <t>Certificate II in Engineering(Production Tech)</t>
  </si>
  <si>
    <t>Certificate III in Engineering - Mechanical Trade</t>
  </si>
  <si>
    <t>Certificate III in Marine Craft Construction</t>
  </si>
  <si>
    <t>Certificate III in Locksmithing</t>
  </si>
  <si>
    <t>Certificate II in Manufacturing Technology</t>
  </si>
  <si>
    <t>Certificate III in Manufacturing Technology</t>
  </si>
  <si>
    <t>Certificate II in Furnishing</t>
  </si>
  <si>
    <t>Certificate III in Glass and Glazing</t>
  </si>
  <si>
    <t>Certificate III in Upholstery</t>
  </si>
  <si>
    <t>Certificate III in Flooring Technology</t>
  </si>
  <si>
    <t>Certificate III in Interior Decoration Retail Services</t>
  </si>
  <si>
    <t>Certificate III in Cabinet Making</t>
  </si>
  <si>
    <t>Certificate II in Public Safety (Firefighting Operations)</t>
  </si>
  <si>
    <t>Certificate II in Public Safety (SES)</t>
  </si>
  <si>
    <t>Certificate III in Public Safety (Aquatic Search and Rescue)</t>
  </si>
  <si>
    <t>Certificate III in Racing (Trackrider)</t>
  </si>
  <si>
    <t>Certificate III in Racing (Advanced Stablehand)</t>
  </si>
  <si>
    <t>Certificate IV in Racing (Jockey)</t>
  </si>
  <si>
    <t>Certificate III in Civil Construction</t>
  </si>
  <si>
    <t>Certificate II in Retail Make-up &amp; Skin Care</t>
  </si>
  <si>
    <t>Certificate III in Hairdressing</t>
  </si>
  <si>
    <t>Certificate III in Community Pharmacy</t>
  </si>
  <si>
    <t>Certificate III in Retail</t>
  </si>
  <si>
    <t>Certificate IV in Retail Management</t>
  </si>
  <si>
    <t>Certificate III in Aquatics</t>
  </si>
  <si>
    <t>Certificate III in Community Activity Programs</t>
  </si>
  <si>
    <t>Certificate III in Outdoor Recreation</t>
  </si>
  <si>
    <t>Certificate III in Sport Coaching</t>
  </si>
  <si>
    <t>Certificate IV in Community Recreation</t>
  </si>
  <si>
    <t>Certificate IV in Sport and Recreation</t>
  </si>
  <si>
    <t>Diploma of Sport Development</t>
  </si>
  <si>
    <t>Certificate II in Hospitality (Kitchen Operations)</t>
  </si>
  <si>
    <t>Certificate III in Catering Operations</t>
  </si>
  <si>
    <t>Certificate III in Patisserie</t>
  </si>
  <si>
    <t>Certificate III in Holiday Parks and Resorts</t>
  </si>
  <si>
    <t>Certificate III in Travel</t>
  </si>
  <si>
    <t>Certificate IV in Hospitality</t>
  </si>
  <si>
    <t>Espresso Machine Skill Set</t>
  </si>
  <si>
    <t>Food Handling</t>
  </si>
  <si>
    <t>Certificate IV in Training &amp; Assessment</t>
  </si>
  <si>
    <t>Certificate I in Warehousing Operations</t>
  </si>
  <si>
    <t>Certificate II in Road Transport Yard Operations (Freight Handler)</t>
  </si>
  <si>
    <t>Certificate III in International Freight Forwarding (Operator)</t>
  </si>
  <si>
    <t>Certificate III in Warehousing</t>
  </si>
  <si>
    <t>Certificate III in Logistics</t>
  </si>
  <si>
    <t>Certificate III in Electrical Machine Repair</t>
  </si>
  <si>
    <t>Certificate III in Air-Conditioning and Refrigeration</t>
  </si>
  <si>
    <t>Certificate III in Electrical Fitting</t>
  </si>
  <si>
    <t>Qual_Code</t>
  </si>
  <si>
    <t>Qual_Title</t>
  </si>
  <si>
    <t>State</t>
  </si>
  <si>
    <t>WA</t>
  </si>
  <si>
    <t>VIC</t>
  </si>
  <si>
    <t>CHC10212</t>
  </si>
  <si>
    <t>Certificate I in Active Volunteering</t>
  </si>
  <si>
    <t>CHC14015</t>
  </si>
  <si>
    <t>CUE20103</t>
  </si>
  <si>
    <t>Certificate II in Live Production, Theatre and Events</t>
  </si>
  <si>
    <t>CUL20111</t>
  </si>
  <si>
    <t>Certificate II in Information and Cultural Services</t>
  </si>
  <si>
    <t>LMF10108</t>
  </si>
  <si>
    <t>SIT10207</t>
  </si>
  <si>
    <t>ACT</t>
  </si>
  <si>
    <t>CERTIFICATE I IN ACCESS TO VOCATIONAL PATHWAYS</t>
  </si>
  <si>
    <t>CERTIFICATE I IN AGRIFOOD OPERATIONS</t>
  </si>
  <si>
    <t>CERTIFICATE I IN AUTOMOTIVE VOCATIONAL PATHWAYS</t>
  </si>
  <si>
    <t>CERTIFICATE I IN AUTOMOTIVE VOCATIONAL PREPARATION</t>
  </si>
  <si>
    <t>CERTIFICATE I IN BUSINESS</t>
  </si>
  <si>
    <t>CERTIFICATE I IN CONSERVATION AND LAND MANAGEMENT</t>
  </si>
  <si>
    <t>CERTIFICATE I IN CONSTRUCTION</t>
  </si>
  <si>
    <t>CERTIFICATE I IN ENGINEERING</t>
  </si>
  <si>
    <t>CERTIFICATE I IN FOOD PROCESSING</t>
  </si>
  <si>
    <t>CERTIFICATE I IN HOSPITALITY</t>
  </si>
  <si>
    <t>CERTIFICATE I IN MANUFACTURING (PATHWAYS)</t>
  </si>
  <si>
    <t xml:space="preserve">MAR10413  </t>
  </si>
  <si>
    <t xml:space="preserve">CERTIFICATE I IN MARITIME OPERATIONS (COXSWAIN GRADE 2 NEAR COASTAL)                                </t>
  </si>
  <si>
    <t>MTM10211</t>
  </si>
  <si>
    <t>CERTIFICATE I IN MEAT PROCESSING (MEAT RETAILING)</t>
  </si>
  <si>
    <t>RGR10108</t>
  </si>
  <si>
    <t>CERTIFICATE I IN RACING (STABLEHAND)</t>
  </si>
  <si>
    <t>RII10113</t>
  </si>
  <si>
    <t>CERTIFICATE I IN RESOURCES AND INFRASTRUCTURE OPERATIONS</t>
  </si>
  <si>
    <t>CERTIFICATE I IN RETAIL SERVICES</t>
  </si>
  <si>
    <t>CERTIFICATE I IN SKILLS FOR VOCATIONAL PATHWAYS</t>
  </si>
  <si>
    <t>CERTIFICATE II IN AGRICULTURE</t>
  </si>
  <si>
    <t>CERTIFICATE II IN AQUACULTURE</t>
  </si>
  <si>
    <t>CERTIFICATE II IN AUTOMOTIVE SERVICING TECHNOLOGY</t>
  </si>
  <si>
    <t>CERTIFICATE II IN AUTOMOTIVE TYRE SERVICING TECHNOLOGY</t>
  </si>
  <si>
    <t>CERTIFICATE II IN AUTOMOTIVE VOCATIONAL PREPARATION</t>
  </si>
  <si>
    <t>CERTIFICATE II IN BUSINESS</t>
  </si>
  <si>
    <t>POL21115</t>
  </si>
  <si>
    <t>CERTIFICATE II IN COMMUNITY ENGAGEMENT</t>
  </si>
  <si>
    <t>CERTIFICATE II IN COMMUNITY SERVICES</t>
  </si>
  <si>
    <t>CERTIFICATE II IN CONSERVATION AND LAND MANAGEMENT</t>
  </si>
  <si>
    <t>CERTIFICATE II IN CONSTRUCTION</t>
  </si>
  <si>
    <t>CERTIFICATE II IN CONSTRUCTION PATHWAYS</t>
  </si>
  <si>
    <t>CERTIFICATE II IN CREATIVE INDUSTRIES (MEDIA)</t>
  </si>
  <si>
    <t>CERTIFICATE II IN ENGINEERING</t>
  </si>
  <si>
    <t>CERTIFICATE II IN ENGINEERING PATHWAYS</t>
  </si>
  <si>
    <t>10272NAT</t>
  </si>
  <si>
    <t>CERTIFICATE II IN FAMILY WELLBEING</t>
  </si>
  <si>
    <t>CERTIFICATE II IN HAIRDRESSING</t>
  </si>
  <si>
    <t>CERTIFICATE II IN HORTICULTURE</t>
  </si>
  <si>
    <t>CERTIFICATE II IN HOSPITALITY</t>
  </si>
  <si>
    <t>CERTIFICATE II IN INFORMATION, DIGITAL MEDIA AND TECHNOLOGY</t>
  </si>
  <si>
    <t>CERTIFICATE II IN KITCHEN OPERATIONS</t>
  </si>
  <si>
    <t>CERTIFICATE II IN LOGISTICS</t>
  </si>
  <si>
    <t>CERTIFICATE II IN MARITIME OPERATIONS (COXSWAIN GRADE 1 NEAR COASTAL)</t>
  </si>
  <si>
    <t>CERTIFICATE II IN MUSIC</t>
  </si>
  <si>
    <t>CERTIFICATE II IN NAIL TECHNOLOGY</t>
  </si>
  <si>
    <t>CERTIFICATE II IN RACING (STABLEHAND)</t>
  </si>
  <si>
    <t>CERTIFICATE II IN RESOURCES AND INFRASTRUCTURE WORK PREPARATION</t>
  </si>
  <si>
    <t>CERTIFICATE II IN RETAIL SERVICES</t>
  </si>
  <si>
    <t>CERTIFICATE II IN RURAL OPERATIONS</t>
  </si>
  <si>
    <t>CERTIFICATE II IN SPORT AND RECREATION</t>
  </si>
  <si>
    <t>CERTIFICATE II IN WAREHOUSING OPERATIONS</t>
  </si>
  <si>
    <t>FNS30315</t>
  </si>
  <si>
    <t>CERTIFICATE III IN ACCOUNTS ADMINISTRATION</t>
  </si>
  <si>
    <t>CERTIFICATE III IN AGRICULTURE</t>
  </si>
  <si>
    <t>CERTIFICATE III IN BEAUTY SERVICES</t>
  </si>
  <si>
    <t>CERTIFICATE III IN BUSINESS</t>
  </si>
  <si>
    <t xml:space="preserve">BSB30112  </t>
  </si>
  <si>
    <t>CERTIFICATE III IN BUSINESS                                                                         </t>
  </si>
  <si>
    <t>CERTIFICATE III IN BUSINESS ADMINISTRATION</t>
  </si>
  <si>
    <t>CERTIFICATE III IN CARPENTRY</t>
  </si>
  <si>
    <t>CERTIFICATE III IN CHRISTIAN MINISTRY AND THEOLOGY</t>
  </si>
  <si>
    <t>CERTIFICATE III IN CIVIL CONSTRUCTION PLANT OPERATIONS</t>
  </si>
  <si>
    <t>CERTIFICATE III IN COMMERCIAL COOKERY</t>
  </si>
  <si>
    <t>CERTIFICATE III IN COMMUNITY SERVICES</t>
  </si>
  <si>
    <t>CERTIFICATE III IN CONSERVATION AND LAND MANAGEMENT</t>
  </si>
  <si>
    <t>CERTIFICATE III IN DENTAL ASSISTING</t>
  </si>
  <si>
    <t>CERTIFICATE III IN EARLY CHILDHOOD EDUCATION AND CARE</t>
  </si>
  <si>
    <t>CERTIFICATE III IN EDUCATION SUPPORT</t>
  </si>
  <si>
    <t>CERTIFICATE III IN ELECTROTECHNOLOGY ELECTRICIAN</t>
  </si>
  <si>
    <t>CERTIFICATE III IN ENGINEERING - FABRICATION TRADE</t>
  </si>
  <si>
    <t>CERTIFICATE III IN EVENTS</t>
  </si>
  <si>
    <t>CERTIFICATE III IN FITNESS</t>
  </si>
  <si>
    <t>CERTIFICATE III IN HAIRDRESSING</t>
  </si>
  <si>
    <t>CERTIFICATE III IN HEALTH SERVICES ASSISTANCE</t>
  </si>
  <si>
    <t>CERTIFICATE III IN HEAVY COMMERCIAL VEHICLE MECHANICAL TECHNOLOGY</t>
  </si>
  <si>
    <t>CERTIFICATE III IN HOSPITALITY</t>
  </si>
  <si>
    <t>CERTIFICATE III IN INFORMATION, DIGITAL MEDIA AND TECHNOLOGY</t>
  </si>
  <si>
    <t>CERTIFICATE III IN LIGHT VEHICLE MECHANICAL TECHNOLOGY</t>
  </si>
  <si>
    <t>CERTIFICATE III IN MEAT PROCESSING (RETAIL BUTCHER)</t>
  </si>
  <si>
    <t>CERTIFICATE III IN MEDIA</t>
  </si>
  <si>
    <t xml:space="preserve">CERTIFICATE III IN MOTORCYCLE MECHANICAL TECHNOLOGY </t>
  </si>
  <si>
    <t>CERTIFICATE III IN MUSIC</t>
  </si>
  <si>
    <t>CERTIFICATE III IN PLUMBING</t>
  </si>
  <si>
    <t>CERTIFICATE III IN RETAIL BAKING (COMBINED)</t>
  </si>
  <si>
    <t>CERTIFICATE III IN RETAIL OPERATIONS</t>
  </si>
  <si>
    <t>CERTIFICATE III IN SPORT AND RECREATION</t>
  </si>
  <si>
    <t>CERTIFICATE III IN TOURISM</t>
  </si>
  <si>
    <t>CERTIFICATE III IN WAREHOUSING OPERATIONS</t>
  </si>
  <si>
    <t>CERTIFICATE IV IN BEAUTY THERAPY</t>
  </si>
  <si>
    <t xml:space="preserve">SIS40113  </t>
  </si>
  <si>
    <t>CERTIFICATE IV IN COMMUNITY RECREATION                                                              </t>
  </si>
  <si>
    <t>CERTIFICATE IV IN COMPUTER SYSTEMS TECHNOLOGY</t>
  </si>
  <si>
    <t>CERTIFICATE IV IN HOSPITALITY</t>
  </si>
  <si>
    <t>CERTIFICATE IV IN VISUAL ARTS</t>
  </si>
  <si>
    <t>NT</t>
  </si>
  <si>
    <t>40650SA</t>
  </si>
  <si>
    <t>Certificate I in Education and Skills Development</t>
  </si>
  <si>
    <t xml:space="preserve">Certificate III in Technical Production </t>
  </si>
  <si>
    <t>10268NAT</t>
  </si>
  <si>
    <t>Certificate II in English Proficiency</t>
  </si>
  <si>
    <t xml:space="preserve">Certificate III in Hairdressing </t>
  </si>
  <si>
    <t xml:space="preserve">Certificate III in Screen and Media </t>
  </si>
  <si>
    <t>UEE10111</t>
  </si>
  <si>
    <t>Certificate I in ElectroComms Skills</t>
  </si>
  <si>
    <t>CPC32612</t>
  </si>
  <si>
    <t>Certificate III in Roof Plumbing</t>
  </si>
  <si>
    <t xml:space="preserve">Certificate III in Visual Arts  </t>
  </si>
  <si>
    <t>AHC32810</t>
  </si>
  <si>
    <t>Certificate III in Rural Operations</t>
  </si>
  <si>
    <t>CHC10208</t>
  </si>
  <si>
    <t>Certificate II in Engineering - Production Technology</t>
  </si>
  <si>
    <t>PUA20701</t>
  </si>
  <si>
    <t>CPC20812</t>
  </si>
  <si>
    <t>Certificate II in Metal Roofing and Cladding</t>
  </si>
  <si>
    <t>BSB30315</t>
  </si>
  <si>
    <t>10266NAT</t>
  </si>
  <si>
    <t>Certificate II in Education and Skills Development</t>
  </si>
  <si>
    <t>CPC20811</t>
  </si>
  <si>
    <t>Certificate III in Bricklaying/Blocklaying</t>
  </si>
  <si>
    <t>Certificate III in Applied Fashion Design and Technology</t>
  </si>
  <si>
    <t>10269NAT</t>
  </si>
  <si>
    <t>Certificate III in English Proficiency</t>
  </si>
  <si>
    <t>AUR21212</t>
  </si>
  <si>
    <t>Certificate II in Automotive Underbody Technology</t>
  </si>
  <si>
    <t>CUS30309</t>
  </si>
  <si>
    <t>Certificate III in Music Business</t>
  </si>
  <si>
    <t>10267NAT</t>
  </si>
  <si>
    <t>Certificate I in English Proficiency</t>
  </si>
  <si>
    <t>SIS30813</t>
  </si>
  <si>
    <t>Certificate III in Sports Trainer</t>
  </si>
  <si>
    <t>Certificate III in Accounts Administration</t>
  </si>
  <si>
    <t>SIS20512</t>
  </si>
  <si>
    <t>40625SA</t>
  </si>
  <si>
    <t xml:space="preserve">Certificate III in Visual Arts </t>
  </si>
  <si>
    <t>Certificate III Laboratory Skills</t>
  </si>
  <si>
    <t>Certificate II in Family Wellbeing</t>
  </si>
  <si>
    <t>SIT30707</t>
  </si>
  <si>
    <t>AUR10105</t>
  </si>
  <si>
    <t>Certificate I in Automotive</t>
  </si>
  <si>
    <t xml:space="preserve">Certificate IV in Information Technology </t>
  </si>
  <si>
    <t>SIT30812</t>
  </si>
  <si>
    <t>30995QLD</t>
  </si>
  <si>
    <t xml:space="preserve">Certificate II in Driver Competence  </t>
  </si>
  <si>
    <t>BSB20107</t>
  </si>
  <si>
    <t>CUS40309</t>
  </si>
  <si>
    <t>Certificate IV in Music Business</t>
  </si>
  <si>
    <t>CPC20111</t>
  </si>
  <si>
    <t>Certificate III in Heavy Commercial Vehicle Mechanical Technology</t>
  </si>
  <si>
    <t>HLT32507</t>
  </si>
  <si>
    <t>30771QLD</t>
  </si>
  <si>
    <t>CUA41315</t>
  </si>
  <si>
    <t>CHC30208</t>
  </si>
  <si>
    <t>LMF20309</t>
  </si>
  <si>
    <t>PUA30713</t>
  </si>
  <si>
    <t>Certificate III in Public Safety (Firefighting Operations)</t>
  </si>
  <si>
    <t>10262NAT</t>
  </si>
  <si>
    <t>Certificate III in Police Studies</t>
  </si>
  <si>
    <t>Certificate III in Automotive Body Repair Technology</t>
  </si>
  <si>
    <t>SFI10104</t>
  </si>
  <si>
    <t>Certificate I in Seafood Industry (Aquaculture)</t>
  </si>
  <si>
    <t>Certificate III in Retail Baking (Bread)</t>
  </si>
  <si>
    <t>SIT30107</t>
  </si>
  <si>
    <t>MEM30105</t>
  </si>
  <si>
    <t>Certificate III in Engineering - Production Systems</t>
  </si>
  <si>
    <t>Certificate III in Air-conditioning and Refrigeration</t>
  </si>
  <si>
    <t>10366NAT</t>
  </si>
  <si>
    <t>Certificate IV in Spoken and Written English (Employment)</t>
  </si>
  <si>
    <t>RII10106</t>
  </si>
  <si>
    <t>Certificate I in Resource and Infrastructure Operations</t>
  </si>
  <si>
    <t>CHC30612</t>
  </si>
  <si>
    <t>Certificate III in Active Volunteering</t>
  </si>
  <si>
    <t>AUR30312</t>
  </si>
  <si>
    <t xml:space="preserve">Certificate III in Automotive Electrical Technology </t>
  </si>
  <si>
    <t>RII20109</t>
  </si>
  <si>
    <t>40512SA</t>
  </si>
  <si>
    <t>Certificate I in Introductory Vocational Education</t>
  </si>
  <si>
    <t>CUA41115</t>
  </si>
  <si>
    <t xml:space="preserve">Certificate IV in Photography and Photo Imaging </t>
  </si>
  <si>
    <t>SIT20207</t>
  </si>
  <si>
    <t>40620SA</t>
  </si>
  <si>
    <t xml:space="preserve">Certificate I in English Proficiency </t>
  </si>
  <si>
    <t>40621SA</t>
  </si>
  <si>
    <t xml:space="preserve">Certificate II in English Proficiency </t>
  </si>
  <si>
    <t>CHC40312</t>
  </si>
  <si>
    <t>Certificate IV in Disability</t>
  </si>
  <si>
    <t>CUA40715</t>
  </si>
  <si>
    <t>ICA30105</t>
  </si>
  <si>
    <t>Certificate III in Information Technology</t>
  </si>
  <si>
    <t>AUR32412</t>
  </si>
  <si>
    <t>Certificate III in Automotive Refinishing Technology</t>
  </si>
  <si>
    <t>FDF30411</t>
  </si>
  <si>
    <t>Certificate III in Wine Industry Operations</t>
  </si>
  <si>
    <t>UEE21907</t>
  </si>
  <si>
    <t>AUR21912</t>
  </si>
  <si>
    <t>CPC20208</t>
  </si>
  <si>
    <t>CPC32412</t>
  </si>
  <si>
    <t>CPP10107</t>
  </si>
  <si>
    <t>Certificate I in Security Operations</t>
  </si>
  <si>
    <t>ACM30510</t>
  </si>
  <si>
    <t>Certificate III in Farriery</t>
  </si>
  <si>
    <t>MTM30811</t>
  </si>
  <si>
    <t>SIR30312</t>
  </si>
  <si>
    <t>Certificate III in Retail Supervision</t>
  </si>
  <si>
    <t>UEE22010</t>
  </si>
  <si>
    <t>BSB31015</t>
  </si>
  <si>
    <t>FNS30115</t>
  </si>
  <si>
    <t>PSP30112</t>
  </si>
  <si>
    <t>Certificate III in Government</t>
  </si>
  <si>
    <t>SIT50313</t>
  </si>
  <si>
    <t>Diploma of Hospitality</t>
  </si>
  <si>
    <t>CUA40413</t>
  </si>
  <si>
    <t>Certificate IV in Live Production and Technical Services</t>
  </si>
  <si>
    <t>UEE30807</t>
  </si>
  <si>
    <t>HLT21207</t>
  </si>
  <si>
    <t>HLT50307</t>
  </si>
  <si>
    <t>Diploma of Remedial Massage</t>
  </si>
  <si>
    <t>MAR30913</t>
  </si>
  <si>
    <t>Certificate III in Maritime Operations (Master up to 24 metres near Coastal)</t>
  </si>
  <si>
    <t>BSB30110</t>
  </si>
  <si>
    <t>CHC20108</t>
  </si>
  <si>
    <t>CPC32411</t>
  </si>
  <si>
    <t>10533NAT</t>
  </si>
  <si>
    <t>Certificate IV in Bowen Therapy</t>
  </si>
  <si>
    <t>Certificate III In Arboriculture</t>
  </si>
  <si>
    <t>BSB51207</t>
  </si>
  <si>
    <t>Diploma of Marketing</t>
  </si>
  <si>
    <t>CPC30311</t>
  </si>
  <si>
    <t>Certificate III in Concreting</t>
  </si>
  <si>
    <t>CPC30313</t>
  </si>
  <si>
    <t>HLT33107</t>
  </si>
  <si>
    <t>PRS20103</t>
  </si>
  <si>
    <t>RTF10103</t>
  </si>
  <si>
    <t>Certificate I  in Horticulture</t>
  </si>
  <si>
    <t>SIS31015</t>
  </si>
  <si>
    <t>Certificate III in Aquatics and Community Recreation</t>
  </si>
  <si>
    <t>30981QLD</t>
  </si>
  <si>
    <t>Certificate II in Workplace Practices</t>
  </si>
  <si>
    <t>AHC41313</t>
  </si>
  <si>
    <t>Certificate IV in Wool Classing</t>
  </si>
  <si>
    <t>AUR20705</t>
  </si>
  <si>
    <t>Certificate II in Automotive Mechanical</t>
  </si>
  <si>
    <t>AUR32512</t>
  </si>
  <si>
    <t>Certificate III in Automotive Underbody Technology</t>
  </si>
  <si>
    <t>BSB20101</t>
  </si>
  <si>
    <t xml:space="preserve">Certificate II in Business </t>
  </si>
  <si>
    <t>BSB30407</t>
  </si>
  <si>
    <t>CPP30911</t>
  </si>
  <si>
    <t xml:space="preserve">Certificate III in Pest Management </t>
  </si>
  <si>
    <t>HLT43212</t>
  </si>
  <si>
    <t xml:space="preserve">Certificate IV in Health Administration </t>
  </si>
  <si>
    <t>MTM20311</t>
  </si>
  <si>
    <t>Certificate II in Meat Processing (Meat Retailing)</t>
  </si>
  <si>
    <t>RTD10102</t>
  </si>
  <si>
    <t>SHB20216</t>
  </si>
  <si>
    <t>Certificate II in Salon Assistant</t>
  </si>
  <si>
    <t>SIS30110</t>
  </si>
  <si>
    <t>10111NAT</t>
  </si>
  <si>
    <t>Certificate IV in Circus Arts</t>
  </si>
  <si>
    <t>40602SA</t>
  </si>
  <si>
    <t>40637SA</t>
  </si>
  <si>
    <t>Certificate II in Building and Construction (Pathways Trade)</t>
  </si>
  <si>
    <t>BSB20207</t>
  </si>
  <si>
    <t>BSB40110</t>
  </si>
  <si>
    <t>Certificate IV in Legal Services</t>
  </si>
  <si>
    <t>RII30809</t>
  </si>
  <si>
    <t>RTF20103</t>
  </si>
  <si>
    <t>RTF30703</t>
  </si>
  <si>
    <t>Certificate III in Horticulture (Parks and Gardens)</t>
  </si>
  <si>
    <t>SHB30416</t>
  </si>
  <si>
    <t>SIT20412</t>
  </si>
  <si>
    <t>Certificate II in Asian Cookery</t>
  </si>
  <si>
    <t>SRC10206</t>
  </si>
  <si>
    <t>Certificate I in Community Recreation</t>
  </si>
  <si>
    <t>TLI30107</t>
  </si>
  <si>
    <t>Certificate III in Transport and Logistics (Warehousing and Storage)</t>
  </si>
  <si>
    <t>AUR21112</t>
  </si>
  <si>
    <t>Certificate II in Automotive Sales</t>
  </si>
  <si>
    <t>CHC30102</t>
  </si>
  <si>
    <t>Certificate III in Aged Care work</t>
  </si>
  <si>
    <t>CPC30208</t>
  </si>
  <si>
    <t>Diploma of Photo Imaging</t>
  </si>
  <si>
    <t>LMT21706</t>
  </si>
  <si>
    <t>SRO30106</t>
  </si>
  <si>
    <t>Certificate III in Warehousing Operations</t>
  </si>
  <si>
    <t>UEE21910</t>
  </si>
  <si>
    <t>AUR30899</t>
  </si>
  <si>
    <t>Certificate III in Automotive (Mechanical - Heavy Vehicle Road Transport)</t>
  </si>
  <si>
    <t>CHC30308</t>
  </si>
  <si>
    <t>CHC30708</t>
  </si>
  <si>
    <t xml:space="preserve">Certificate III in Carpentry and Joinery </t>
  </si>
  <si>
    <t>CPP30607</t>
  </si>
  <si>
    <t>Certificate III in Investigative Services</t>
  </si>
  <si>
    <t>FDF20110</t>
  </si>
  <si>
    <t>FNS30107</t>
  </si>
  <si>
    <t>ICA10105</t>
  </si>
  <si>
    <t xml:space="preserve">Certificate I in Information Technology  </t>
  </si>
  <si>
    <t>SIS20310</t>
  </si>
  <si>
    <t>WRH30109</t>
  </si>
  <si>
    <t>10319NAT</t>
  </si>
  <si>
    <t>Certificate IV in Christian Leadership</t>
  </si>
  <si>
    <t>Certificate II in Applied Languages</t>
  </si>
  <si>
    <t>ACM40310</t>
  </si>
  <si>
    <t>Certificate IV in Companion Animal Services</t>
  </si>
  <si>
    <t>AUR20516</t>
  </si>
  <si>
    <t xml:space="preserve">Certificate II in Automotive Servicing Technology </t>
  </si>
  <si>
    <t>Diploma in Management</t>
  </si>
  <si>
    <t>BSB51215</t>
  </si>
  <si>
    <t>FDF10110</t>
  </si>
  <si>
    <t>FNS40811</t>
  </si>
  <si>
    <t>Certificate IV in Finance and Mortgage Broking</t>
  </si>
  <si>
    <t>HLT32607</t>
  </si>
  <si>
    <t>Certificate III in Pathology</t>
  </si>
  <si>
    <t>ICA40405</t>
  </si>
  <si>
    <t>Certificate IV in Information Technology (Networking)</t>
  </si>
  <si>
    <t>Certificate IV in Training and Assessment</t>
  </si>
  <si>
    <t>TLI31209</t>
  </si>
  <si>
    <t>Certificate III in Driving Operations</t>
  </si>
  <si>
    <t>CHC30108</t>
  </si>
  <si>
    <t>CHC40602</t>
  </si>
  <si>
    <t>CPC31011</t>
  </si>
  <si>
    <t>Certificate III in Solid Plastering</t>
  </si>
  <si>
    <t>HLT40312</t>
  </si>
  <si>
    <t>Certificate IV in Massage Therapy Practice</t>
  </si>
  <si>
    <t>HLT42015</t>
  </si>
  <si>
    <t>Certificate IV in Massage Therapy</t>
  </si>
  <si>
    <t>PUA30701</t>
  </si>
  <si>
    <t>RGR50108</t>
  </si>
  <si>
    <t>Diploma of Racing (Racehorse Trainer)</t>
  </si>
  <si>
    <t>AUR20505</t>
  </si>
  <si>
    <t>Certificate II in Automotive Vehicle Servicing</t>
  </si>
  <si>
    <t>AUR31512</t>
  </si>
  <si>
    <t>Certificate III in Automotive Diesel Engine Technology</t>
  </si>
  <si>
    <t>CHC30812</t>
  </si>
  <si>
    <t>CPC32111</t>
  </si>
  <si>
    <t>Certificate III in Signage</t>
  </si>
  <si>
    <t>CPP30211</t>
  </si>
  <si>
    <t>Certificate III in Property Services (Agency)</t>
  </si>
  <si>
    <t>CUS50209</t>
  </si>
  <si>
    <t xml:space="preserve">Diploma of Sound Production </t>
  </si>
  <si>
    <t>FNS30311</t>
  </si>
  <si>
    <t>HLT31512</t>
  </si>
  <si>
    <t>Certificate III in Nutrition and Dietetic Assistance</t>
  </si>
  <si>
    <t>ICT60515</t>
  </si>
  <si>
    <t>Advanced Diploma of Computer Systems Technology</t>
  </si>
  <si>
    <t>RTD20102</t>
  </si>
  <si>
    <t>SIT10307</t>
  </si>
  <si>
    <t>Certificate I in Hospitality (Kitchen Operations)</t>
  </si>
  <si>
    <t>TDM20107</t>
  </si>
  <si>
    <t>Certificate II in Transport and Distribution (Maritime Operations)</t>
  </si>
  <si>
    <t>UEE30211</t>
  </si>
  <si>
    <t xml:space="preserve">Certificate III in Computer Systems Equipment </t>
  </si>
  <si>
    <t>UEE30411</t>
  </si>
  <si>
    <t>Certificate III in Data and Voice Communications</t>
  </si>
  <si>
    <t>SA</t>
  </si>
  <si>
    <t>10087NAT</t>
  </si>
  <si>
    <t>Certificate I in Access to Work and Training (Introductory)</t>
  </si>
  <si>
    <t>10088NAT</t>
  </si>
  <si>
    <t>Certificate I in Access to Work and Training</t>
  </si>
  <si>
    <t>10361NAT</t>
  </si>
  <si>
    <t>Course in Preliminary Spoken and Written English</t>
  </si>
  <si>
    <t>10362NAT</t>
  </si>
  <si>
    <t>Certificate I in Spoken and Written English</t>
  </si>
  <si>
    <t>22203VIC</t>
  </si>
  <si>
    <t>Certificate IV in Professional Writing and Editing</t>
  </si>
  <si>
    <t>Certificate II in Building and Construction (Bricklaying, Carpentry, Painting and Decorating, Wall and Ceiling Lining, Wall and Floor Tiling, Solid Plastering and Stonemasonry) Preapprenticeship</t>
  </si>
  <si>
    <t>AHC32910</t>
  </si>
  <si>
    <t>Certificate III in Shearing</t>
  </si>
  <si>
    <t>AHC40410</t>
  </si>
  <si>
    <t>Certificate IV in Horticulture</t>
  </si>
  <si>
    <t>AHC40910</t>
  </si>
  <si>
    <t>Certificate IV in Conservation and Land Management</t>
  </si>
  <si>
    <t>AHC50110</t>
  </si>
  <si>
    <t>Diploma of Agriculture</t>
  </si>
  <si>
    <t>AHC50310</t>
  </si>
  <si>
    <t>Diploma of Production Horticulture</t>
  </si>
  <si>
    <t>AHC50410</t>
  </si>
  <si>
    <t>Diploma of Horticulture</t>
  </si>
  <si>
    <t>AHC50610</t>
  </si>
  <si>
    <t>Diploma of Landscape Design</t>
  </si>
  <si>
    <t>AHC51110</t>
  </si>
  <si>
    <t>Diploma of Conservation and Land Management</t>
  </si>
  <si>
    <t>AHC51410</t>
  </si>
  <si>
    <t>Diploma of Agribusiness Management</t>
  </si>
  <si>
    <t>Certificate III in Automotive Electrical Technology</t>
  </si>
  <si>
    <t>AUR32212</t>
  </si>
  <si>
    <t>Certificate III in Automotive Glazing Technology</t>
  </si>
  <si>
    <t>BSB30211</t>
  </si>
  <si>
    <t>Certificate III in Customer Contact</t>
  </si>
  <si>
    <t>BSB30215</t>
  </si>
  <si>
    <t>Certificate III in Customer Engagement</t>
  </si>
  <si>
    <t>BSB31112</t>
  </si>
  <si>
    <t>BSB40407</t>
  </si>
  <si>
    <t>Certificate IV in Small Business Management</t>
  </si>
  <si>
    <t>BSB40415</t>
  </si>
  <si>
    <t>BSB40507</t>
  </si>
  <si>
    <t>BSB40812</t>
  </si>
  <si>
    <t>Certificate IV in Frontline Management</t>
  </si>
  <si>
    <t>BSB41013</t>
  </si>
  <si>
    <t>Certificate IV in Human Resources</t>
  </si>
  <si>
    <t>BSB41015</t>
  </si>
  <si>
    <t>BSB41412</t>
  </si>
  <si>
    <t>BSB41513</t>
  </si>
  <si>
    <t>Certificate IV in Project Management Practice</t>
  </si>
  <si>
    <t>BSB41715</t>
  </si>
  <si>
    <t>Certificate IV in Recordkeeping</t>
  </si>
  <si>
    <t>BSB42015</t>
  </si>
  <si>
    <t>Certificate IV in Leadership and Management</t>
  </si>
  <si>
    <t>BSB50407</t>
  </si>
  <si>
    <t>Diploma of Business Administration</t>
  </si>
  <si>
    <t>BSB50613</t>
  </si>
  <si>
    <t>Diploma of Human Resources Management</t>
  </si>
  <si>
    <t>BSB51312</t>
  </si>
  <si>
    <t>Diploma of Work Health and Safety</t>
  </si>
  <si>
    <t>BSB51407</t>
  </si>
  <si>
    <t>Diploma of Project Management</t>
  </si>
  <si>
    <t>BSB51413</t>
  </si>
  <si>
    <t>BSB51915</t>
  </si>
  <si>
    <t>Diploma of Leadership and Management</t>
  </si>
  <si>
    <t>BSB60407</t>
  </si>
  <si>
    <t>Advanced Diploma of Management</t>
  </si>
  <si>
    <t>CHC40108</t>
  </si>
  <si>
    <t>Certificate IV in Aged Care</t>
  </si>
  <si>
    <t>CHC40212</t>
  </si>
  <si>
    <t>Certificate IV in Home and Community Care</t>
  </si>
  <si>
    <t>CHC40412</t>
  </si>
  <si>
    <t>Certificate IV in Alcohol and Other Drugs</t>
  </si>
  <si>
    <t>CHC40608</t>
  </si>
  <si>
    <t>Certificate IV in Leisure and Health</t>
  </si>
  <si>
    <t>CHC42912</t>
  </si>
  <si>
    <t>Certificate IV in Mental Health Peer Work</t>
  </si>
  <si>
    <t>CHC50108</t>
  </si>
  <si>
    <t>Diploma of Disability</t>
  </si>
  <si>
    <t>CHC50312</t>
  </si>
  <si>
    <t>Diploma of Community Services (Mental health)</t>
  </si>
  <si>
    <t>CHC50412</t>
  </si>
  <si>
    <t>Diploma of Community Services (Alcohol, other drugs and mental health)</t>
  </si>
  <si>
    <t>CHC50413</t>
  </si>
  <si>
    <t>Diploma of Youth Work</t>
  </si>
  <si>
    <t>CHC50612</t>
  </si>
  <si>
    <t>Diploma of Community Services Work</t>
  </si>
  <si>
    <t>CHC52212</t>
  </si>
  <si>
    <t>Diploma of Community Services Coordination</t>
  </si>
  <si>
    <t>CPC32513</t>
  </si>
  <si>
    <t>Certificate III in Plumbing (Mechanical Services)</t>
  </si>
  <si>
    <t>CPC32713</t>
  </si>
  <si>
    <t>Certificate III in Gas Fitting</t>
  </si>
  <si>
    <t>Certificate IV in Building and Construction (Building)</t>
  </si>
  <si>
    <t>CPC40912</t>
  </si>
  <si>
    <t>Certificate IV in Plumbing and Services</t>
  </si>
  <si>
    <t>CPC50108</t>
  </si>
  <si>
    <t>Diploma of Building Surveying</t>
  </si>
  <si>
    <t>CPC50210</t>
  </si>
  <si>
    <t>Diploma of Building and Construction (Building)</t>
  </si>
  <si>
    <t>CPC60108</t>
  </si>
  <si>
    <t>Advanced Diploma of Building Surveying</t>
  </si>
  <si>
    <t>CPP40707</t>
  </si>
  <si>
    <t>Certificate IV in Security and Risk Management</t>
  </si>
  <si>
    <t>CPP50911</t>
  </si>
  <si>
    <t>Diploma of Building Design</t>
  </si>
  <si>
    <t>CSC30112</t>
  </si>
  <si>
    <t>Certificate III in Correctional Practice</t>
  </si>
  <si>
    <t>CUL50111</t>
  </si>
  <si>
    <t>Diploma of Library and Information Services</t>
  </si>
  <si>
    <t>Diploma of Sound Production</t>
  </si>
  <si>
    <t>CUV50111</t>
  </si>
  <si>
    <t>Diploma of Visual Arts</t>
  </si>
  <si>
    <t>CUV50311</t>
  </si>
  <si>
    <t>Diploma of Graphic Design</t>
  </si>
  <si>
    <t>FDF30310</t>
  </si>
  <si>
    <t>Certificate III in Plant Baking</t>
  </si>
  <si>
    <t>FDF40110</t>
  </si>
  <si>
    <t>Certificate IV in Food Processing</t>
  </si>
  <si>
    <t>FNS40211</t>
  </si>
  <si>
    <t>Certificate IV in Bookkeeping</t>
  </si>
  <si>
    <t>FNS40215</t>
  </si>
  <si>
    <t>FNS40611</t>
  </si>
  <si>
    <t>FNS41815</t>
  </si>
  <si>
    <t>Certificate IV in Financial Services</t>
  </si>
  <si>
    <t>FNS50210</t>
  </si>
  <si>
    <t>Diploma of Accounting</t>
  </si>
  <si>
    <t>FNS50215</t>
  </si>
  <si>
    <t>FNS50611</t>
  </si>
  <si>
    <t>Diploma of Financial Planning</t>
  </si>
  <si>
    <t>FNS60215</t>
  </si>
  <si>
    <t>Advanced Diploma of Accounting</t>
  </si>
  <si>
    <t>FNS60410</t>
  </si>
  <si>
    <t>Advanced Diploma of Financial Planning</t>
  </si>
  <si>
    <t>FNS60615</t>
  </si>
  <si>
    <t>Advanced Diploma of Banking Services Management</t>
  </si>
  <si>
    <t>FPI30111</t>
  </si>
  <si>
    <t>Certificate III in Forest Growing and Management</t>
  </si>
  <si>
    <t>FPI30211</t>
  </si>
  <si>
    <t>Certificate III in Harvesting and Haulage</t>
  </si>
  <si>
    <t>FPI30711</t>
  </si>
  <si>
    <t>Certificate III in Sawdoctoring</t>
  </si>
  <si>
    <t>FPI50111</t>
  </si>
  <si>
    <t>Diploma of Forest and Forest Products</t>
  </si>
  <si>
    <t>FPP30210</t>
  </si>
  <si>
    <t>Certificate III in Papermaking Operations</t>
  </si>
  <si>
    <t>HLT51307</t>
  </si>
  <si>
    <t>Diploma of Hearing Device Prescription and Evaluation</t>
  </si>
  <si>
    <t>HLT52012</t>
  </si>
  <si>
    <t>Diploma of Practice Management</t>
  </si>
  <si>
    <t>HLT60112</t>
  </si>
  <si>
    <t>Advanced Diploma of Western Herbal Medicine</t>
  </si>
  <si>
    <t>HLT60512</t>
  </si>
  <si>
    <t>Advanced Diploma of Naturopathy</t>
  </si>
  <si>
    <t>HLT61012</t>
  </si>
  <si>
    <t>Advanced Diploma of Nutritional Medicine</t>
  </si>
  <si>
    <t>ICA40111</t>
  </si>
  <si>
    <t>ICA50111</t>
  </si>
  <si>
    <t>Diploma of Information Technology</t>
  </si>
  <si>
    <t>ICA50311</t>
  </si>
  <si>
    <t>Diploma of Information Technology Systems Administration</t>
  </si>
  <si>
    <t>ICA50411</t>
  </si>
  <si>
    <t>Diploma of Information Technology Networking</t>
  </si>
  <si>
    <t>ICT30213</t>
  </si>
  <si>
    <t>Certificate III in Telecommunications</t>
  </si>
  <si>
    <t>ICT40215</t>
  </si>
  <si>
    <t>Certificate IV in Information Technology Support</t>
  </si>
  <si>
    <t>LGA40708</t>
  </si>
  <si>
    <t>Certificate IV in Local Government (Planning)</t>
  </si>
  <si>
    <t>LMT50307</t>
  </si>
  <si>
    <t>Diploma of Applied Fashion Design and Technology</t>
  </si>
  <si>
    <t>Certificate III in Maritime Operations (Master up to 24 metres Near Coastal)</t>
  </si>
  <si>
    <t>MAR50613</t>
  </si>
  <si>
    <t>Diploma of Maritime Operations (Marine Engineering Class 3 Near Coastal)</t>
  </si>
  <si>
    <t>MEM40105</t>
  </si>
  <si>
    <t>Certificate IV in Engineering</t>
  </si>
  <si>
    <t>MEM40412</t>
  </si>
  <si>
    <t>Certificate IV in Engineering Drafting</t>
  </si>
  <si>
    <t>MSA30107</t>
  </si>
  <si>
    <t>Certificate III in Process Manufacturing</t>
  </si>
  <si>
    <t>MSF30313</t>
  </si>
  <si>
    <t>Certificate III in Timber and Composites Machining</t>
  </si>
  <si>
    <t>MSL50109</t>
  </si>
  <si>
    <t>Diploma of Laboratory Technology</t>
  </si>
  <si>
    <t>MSS40312</t>
  </si>
  <si>
    <t>Certificate IV in Competitive Systems and Practices</t>
  </si>
  <si>
    <t>MTM20111</t>
  </si>
  <si>
    <t>Certificate II in Meat Processing (Abattoirs)</t>
  </si>
  <si>
    <t>MTM30111</t>
  </si>
  <si>
    <t>Certificate III in Meat Processing (Boning Room)</t>
  </si>
  <si>
    <t>MTM30311</t>
  </si>
  <si>
    <t>Certificate III in Meat Processing (Meat Safety)</t>
  </si>
  <si>
    <t>NWP30107</t>
  </si>
  <si>
    <t>Certificate III in Water Operations</t>
  </si>
  <si>
    <t>PUA30412</t>
  </si>
  <si>
    <t>Certificate III in Public Safety (SES Rescue)</t>
  </si>
  <si>
    <t>RII30113</t>
  </si>
  <si>
    <t>Certificate III in Surface Extraction Operations</t>
  </si>
  <si>
    <t>RII30912</t>
  </si>
  <si>
    <t>RII31813</t>
  </si>
  <si>
    <t>Certificate III in Drilling Operations</t>
  </si>
  <si>
    <t>SFI30111</t>
  </si>
  <si>
    <t>Certificate III in Aquaculture</t>
  </si>
  <si>
    <t>SIR40112</t>
  </si>
  <si>
    <t>Certificate IV in Community Pharmacy</t>
  </si>
  <si>
    <t>SIR50112</t>
  </si>
  <si>
    <t>Diploma of Retail Management</t>
  </si>
  <si>
    <t>SIS40313</t>
  </si>
  <si>
    <t>Certificate IV in Outdoor Recreation</t>
  </si>
  <si>
    <t>SIT40312</t>
  </si>
  <si>
    <t>SIT50112</t>
  </si>
  <si>
    <t>Diploma of Travel and Tourism</t>
  </si>
  <si>
    <t>SIT60112</t>
  </si>
  <si>
    <t>Advanced Diploma of Travel and Tourism</t>
  </si>
  <si>
    <t>SIT60313</t>
  </si>
  <si>
    <t>Advanced Diploma of Hospitality</t>
  </si>
  <si>
    <t>TAE50111</t>
  </si>
  <si>
    <t>Diploma of Vocational Education and Training</t>
  </si>
  <si>
    <t>TLI21210</t>
  </si>
  <si>
    <t>Certificate II in Driving Operations</t>
  </si>
  <si>
    <t>TLI31210</t>
  </si>
  <si>
    <t>TLI33513</t>
  </si>
  <si>
    <t>Certificate III in Stevedoring</t>
  </si>
  <si>
    <t>TLI41210</t>
  </si>
  <si>
    <t>Certificate IV in Transport and Logistics (Road Transport - Car Driving Instruction)</t>
  </si>
  <si>
    <t>TLI41810</t>
  </si>
  <si>
    <t>Certificate IV in Warehousing Operations</t>
  </si>
  <si>
    <t>TLI42010</t>
  </si>
  <si>
    <t>Certificate IV in Logistics</t>
  </si>
  <si>
    <t>UEE20111</t>
  </si>
  <si>
    <t>Certificate II in Split Air-conditioning and Heat Pump Systems</t>
  </si>
  <si>
    <t>UEE31211</t>
  </si>
  <si>
    <t>Certificate III in Instrumentation and Control</t>
  </si>
  <si>
    <t>UEE31411</t>
  </si>
  <si>
    <t>Certificate III in Security Equipment</t>
  </si>
  <si>
    <t>UET30512</t>
  </si>
  <si>
    <t>Certificate III in ESI - Power Systems - Transmission Overhead</t>
  </si>
  <si>
    <t>UET30612</t>
  </si>
  <si>
    <t>Certificate III in ESI - Power Systems - Distribution Overhead</t>
  </si>
  <si>
    <t>TAS</t>
  </si>
  <si>
    <t>Total</t>
  </si>
  <si>
    <t>91349NSW</t>
  </si>
  <si>
    <t>Certificate I in Access To Work And Training</t>
  </si>
  <si>
    <t>AUR10116</t>
  </si>
  <si>
    <t>MEM10205</t>
  </si>
  <si>
    <t>Certificate I in Boating Services</t>
  </si>
  <si>
    <t>BSB10107</t>
  </si>
  <si>
    <t>AHC10116</t>
  </si>
  <si>
    <t>39282QLD</t>
  </si>
  <si>
    <t>Certificate I in Core Skills for Employment and Training - Communication</t>
  </si>
  <si>
    <t>39288QLD</t>
  </si>
  <si>
    <t>Certificate I in Core Skills for Employment and Training - Numeracy</t>
  </si>
  <si>
    <t>CUA10111</t>
  </si>
  <si>
    <t>91091NSW</t>
  </si>
  <si>
    <t>Certificate I in Employability Skills: Becoming a Worker</t>
  </si>
  <si>
    <t>FNS10110</t>
  </si>
  <si>
    <t>FDF10103</t>
  </si>
  <si>
    <t>30999QLD</t>
  </si>
  <si>
    <t>Certificate I in Functional Literacy</t>
  </si>
  <si>
    <t>BCG10103</t>
  </si>
  <si>
    <t>Certificate I in General Construction</t>
  </si>
  <si>
    <t>AHC10316</t>
  </si>
  <si>
    <t>Certificate I in Horticulture</t>
  </si>
  <si>
    <t>Certificate I in Information Technology</t>
  </si>
  <si>
    <t>30955QLD</t>
  </si>
  <si>
    <t>Certificate I in Life Skills for Adults with Complex Needs</t>
  </si>
  <si>
    <t>MAR10313</t>
  </si>
  <si>
    <t>Certificate I in Maritime Operations (General Purpose Hand Near Coastal)</t>
  </si>
  <si>
    <t>Certificate I in Meat Processing (Meat Retailing)</t>
  </si>
  <si>
    <t>39278QLD</t>
  </si>
  <si>
    <t>Certificate I in Plumbing Services</t>
  </si>
  <si>
    <t>39220QLD</t>
  </si>
  <si>
    <t>Certificate I in Pre-Apprenticeship Construction Skills</t>
  </si>
  <si>
    <t>10097NAT</t>
  </si>
  <si>
    <t>Certificate I in Preparation for Work and Study</t>
  </si>
  <si>
    <t>SIR10107</t>
  </si>
  <si>
    <t>RTE10103</t>
  </si>
  <si>
    <t>Certificate I in Rural Operations</t>
  </si>
  <si>
    <t>30909QLD</t>
  </si>
  <si>
    <t>Certificate I in Self Awareness and Development</t>
  </si>
  <si>
    <t>39111QLD</t>
  </si>
  <si>
    <t>Certificate I in Skills for the Future</t>
  </si>
  <si>
    <t>91421NSW</t>
  </si>
  <si>
    <t>SIS10110</t>
  </si>
  <si>
    <t>SIS10112</t>
  </si>
  <si>
    <t>30626QLD</t>
  </si>
  <si>
    <t>Certificate I in Work Education</t>
  </si>
  <si>
    <t>30971QLD</t>
  </si>
  <si>
    <t>30970QLD</t>
  </si>
  <si>
    <t>Certificate I in Work Readiness</t>
  </si>
  <si>
    <t>10563NAT</t>
  </si>
  <si>
    <t>Certificate I in Work and Life Skills</t>
  </si>
  <si>
    <t>CUA20315</t>
  </si>
  <si>
    <t>Certificate II in Aboriginal and Torres Strait Islander Visual Arts Industry Work</t>
  </si>
  <si>
    <t>CUV20313</t>
  </si>
  <si>
    <t>Certificate II in Aboriginal and/or Torres Strait Islander Primary Health Care</t>
  </si>
  <si>
    <t>80737ACT</t>
  </si>
  <si>
    <t>Certificate II in Access 10 (Year 10 alternative)</t>
  </si>
  <si>
    <t>80915ACT</t>
  </si>
  <si>
    <t>Certificate II in Access10</t>
  </si>
  <si>
    <t>CHC20208</t>
  </si>
  <si>
    <t>RTE20103</t>
  </si>
  <si>
    <t>MEA20511</t>
  </si>
  <si>
    <t>Certificate II in Aircraft Line Maintenance</t>
  </si>
  <si>
    <t>MEA20515</t>
  </si>
  <si>
    <t>AUR21512</t>
  </si>
  <si>
    <t>Certificate II in Automotive Cylinder Head Reconditioning</t>
  </si>
  <si>
    <t>Certificate II in Building and Construction (Bricklaying, Carpentry, Painting and Decorating, Wall a</t>
  </si>
  <si>
    <t>RII20709</t>
  </si>
  <si>
    <t>SIS20110</t>
  </si>
  <si>
    <t>SIR20116</t>
  </si>
  <si>
    <t>SRC20206</t>
  </si>
  <si>
    <t>Certificate II in Community Recreation</t>
  </si>
  <si>
    <t>AHC21016</t>
  </si>
  <si>
    <t>CPC20108</t>
  </si>
  <si>
    <t>39283QLD</t>
  </si>
  <si>
    <t>Certificate II in Core Skills for Employment and Training - Communication</t>
  </si>
  <si>
    <t>39289QLD</t>
  </si>
  <si>
    <t>Certificate II in Core Skills for Employment and Training - Numeracy</t>
  </si>
  <si>
    <t>RTE20503</t>
  </si>
  <si>
    <t>Certificate II in Crutching</t>
  </si>
  <si>
    <t>CPC20712</t>
  </si>
  <si>
    <t>Certificate II in Drainage</t>
  </si>
  <si>
    <t>RII21109</t>
  </si>
  <si>
    <t>Certificate II in Drilling Oil/Gas (On shore)</t>
  </si>
  <si>
    <t>RII21113</t>
  </si>
  <si>
    <t>RII20913</t>
  </si>
  <si>
    <t>Certificate II in Drilling Operations</t>
  </si>
  <si>
    <t>RII20915</t>
  </si>
  <si>
    <t>UEE22007</t>
  </si>
  <si>
    <t>HLT21107</t>
  </si>
  <si>
    <t>10076NAT</t>
  </si>
  <si>
    <t>Certificate II in Foundations for Vocational and Further Study</t>
  </si>
  <si>
    <t>10306NAT</t>
  </si>
  <si>
    <t>Certificate II in Functional Literacy</t>
  </si>
  <si>
    <t>MSF20516</t>
  </si>
  <si>
    <t>Certificate II in Furniture Making Pathways</t>
  </si>
  <si>
    <t>FPI20211</t>
  </si>
  <si>
    <t>Certificate II in Harvesting and Haulage</t>
  </si>
  <si>
    <t>AHC20416</t>
  </si>
  <si>
    <t>THH21802</t>
  </si>
  <si>
    <t>Certificate II in Hospitality (Operations)</t>
  </si>
  <si>
    <t>10182NAT</t>
  </si>
  <si>
    <t>Certificate II in Indigenous  Housing Repairs and Maintenance</t>
  </si>
  <si>
    <t>39274QLD</t>
  </si>
  <si>
    <t>Certificate II in Indigenous Community Housing Maintenance</t>
  </si>
  <si>
    <t>ICA20105</t>
  </si>
  <si>
    <t>Certificate II in Information Technology</t>
  </si>
  <si>
    <t>CSC20112</t>
  </si>
  <si>
    <t>LMT21207</t>
  </si>
  <si>
    <t>Certificate II in Leather Production</t>
  </si>
  <si>
    <t>30946QLD</t>
  </si>
  <si>
    <t>Certificate II in Life Skills Development</t>
  </si>
  <si>
    <t>MSM20216</t>
  </si>
  <si>
    <t>AUR20612</t>
  </si>
  <si>
    <t>Certificate II in Marine Mechanical Technology</t>
  </si>
  <si>
    <t>LMT20807</t>
  </si>
  <si>
    <t>Certificate II in Millinery</t>
  </si>
  <si>
    <t>22217VIC</t>
  </si>
  <si>
    <t>Certificate II in Mumgu-dhal tyama-tiyt</t>
  </si>
  <si>
    <t>AUR20812</t>
  </si>
  <si>
    <t>Certificate II in Outdoor Power Equipment Technology</t>
  </si>
  <si>
    <t>10192NAT</t>
  </si>
  <si>
    <t>30944QLD</t>
  </si>
  <si>
    <t>Certificate II in Printing and Graphic Arts (Desktop Publishing)</t>
  </si>
  <si>
    <t>ICP20110</t>
  </si>
  <si>
    <t>Certificate II in Printing and Graphic Arts (General)</t>
  </si>
  <si>
    <t>PUA21004</t>
  </si>
  <si>
    <t>PUA21010</t>
  </si>
  <si>
    <t>RII20513</t>
  </si>
  <si>
    <t>Certificate II in Resource Processing</t>
  </si>
  <si>
    <t>SIR20207</t>
  </si>
  <si>
    <t>Certificate II in Retail</t>
  </si>
  <si>
    <t>SHB20116</t>
  </si>
  <si>
    <t>Certificate II in Retail Cosmetics</t>
  </si>
  <si>
    <t>WRR20102</t>
  </si>
  <si>
    <t>Certificate II in Retail Operations</t>
  </si>
  <si>
    <t>SIR20216</t>
  </si>
  <si>
    <t>AHC21216</t>
  </si>
  <si>
    <t>10185NAT</t>
  </si>
  <si>
    <t>Certificate II in Self Awareness and Development</t>
  </si>
  <si>
    <t>30910QLD</t>
  </si>
  <si>
    <t>91347NSW</t>
  </si>
  <si>
    <t>Certificate II in Skills For Work And Training</t>
  </si>
  <si>
    <t>10077NAT</t>
  </si>
  <si>
    <t>Certificate II in Skills for Work and Study</t>
  </si>
  <si>
    <t>91422NSW</t>
  </si>
  <si>
    <t>SIS20510</t>
  </si>
  <si>
    <t>AHC20910</t>
  </si>
  <si>
    <t>Certificate II in Sports Turf Management</t>
  </si>
  <si>
    <t>RII20209</t>
  </si>
  <si>
    <t>RII20215</t>
  </si>
  <si>
    <t>CPP20112</t>
  </si>
  <si>
    <t>Certificate II in Surveying and Spatial Information Services</t>
  </si>
  <si>
    <t>UEE22107</t>
  </si>
  <si>
    <t>Certificate II in Sustainable Energy (Career Start)</t>
  </si>
  <si>
    <t>CPP20307</t>
  </si>
  <si>
    <t>Certificate II in Technical Security</t>
  </si>
  <si>
    <t>ICT20313</t>
  </si>
  <si>
    <t>Certificate II in Telecommunications Cabling</t>
  </si>
  <si>
    <t>ICT20113</t>
  </si>
  <si>
    <t>Certificate II in Telecommunications Technology</t>
  </si>
  <si>
    <t>SIT20107</t>
  </si>
  <si>
    <t>TDM20307</t>
  </si>
  <si>
    <t>Certificate II in Transport &amp; Distribution (Coastal Maritime Operations - Coxswain)</t>
  </si>
  <si>
    <t>CUV20103</t>
  </si>
  <si>
    <t>Certificate II in Visual Arts and Contemporary Craft</t>
  </si>
  <si>
    <t>TLI21616</t>
  </si>
  <si>
    <t>30627QLD</t>
  </si>
  <si>
    <t>HLT30113</t>
  </si>
  <si>
    <t>Certificate III in Aboriginal and/or Torres Strait Islander Primary Health Care</t>
  </si>
  <si>
    <t>CUV30211</t>
  </si>
  <si>
    <t>Certificate III in Aboriginal or Torres Strait Islander Cultural Arts</t>
  </si>
  <si>
    <t>CHC34015</t>
  </si>
  <si>
    <t>RTE30103</t>
  </si>
  <si>
    <t>RTE30203</t>
  </si>
  <si>
    <t>Certificate III in Agriculture (Beef Production)</t>
  </si>
  <si>
    <t>CUA30311</t>
  </si>
  <si>
    <t>Certificate III in Assistant Dance Teaching</t>
  </si>
  <si>
    <t>CUA30313</t>
  </si>
  <si>
    <t>AUR31412</t>
  </si>
  <si>
    <t>Certificate III in Automotive Diesel Fuel Technology</t>
  </si>
  <si>
    <t>AUR31612</t>
  </si>
  <si>
    <t>Certificate III in Automotive Drivetrain Technology</t>
  </si>
  <si>
    <t>AUR31312</t>
  </si>
  <si>
    <t>Certificate III in Automotive Engine Reconditioning</t>
  </si>
  <si>
    <t>AUM30213</t>
  </si>
  <si>
    <t>Certificate III in Automotive Manufacturing Technical Operations - Bus, Truck and Trailer</t>
  </si>
  <si>
    <t>AUR30405</t>
  </si>
  <si>
    <t>Certificate III in Automotive Mechanical Technology</t>
  </si>
  <si>
    <t>AUR31016</t>
  </si>
  <si>
    <t>AUR32312</t>
  </si>
  <si>
    <t>Certificate III in Automotive and Marine Trimming Technology</t>
  </si>
  <si>
    <t>AVI30813</t>
  </si>
  <si>
    <t>Certificate III in Aviation (Remote Pilot - Visual Line of Sight)</t>
  </si>
  <si>
    <t>SHB30516</t>
  </si>
  <si>
    <t>Certificate III in Barbering</t>
  </si>
  <si>
    <t>HLT31215</t>
  </si>
  <si>
    <t>AHC32010</t>
  </si>
  <si>
    <t>Certificate III in Beekeeping</t>
  </si>
  <si>
    <t>BSB30107</t>
  </si>
  <si>
    <t>BSB30915</t>
  </si>
  <si>
    <t>Certificate III in Business Administration (Education)</t>
  </si>
  <si>
    <t>BSB31107</t>
  </si>
  <si>
    <t>LMF32109</t>
  </si>
  <si>
    <t>BCG30203</t>
  </si>
  <si>
    <t>CHC30402</t>
  </si>
  <si>
    <t>SIT30816</t>
  </si>
  <si>
    <t>SRC30206</t>
  </si>
  <si>
    <t>Certificate III in Community Recreation</t>
  </si>
  <si>
    <t>CPC31411</t>
  </si>
  <si>
    <t>Certificate III in Construction Waterproofing</t>
  </si>
  <si>
    <t>10522NAT</t>
  </si>
  <si>
    <t>Certificate III in Core Skills</t>
  </si>
  <si>
    <t>30871QLD</t>
  </si>
  <si>
    <t>CUA30111</t>
  </si>
  <si>
    <t>91251NSW</t>
  </si>
  <si>
    <t>Certificate III in Dance Performance Studies</t>
  </si>
  <si>
    <t>CPC30411</t>
  </si>
  <si>
    <t>Certificate III in Demolition</t>
  </si>
  <si>
    <t>LMT32011</t>
  </si>
  <si>
    <t>Certificate III in Digitising and Computerised Embroidery</t>
  </si>
  <si>
    <t>CPC30511</t>
  </si>
  <si>
    <t>Certificate III in Dogging</t>
  </si>
  <si>
    <t>10324NAT</t>
  </si>
  <si>
    <t>Certificate III in Education (Aboriginal and Torres Strait Islander)</t>
  </si>
  <si>
    <t>30613QLD</t>
  </si>
  <si>
    <t>CHC30808</t>
  </si>
  <si>
    <t>MEM30405</t>
  </si>
  <si>
    <t>Certificate III in Engineering - Electrical/Electronic Trade</t>
  </si>
  <si>
    <t>LMT31909</t>
  </si>
  <si>
    <t>Certificate III in Engineering - TCF Mechanic</t>
  </si>
  <si>
    <t>SIT30516</t>
  </si>
  <si>
    <t>SIT30607</t>
  </si>
  <si>
    <t>FNS30304</t>
  </si>
  <si>
    <t>Certificate III in Financial Services (Accounts Clerical)</t>
  </si>
  <si>
    <t>CPC32813</t>
  </si>
  <si>
    <t>Certificate III in Fire Protection</t>
  </si>
  <si>
    <t>SFL30115</t>
  </si>
  <si>
    <t>LMT30707</t>
  </si>
  <si>
    <t>Certificate III in Footwear Production</t>
  </si>
  <si>
    <t>MSF30113</t>
  </si>
  <si>
    <t>Certificate III in Furniture Finishing</t>
  </si>
  <si>
    <t>LMF30611</t>
  </si>
  <si>
    <t>HLT33215</t>
  </si>
  <si>
    <t>AUR31812</t>
  </si>
  <si>
    <t>Certificate III in Heavy Commercial Trailer Technology</t>
  </si>
  <si>
    <t>AUR31116</t>
  </si>
  <si>
    <t>SIT30807</t>
  </si>
  <si>
    <t>Certificate III in Hospitality (Commercial Cookery)</t>
  </si>
  <si>
    <t>THH33002</t>
  </si>
  <si>
    <t>Certificate III in Hospitality (Operations)</t>
  </si>
  <si>
    <t>AHC31510</t>
  </si>
  <si>
    <t>Certificate III in Indigenous Land Management</t>
  </si>
  <si>
    <t>Certificate III in Information and Cultural Services</t>
  </si>
  <si>
    <t>AHC32412</t>
  </si>
  <si>
    <t>Certificate III in Irrigation</t>
  </si>
  <si>
    <t>MEM30605</t>
  </si>
  <si>
    <t>Certificate III in Jewellery Manufacture</t>
  </si>
  <si>
    <t>BSB31215</t>
  </si>
  <si>
    <t>Certificate III in Library and Information Services</t>
  </si>
  <si>
    <t>AUR30616</t>
  </si>
  <si>
    <t>CUA30415</t>
  </si>
  <si>
    <t>CUE30203</t>
  </si>
  <si>
    <t>Certificate III in Live Production, Theatre and Events (Technical Operations)</t>
  </si>
  <si>
    <t>SHB30215</t>
  </si>
  <si>
    <t>Certificate III in Make-Up</t>
  </si>
  <si>
    <t>PMC30110</t>
  </si>
  <si>
    <t>Certificate III in Manufactured Mineral Products</t>
  </si>
  <si>
    <t>AUR30512</t>
  </si>
  <si>
    <t>MTM30611</t>
  </si>
  <si>
    <t>Certificate III in Meat Processing (General)</t>
  </si>
  <si>
    <t>AMP30815</t>
  </si>
  <si>
    <t>MTM30511</t>
  </si>
  <si>
    <t>Certificate III in Meat Processing (Slaughtering)</t>
  </si>
  <si>
    <t>AUR31216</t>
  </si>
  <si>
    <t>SHB30315</t>
  </si>
  <si>
    <t>Certificate III in Nail Technology</t>
  </si>
  <si>
    <t>HLT30207</t>
  </si>
  <si>
    <t>Certificate III in Non-Emergency Client Transport</t>
  </si>
  <si>
    <t>SIS30410</t>
  </si>
  <si>
    <t>HLT32612</t>
  </si>
  <si>
    <t>HLT37415</t>
  </si>
  <si>
    <t>Certificate III in Pathology Assistance</t>
  </si>
  <si>
    <t>SIT31112</t>
  </si>
  <si>
    <t>30879QLD</t>
  </si>
  <si>
    <t>Certificate III in Performing Arts</t>
  </si>
  <si>
    <t>PMB30107</t>
  </si>
  <si>
    <t>Certificate III in Polymer Processing</t>
  </si>
  <si>
    <t>AHC30410</t>
  </si>
  <si>
    <t>Certificate III in Pork Production</t>
  </si>
  <si>
    <t>ICP30515</t>
  </si>
  <si>
    <t>Certificate III in Printing and Graphic Arts (Printing)</t>
  </si>
  <si>
    <t>AHC31110</t>
  </si>
  <si>
    <t>Certificate III in Production Nursery</t>
  </si>
  <si>
    <t>SIR30216</t>
  </si>
  <si>
    <t>AHC31210</t>
  </si>
  <si>
    <t>Certificate III in Retail Nursery</t>
  </si>
  <si>
    <t>WRR30202</t>
  </si>
  <si>
    <t>WRR30102</t>
  </si>
  <si>
    <t>AHC32816</t>
  </si>
  <si>
    <t>FPI30311</t>
  </si>
  <si>
    <t>Certificate III in Sawmilling and Processing</t>
  </si>
  <si>
    <t>CPC31811</t>
  </si>
  <si>
    <t>91423NSW</t>
  </si>
  <si>
    <t>SIS30610</t>
  </si>
  <si>
    <t>Certificate III in Sport Career Oriented Participation</t>
  </si>
  <si>
    <t>SIS30712</t>
  </si>
  <si>
    <t>SIS30713</t>
  </si>
  <si>
    <t>SIS30512</t>
  </si>
  <si>
    <t>CPC31111</t>
  </si>
  <si>
    <t>Certificate III in Steelfixing</t>
  </si>
  <si>
    <t>HLT37015</t>
  </si>
  <si>
    <t>CPC32313</t>
  </si>
  <si>
    <t>Certificate III in Stonemasonry (Monumental/Installation)</t>
  </si>
  <si>
    <t>RII30115</t>
  </si>
  <si>
    <t>CPP31212</t>
  </si>
  <si>
    <t>Certificate III in Swimming Pool and Spa Service</t>
  </si>
  <si>
    <t>CPP30507</t>
  </si>
  <si>
    <t>Certificate III in Technical Security</t>
  </si>
  <si>
    <t>ICT30210</t>
  </si>
  <si>
    <t>FPI30611</t>
  </si>
  <si>
    <t>Certificate III in Timber Merchandising</t>
  </si>
  <si>
    <t>RII31613</t>
  </si>
  <si>
    <t>Certificate III in Trenchless Technology</t>
  </si>
  <si>
    <t>CUV30103</t>
  </si>
  <si>
    <t>Certificate III in Visual Arts and Contemporary Craft</t>
  </si>
  <si>
    <t>TLI31616</t>
  </si>
  <si>
    <t>HLT40213</t>
  </si>
  <si>
    <t>Certificate IV in Aboriginal and/or Torres Strait Islander Primary Health Care Practice</t>
  </si>
  <si>
    <t>CUV40211</t>
  </si>
  <si>
    <t>Certificate IV in Aboriginal or Torres Strait Islander Cultural Arts</t>
  </si>
  <si>
    <t>10397NAT</t>
  </si>
  <si>
    <t>Certificate IV in Adult Tertiary Preparation</t>
  </si>
  <si>
    <t>39260QLD</t>
  </si>
  <si>
    <t>MEA40711</t>
  </si>
  <si>
    <t>Certificate IV in Aeroskills (Mechanical)</t>
  </si>
  <si>
    <t>MEA40715</t>
  </si>
  <si>
    <t>MEA41315</t>
  </si>
  <si>
    <t>Certificate IV in Aeroskills (Structures)</t>
  </si>
  <si>
    <t>CHC43015</t>
  </si>
  <si>
    <t>Certificate IV in Ageing Support</t>
  </si>
  <si>
    <t>HLT43015</t>
  </si>
  <si>
    <t>LMT41007</t>
  </si>
  <si>
    <t>Certificate IV in Applied Fashion Design and Technology</t>
  </si>
  <si>
    <t>CPC40308</t>
  </si>
  <si>
    <t>Certificate IV in Building and Construction (Estimating)</t>
  </si>
  <si>
    <t>BSB40207</t>
  </si>
  <si>
    <t>SIT40413</t>
  </si>
  <si>
    <t>Certificate IV in Commercial Cookery</t>
  </si>
  <si>
    <t>RTD40102</t>
  </si>
  <si>
    <t>ICA40811</t>
  </si>
  <si>
    <t>Certificate IV in Digital Media Technologies</t>
  </si>
  <si>
    <t>39275QLD</t>
  </si>
  <si>
    <t>Certificate IV in Domestic Waste Water and Environmental Plumbing</t>
  </si>
  <si>
    <t>RII41109</t>
  </si>
  <si>
    <t>Certificate IV in Drilling Oil/Gas (On shore)</t>
  </si>
  <si>
    <t>10325NAT</t>
  </si>
  <si>
    <t>Certificate IV in Education (Aboriginal and Torres Strait Islander)</t>
  </si>
  <si>
    <t>UEE40411</t>
  </si>
  <si>
    <t>Certificate IV in Electrical - Instrumentation</t>
  </si>
  <si>
    <t>UEE40611</t>
  </si>
  <si>
    <t>Certificate IV in Electrotechnology - Systems Electrician</t>
  </si>
  <si>
    <t>10309NAT</t>
  </si>
  <si>
    <t>Certificate IV in Fashion Styling</t>
  </si>
  <si>
    <t>BSB40807</t>
  </si>
  <si>
    <t>ICA40805</t>
  </si>
  <si>
    <t>Certificate IV in Information Technology (Multimedia)</t>
  </si>
  <si>
    <t>ICA40211</t>
  </si>
  <si>
    <t>CUF40207</t>
  </si>
  <si>
    <t>Certificate IV in Interactive Digital Media</t>
  </si>
  <si>
    <t>39292QLD</t>
  </si>
  <si>
    <t>Certificate IV in Justice Studies</t>
  </si>
  <si>
    <t>BSB42215</t>
  </si>
  <si>
    <t>22187VIC</t>
  </si>
  <si>
    <t>Certificate IV in Liberal Arts</t>
  </si>
  <si>
    <t>BSB42115</t>
  </si>
  <si>
    <t>Certificate IV in Library and Information Services</t>
  </si>
  <si>
    <t>CUF40407</t>
  </si>
  <si>
    <t>Certificate IV in Make-up</t>
  </si>
  <si>
    <t>CHC43315</t>
  </si>
  <si>
    <t>CUA40915</t>
  </si>
  <si>
    <t>Certificate IV in Music Industry</t>
  </si>
  <si>
    <t>HLT43512</t>
  </si>
  <si>
    <t>Certificate IV in Optical Dispensing</t>
  </si>
  <si>
    <t>SIT40713</t>
  </si>
  <si>
    <t>Certificate IV in Patisserie</t>
  </si>
  <si>
    <t>PMB40107</t>
  </si>
  <si>
    <t>Certificate IV in Polymer Technology</t>
  </si>
  <si>
    <t>ICA40511</t>
  </si>
  <si>
    <t>Certificate IV in Programming</t>
  </si>
  <si>
    <t>22220VIC</t>
  </si>
  <si>
    <t>Certificate IV in Science</t>
  </si>
  <si>
    <t>CUA41215</t>
  </si>
  <si>
    <t>Certificate IV in Screen and Media</t>
  </si>
  <si>
    <t>SIS40512</t>
  </si>
  <si>
    <t>Certificate IV in Sport Coaching</t>
  </si>
  <si>
    <t>10317NAT</t>
  </si>
  <si>
    <t>Certificate IV in TESOL (Teaching English to Speakers of Other Languages)</t>
  </si>
  <si>
    <t>30987QLD</t>
  </si>
  <si>
    <t>Certificate IV in Teaching Conversational English (TESOL)</t>
  </si>
  <si>
    <t>ICA40311</t>
  </si>
  <si>
    <t>Certificate IV in Web-Based Technologies</t>
  </si>
  <si>
    <t>ICT40315</t>
  </si>
  <si>
    <t>CHC41808</t>
  </si>
  <si>
    <t>HLT57915</t>
  </si>
  <si>
    <t>Diploma of Anaesthetic Technology</t>
  </si>
  <si>
    <t>Diploma of Aviation (Commercial Pilot Licence - Aeroplane)</t>
  </si>
  <si>
    <t>BSB50415</t>
  </si>
  <si>
    <t>CHC50313</t>
  </si>
  <si>
    <t>Diploma of Child, Youth and Family Intervention</t>
  </si>
  <si>
    <t>10381NAT</t>
  </si>
  <si>
    <t>Diploma of Cinemagraphic Makeup</t>
  </si>
  <si>
    <t>CHC52015</t>
  </si>
  <si>
    <t>Diploma of Community Services</t>
  </si>
  <si>
    <t>CHC51015</t>
  </si>
  <si>
    <t>22034VIC</t>
  </si>
  <si>
    <t>Diploma of Dance</t>
  </si>
  <si>
    <t>CUA50111</t>
  </si>
  <si>
    <t>HLT50512</t>
  </si>
  <si>
    <t>Diploma of Dental Technology</t>
  </si>
  <si>
    <t>ICA50911</t>
  </si>
  <si>
    <t>Diploma of Digital Media Technologies</t>
  </si>
  <si>
    <t>ICT50915</t>
  </si>
  <si>
    <t>ICA50211</t>
  </si>
  <si>
    <t>Diploma of Digital and Interactive Games</t>
  </si>
  <si>
    <t>ICT50215</t>
  </si>
  <si>
    <t>MEM50105</t>
  </si>
  <si>
    <t>Diploma of Engineering - Advanced Trade</t>
  </si>
  <si>
    <t>MEM50212</t>
  </si>
  <si>
    <t>Diploma of Engineering - Technical</t>
  </si>
  <si>
    <t>SIT50316</t>
  </si>
  <si>
    <t>Diploma of Event Management</t>
  </si>
  <si>
    <t>SIT50212</t>
  </si>
  <si>
    <t>Diploma of Events</t>
  </si>
  <si>
    <t>LMT50607</t>
  </si>
  <si>
    <t>Diploma of Fashion and Textiles Merchandising</t>
  </si>
  <si>
    <t>SIS50213</t>
  </si>
  <si>
    <t>Diploma of Fitness</t>
  </si>
  <si>
    <t>AHC50416</t>
  </si>
  <si>
    <t>SIT50307</t>
  </si>
  <si>
    <t>SIT50312</t>
  </si>
  <si>
    <t>ICT50115</t>
  </si>
  <si>
    <t>ICA50405</t>
  </si>
  <si>
    <t>Diploma of Information Technology (Networking)</t>
  </si>
  <si>
    <t>ICT50415</t>
  </si>
  <si>
    <t>ICT50315</t>
  </si>
  <si>
    <t>CUF50207</t>
  </si>
  <si>
    <t>Diploma of Interactive Digital Media</t>
  </si>
  <si>
    <t>MSF50213</t>
  </si>
  <si>
    <t>Diploma of Interior Design and Decoration</t>
  </si>
  <si>
    <t>39293QLD</t>
  </si>
  <si>
    <t>Diploma of Justice Studies</t>
  </si>
  <si>
    <t>MSL50116</t>
  </si>
  <si>
    <t>BSB50110</t>
  </si>
  <si>
    <t>Diploma of Legal Services</t>
  </si>
  <si>
    <t>BSB52215</t>
  </si>
  <si>
    <t>TLI50410</t>
  </si>
  <si>
    <t>Diploma of Logistics</t>
  </si>
  <si>
    <t>CUS50109</t>
  </si>
  <si>
    <t>Diploma of Music</t>
  </si>
  <si>
    <t>CUS50309</t>
  </si>
  <si>
    <t>Diploma of Music Business</t>
  </si>
  <si>
    <t>CUA50815</t>
  </si>
  <si>
    <t>Diploma of Music Industry</t>
  </si>
  <si>
    <t>CUA50211</t>
  </si>
  <si>
    <t>Diploma of Musical Theatre</t>
  </si>
  <si>
    <t>CUA50213</t>
  </si>
  <si>
    <t>HLT54115</t>
  </si>
  <si>
    <t>Diploma of Nursing</t>
  </si>
  <si>
    <t>HLT51607</t>
  </si>
  <si>
    <t>Diploma of Nursing (Enrolled/Division 2 nursing)</t>
  </si>
  <si>
    <t>30861QLD</t>
  </si>
  <si>
    <t>Diploma of Performing Arts (Classical and Modern Dance)</t>
  </si>
  <si>
    <t>CUA50915</t>
  </si>
  <si>
    <t>Diploma of Photography and Photo Imaging</t>
  </si>
  <si>
    <t>BSB51415</t>
  </si>
  <si>
    <t>HLT52015</t>
  </si>
  <si>
    <t>CUA51015</t>
  </si>
  <si>
    <t>Diploma of Screen and Media</t>
  </si>
  <si>
    <t>CUF50107</t>
  </si>
  <si>
    <t>10234NAT</t>
  </si>
  <si>
    <t>Diploma of Share Trading and Investment</t>
  </si>
  <si>
    <t>ICA50711</t>
  </si>
  <si>
    <t>Diploma of Software Development</t>
  </si>
  <si>
    <t>ICT50715</t>
  </si>
  <si>
    <t>SIS50712</t>
  </si>
  <si>
    <t>Diploma of Sport and Recreation Management</t>
  </si>
  <si>
    <t>10428NAT</t>
  </si>
  <si>
    <t>Diploma of Styling (Fashion, Image and Media)</t>
  </si>
  <si>
    <t>ICA50611</t>
  </si>
  <si>
    <t>Diploma of Website Development</t>
  </si>
  <si>
    <t>ICT50615</t>
  </si>
  <si>
    <t>CHC51408</t>
  </si>
  <si>
    <t>LMT60307</t>
  </si>
  <si>
    <t>Advanced Diploma of Applied Fashion Design and Technology</t>
  </si>
  <si>
    <t>10508NAT</t>
  </si>
  <si>
    <t>Advanced Diploma of Art (Musical Theatre and Commercial Dance)</t>
  </si>
  <si>
    <t>CUA60113</t>
  </si>
  <si>
    <t>Advanced Diploma of Dance (Elite Performance)</t>
  </si>
  <si>
    <t>CUV60411</t>
  </si>
  <si>
    <t>Advanced Diploma of Graphic Design</t>
  </si>
  <si>
    <t>30862QLD</t>
  </si>
  <si>
    <t>Advanced Diploma of Performing Arts (Classical and Modern Dance)</t>
  </si>
  <si>
    <t>CUF60107</t>
  </si>
  <si>
    <t>Advanced Diploma of Screen and Media</t>
  </si>
  <si>
    <t>QLD</t>
  </si>
  <si>
    <t>Training Package Prefix</t>
  </si>
  <si>
    <t>QUAL_CODE</t>
  </si>
  <si>
    <t>QUALIFICATION_TITLE</t>
  </si>
  <si>
    <t>Industry Skills Council</t>
  </si>
  <si>
    <t>Origin</t>
  </si>
  <si>
    <t>Table Descriptors</t>
  </si>
  <si>
    <t>State Accredited</t>
  </si>
  <si>
    <t>State Accredited courses</t>
  </si>
  <si>
    <t>NEW CODES FOR WA 2015</t>
  </si>
  <si>
    <t>VES</t>
  </si>
  <si>
    <t>VCAA approved VCE VET programs.</t>
  </si>
  <si>
    <t>VFE</t>
  </si>
  <si>
    <t>All other VET qualifications for which credit has been provided to VCE or VCAL students</t>
  </si>
  <si>
    <t>SIS</t>
  </si>
  <si>
    <t>Service Skills Australia</t>
  </si>
  <si>
    <t>MSF</t>
  </si>
  <si>
    <t>Manufacturing Skills Australia</t>
  </si>
  <si>
    <t>SIT</t>
  </si>
  <si>
    <t>FDF</t>
  </si>
  <si>
    <t>FDF30700</t>
  </si>
  <si>
    <t>Certificate III in Food Processing (Retail Baking - Combined)</t>
  </si>
  <si>
    <t>40599SA</t>
  </si>
  <si>
    <t>Certificate II in Women's Education</t>
  </si>
  <si>
    <t>BSB</t>
  </si>
  <si>
    <t>BSB30201</t>
  </si>
  <si>
    <t xml:space="preserve">Innovation and Business Skills Australia </t>
  </si>
  <si>
    <t>HLT</t>
  </si>
  <si>
    <t>Community Services and Health Industry Skills Council</t>
  </si>
  <si>
    <t>PSP</t>
  </si>
  <si>
    <t>Government Skills Australia</t>
  </si>
  <si>
    <t>10028NAT</t>
  </si>
  <si>
    <t>Certificate IV in Early Language and Literacy</t>
  </si>
  <si>
    <t>MAR</t>
  </si>
  <si>
    <t>MAR30813</t>
  </si>
  <si>
    <t>Certificate III in Maritime Operations (Marine Engine Driver Grade 2 Near Coastal)</t>
  </si>
  <si>
    <t>Transport and Logistics Skills Council Ltd</t>
  </si>
  <si>
    <t>RII</t>
  </si>
  <si>
    <t>RII32009</t>
  </si>
  <si>
    <t>Certificate III in Drilling Oil/Gas (Onshore)</t>
  </si>
  <si>
    <t>Skills DMC</t>
  </si>
  <si>
    <t>SIT60307</t>
  </si>
  <si>
    <t>THH</t>
  </si>
  <si>
    <t>THH31502</t>
  </si>
  <si>
    <t>PSP30104</t>
  </si>
  <si>
    <t>CPP</t>
  </si>
  <si>
    <t>PRS30103</t>
  </si>
  <si>
    <t xml:space="preserve">Construction and Property Services Industry Skills Council </t>
  </si>
  <si>
    <t>AUR</t>
  </si>
  <si>
    <t>Certificate II in Automotive Steering and Suspension</t>
  </si>
  <si>
    <t>Auto Skills Australia</t>
  </si>
  <si>
    <t>HLT31802</t>
  </si>
  <si>
    <t>FNS</t>
  </si>
  <si>
    <t>FNS40804</t>
  </si>
  <si>
    <t>Certificate IV in Financial Services (Finance/Mortgage Broking)</t>
  </si>
  <si>
    <t>NEW CODES FOR SA 2015</t>
  </si>
  <si>
    <t>ACM</t>
  </si>
  <si>
    <t>Agrifoods</t>
  </si>
  <si>
    <t>AUM</t>
  </si>
  <si>
    <t>SFI</t>
  </si>
  <si>
    <t>SFI30211</t>
  </si>
  <si>
    <t>Certificate III in Fishing Operations</t>
  </si>
  <si>
    <t>NEW CODES FOR VIC 2015</t>
  </si>
  <si>
    <t>10229NAT</t>
  </si>
  <si>
    <t>Certificate III in Horse Industry Practice (Performance Horse)</t>
  </si>
  <si>
    <t>22253VIC</t>
  </si>
  <si>
    <t>Certificate III in EAL (Access)</t>
  </si>
  <si>
    <t>Energy Skills Australia</t>
  </si>
  <si>
    <t>91454NSW</t>
  </si>
  <si>
    <t>Certificate III in Preparation for Vocational &amp; Further Study</t>
  </si>
  <si>
    <t>Certificate II in v Technology</t>
  </si>
  <si>
    <t>AUR30912</t>
  </si>
  <si>
    <t>Certificate III in Motorsport Technology</t>
  </si>
  <si>
    <t>CUA</t>
  </si>
  <si>
    <t>ICP</t>
  </si>
  <si>
    <t>ICT</t>
  </si>
  <si>
    <t>RGR</t>
  </si>
  <si>
    <t>RGR40108</t>
  </si>
  <si>
    <t>Certificate IV in Racing (Racehorse Trainer)</t>
  </si>
  <si>
    <t>SIF</t>
  </si>
  <si>
    <t>SIF20113</t>
  </si>
  <si>
    <t>Certificate II in Funeral Operations</t>
  </si>
  <si>
    <t>SIF30213</t>
  </si>
  <si>
    <t>Certificate III in Gravedigging, Grounds and Maintenance</t>
  </si>
  <si>
    <t>SIR</t>
  </si>
  <si>
    <t>SRS</t>
  </si>
  <si>
    <t>SRS30406</t>
  </si>
  <si>
    <t>Certificate III in Sport (Officiating)</t>
  </si>
  <si>
    <t>NEW CODES FOR QLD 2015</t>
  </si>
  <si>
    <t>Certificate IV in Foreign Language Studies</t>
  </si>
  <si>
    <t>10259NAT</t>
  </si>
  <si>
    <t>Diploma of Arts (Acting)</t>
  </si>
  <si>
    <t>10318NAT</t>
  </si>
  <si>
    <t>Diploma of TESOL (Teaching English to Speakers of Other Languages)</t>
  </si>
  <si>
    <t>40649SA</t>
  </si>
  <si>
    <t>Certificate IV in Teaching English to Speakers of Other Languages (TESOL)</t>
  </si>
  <si>
    <t>AUR31912</t>
  </si>
  <si>
    <t>Certificate III in Elevating Work Platform Technology</t>
  </si>
  <si>
    <t>AVI</t>
  </si>
  <si>
    <t>CHC</t>
  </si>
  <si>
    <t>CHC30202</t>
  </si>
  <si>
    <t>CHC52008</t>
  </si>
  <si>
    <t>Diploma of Community Services (Case management)</t>
  </si>
  <si>
    <t>CHCSS00035</t>
  </si>
  <si>
    <t>Medication assistance skill set</t>
  </si>
  <si>
    <t>CPC</t>
  </si>
  <si>
    <t>CPP30407</t>
  </si>
  <si>
    <t>CSC</t>
  </si>
  <si>
    <t>CUF</t>
  </si>
  <si>
    <t>FPI</t>
  </si>
  <si>
    <t>Forest Works</t>
  </si>
  <si>
    <t>HLT31412</t>
  </si>
  <si>
    <t>Certificate III in Hospital-Health Services Pharmacy Support</t>
  </si>
  <si>
    <t>HLT50612</t>
  </si>
  <si>
    <t>Diploma of Paramedical Science (Anaesthesia)</t>
  </si>
  <si>
    <t>ICA</t>
  </si>
  <si>
    <t>ICA10101</t>
  </si>
  <si>
    <t>ICP30712</t>
  </si>
  <si>
    <t>Certificate III in Printing and Graphic Arts (Print Finishing)</t>
  </si>
  <si>
    <t>LMT</t>
  </si>
  <si>
    <t>MEA</t>
  </si>
  <si>
    <t>MEM</t>
  </si>
  <si>
    <t>MSA</t>
  </si>
  <si>
    <t>MTM</t>
  </si>
  <si>
    <t>RGR40308</t>
  </si>
  <si>
    <t>Certificate IV in Racing (Harness Race Driver)</t>
  </si>
  <si>
    <t>TAE</t>
  </si>
  <si>
    <t>TAE50211</t>
  </si>
  <si>
    <t>Diploma of Training Design and Development</t>
  </si>
  <si>
    <t>TLI</t>
  </si>
  <si>
    <t>UEE</t>
  </si>
  <si>
    <t>NEW CODES FOR ACT 2015</t>
  </si>
  <si>
    <t>AVI30408</t>
  </si>
  <si>
    <t>Certificate III in Aviation (Ground Operations and Service)</t>
  </si>
  <si>
    <t>CUV</t>
  </si>
  <si>
    <t>CUV20311</t>
  </si>
  <si>
    <t>Certificate II in Opal Cutting and Polishing</t>
  </si>
  <si>
    <t>FPI20213</t>
  </si>
  <si>
    <t>SIS30613</t>
  </si>
  <si>
    <t>WWW11904</t>
  </si>
  <si>
    <t>Statement of Attainment in Horse Industry Practice</t>
  </si>
  <si>
    <t>WWW17437</t>
  </si>
  <si>
    <t>Statement of Attainment in Computer Aided Drafting</t>
  </si>
  <si>
    <t>10217NAT</t>
  </si>
  <si>
    <t>Certificate II in Aboriginal Language/s</t>
  </si>
  <si>
    <t>21827VIC</t>
  </si>
  <si>
    <t>Course in Anaphylaxis Awareness</t>
  </si>
  <si>
    <t>NEW CODES FOR TAS 2015</t>
  </si>
  <si>
    <t>21886VIC</t>
  </si>
  <si>
    <t>Course in Emergency Asthma Management</t>
  </si>
  <si>
    <t>null</t>
  </si>
  <si>
    <t>NULL_CERT</t>
  </si>
  <si>
    <t>No specific Qualification</t>
  </si>
  <si>
    <t>RGR20213</t>
  </si>
  <si>
    <t>Certificate II in Racing (Greyhound)</t>
  </si>
  <si>
    <t>SIR30412</t>
  </si>
  <si>
    <t>Certificate III in Business to Business Sales</t>
  </si>
  <si>
    <t>BCC</t>
  </si>
  <si>
    <t>BCC10198</t>
  </si>
  <si>
    <t>NEW CODES FOR NT 2015</t>
  </si>
  <si>
    <t>MTM10200</t>
  </si>
  <si>
    <t>RGR10102</t>
  </si>
  <si>
    <t>Certificate I in Racing (Stablehand)</t>
  </si>
  <si>
    <t>CHC10102</t>
  </si>
  <si>
    <t>Certificate I in Work Preparation (Community Services)</t>
  </si>
  <si>
    <t>UEE22006</t>
  </si>
  <si>
    <t>RGR20102</t>
  </si>
  <si>
    <t>UEE30806</t>
  </si>
  <si>
    <t>SIT30316</t>
  </si>
  <si>
    <t>Certificate III in Guiding</t>
  </si>
  <si>
    <t>CUS</t>
  </si>
  <si>
    <t>CUS30101</t>
  </si>
  <si>
    <t>BCP30103</t>
  </si>
  <si>
    <t>VTP212</t>
  </si>
  <si>
    <t>Chemical User Accreditation Training</t>
  </si>
  <si>
    <t>VTP218</t>
  </si>
  <si>
    <t>Electronics Assistant</t>
  </si>
  <si>
    <t>VTP210</t>
  </si>
  <si>
    <t>Enter and Work in Confined Spaces</t>
  </si>
  <si>
    <t>VTP187</t>
  </si>
  <si>
    <t>Licence to Operate a Forklift Truck</t>
  </si>
  <si>
    <t>HLTAID003</t>
  </si>
  <si>
    <t xml:space="preserve">Provide First Aid </t>
  </si>
  <si>
    <t>VTP217</t>
  </si>
  <si>
    <t>Traffic Management Work Zone 2 &amp; 3</t>
  </si>
  <si>
    <t>VTP211</t>
  </si>
  <si>
    <t>Work Safely At Heights</t>
  </si>
  <si>
    <t>LNSUPPORT</t>
  </si>
  <si>
    <t>Literacy and Numeracy Support</t>
  </si>
  <si>
    <t>NEW CODES FOR SkillsFirst 2017</t>
  </si>
  <si>
    <t>MSM21015</t>
  </si>
  <si>
    <t>Certificate II in Recreational Vehicle Service and Repair</t>
  </si>
  <si>
    <t>MSM21115</t>
  </si>
  <si>
    <t>Certificate II in Recreational Vehicle Manufacturing</t>
  </si>
  <si>
    <t>MSM31015</t>
  </si>
  <si>
    <t>Certificate III in Recreational Vehicle Service and Repair</t>
  </si>
  <si>
    <t>MSM31115</t>
  </si>
  <si>
    <t>Certificate III in Recreational Vehicle Manufacturing</t>
  </si>
  <si>
    <t>MSM31215</t>
  </si>
  <si>
    <t>Certificate III in Recreational Vehicle and Accessories Retailing</t>
  </si>
  <si>
    <t>MSM40116</t>
  </si>
  <si>
    <t>Certificate IV in Process Manufacturing</t>
  </si>
  <si>
    <t>MSM41015</t>
  </si>
  <si>
    <t>Certificate IV in Recreational Vehicles</t>
  </si>
  <si>
    <t>MSM41115</t>
  </si>
  <si>
    <t>Certificate IV in Recreational Vehicle and Accessories Retailing</t>
  </si>
  <si>
    <t>MSS</t>
  </si>
  <si>
    <t>MSS20312</t>
  </si>
  <si>
    <t>Certificate II in Competitive Systems and Practices</t>
  </si>
  <si>
    <t>MSS30312</t>
  </si>
  <si>
    <t>Certificate III in Competitive Systems and Practices</t>
  </si>
  <si>
    <t>MSS50312</t>
  </si>
  <si>
    <t>Diploma of Competitive Systems and Practices</t>
  </si>
  <si>
    <t>MSS60312</t>
  </si>
  <si>
    <t>Advanced Diploma of Competitive Systems and Practices</t>
  </si>
  <si>
    <t>ODRCERTIV</t>
  </si>
  <si>
    <t>ODRDIPLOMA</t>
  </si>
  <si>
    <t>Diploma of Outdoor Recreation</t>
  </si>
  <si>
    <t>PPM</t>
  </si>
  <si>
    <t>PPM20116</t>
  </si>
  <si>
    <t>Certificate II in Pulping Operations</t>
  </si>
  <si>
    <t>PPM20216</t>
  </si>
  <si>
    <t>Certificate II in Papermaking Operations</t>
  </si>
  <si>
    <t>PPM30116</t>
  </si>
  <si>
    <t>Certificate III in Pulping Operations</t>
  </si>
  <si>
    <t>PPM30216</t>
  </si>
  <si>
    <t>PPM40116</t>
  </si>
  <si>
    <t>Certificate IV in Pulping Operations</t>
  </si>
  <si>
    <t>PPM40216</t>
  </si>
  <si>
    <t>Certificate IV in Papermaking Operations</t>
  </si>
  <si>
    <t>PPM50116</t>
  </si>
  <si>
    <t>Diploma of Pulp and Paper Process Management</t>
  </si>
  <si>
    <t>SHB</t>
  </si>
  <si>
    <t>SIH</t>
  </si>
  <si>
    <t>SHB40216</t>
  </si>
  <si>
    <t>Certificate IV in Hairdressing</t>
  </si>
  <si>
    <t>SHB50216</t>
  </si>
  <si>
    <t>Diploma of Salon Management</t>
  </si>
  <si>
    <t>UEG</t>
  </si>
  <si>
    <t>UEG20114</t>
  </si>
  <si>
    <t>Certificate II in Gas Supply Industry Operations</t>
  </si>
  <si>
    <t>UEG30114</t>
  </si>
  <si>
    <t>Certificate III in Gas Supply Industry Operations</t>
  </si>
  <si>
    <t>UEG40114</t>
  </si>
  <si>
    <t>Certificate IV in Gas Supply Industry Operations</t>
  </si>
  <si>
    <t>UEP30212</t>
  </si>
  <si>
    <t>Certificate III in ESI Generation - Operations</t>
  </si>
  <si>
    <t>UEP40212</t>
  </si>
  <si>
    <t>Certificate IV in ESI Generation - Operations</t>
  </si>
  <si>
    <t>UEP40612</t>
  </si>
  <si>
    <t>Certificate IV in Large Scale Wind Generation - Electrical</t>
  </si>
  <si>
    <t>VCALFND001</t>
  </si>
  <si>
    <t>VCAL - Victorian Certificate of Applied Learning (Foundation)</t>
  </si>
  <si>
    <t>VCALINT001</t>
  </si>
  <si>
    <t>VCAL - Victorian Certificate of Applied Learning (Intermediate)</t>
  </si>
  <si>
    <t>VCALSEN001</t>
  </si>
  <si>
    <t>VCAL - Victorian Certificate of Applied Learning (Senior)</t>
  </si>
  <si>
    <t>VCE0000001</t>
  </si>
  <si>
    <t>VCE - Victorian Certificate of Education</t>
  </si>
  <si>
    <t>22300VIC</t>
  </si>
  <si>
    <t>Course in First Aid Management of Anaphylaxis</t>
  </si>
  <si>
    <t>22302VIC</t>
  </si>
  <si>
    <t>22303VIC</t>
  </si>
  <si>
    <t>Course in Verifying the Correct Use of Adrenaline Autoinjector Devices</t>
  </si>
  <si>
    <t>Certificate II in Plumbing (Pre-apprenticeship)</t>
  </si>
  <si>
    <t>22308VIC</t>
  </si>
  <si>
    <t>Diploma of Horse Breeding (Stud Management)</t>
  </si>
  <si>
    <t>22309VIC</t>
  </si>
  <si>
    <t>Course in Fibrous Plastering (Shopwork)</t>
  </si>
  <si>
    <t>22312VIC</t>
  </si>
  <si>
    <t>Course in the Use of Carbon Fibre in Composite Manufacturing</t>
  </si>
  <si>
    <t>22314VIC</t>
  </si>
  <si>
    <t>Course in Working with People who are Affected by Amphetamine Type Stimulants</t>
  </si>
  <si>
    <t>CODES FROM 2014</t>
  </si>
  <si>
    <t>Course in Gaining Access to Training and Employment (GATE) (Introductory)</t>
  </si>
  <si>
    <t>Certificate II in Leadership Development</t>
  </si>
  <si>
    <t>Diploma of Aeronautics (Airline Operations)</t>
  </si>
  <si>
    <t xml:space="preserve">Workplace Skills </t>
  </si>
  <si>
    <t>10035NAT</t>
  </si>
  <si>
    <t>Certificate IV in Ministry (Insert Stream)</t>
  </si>
  <si>
    <t>10041NAT</t>
  </si>
  <si>
    <t>Certificate IV in Performing Arts</t>
  </si>
  <si>
    <t>10093NAT</t>
  </si>
  <si>
    <t>Course in Vocational and Community Engagement</t>
  </si>
  <si>
    <t>10100NAT</t>
  </si>
  <si>
    <t>Course in Aviation - Aircraft Operation (Theory)</t>
  </si>
  <si>
    <t>10479NAT</t>
  </si>
  <si>
    <t>Certificate IV in Tertiary Preparation Program</t>
  </si>
  <si>
    <t>21626VIC</t>
  </si>
  <si>
    <t>Certificate III in Dance (Classical Ballet and Performing Arts)</t>
  </si>
  <si>
    <t>21627VIC</t>
  </si>
  <si>
    <t>Certificate IV in Dance(Classical Ballet/Performing Arts)</t>
  </si>
  <si>
    <t>21764VIC</t>
  </si>
  <si>
    <t>21770VIC</t>
  </si>
  <si>
    <t>Course in Initial General Education for Adults</t>
  </si>
  <si>
    <t>21771VIC</t>
  </si>
  <si>
    <t>21772VIC</t>
  </si>
  <si>
    <t>21774VIC</t>
  </si>
  <si>
    <t>21860VIC</t>
  </si>
  <si>
    <t>21887VIC</t>
  </si>
  <si>
    <t>21908VIC</t>
  </si>
  <si>
    <t>Certificate II in Equine Industry</t>
  </si>
  <si>
    <t>21912VIC</t>
  </si>
  <si>
    <t>21956VIC</t>
  </si>
  <si>
    <t>22003VIC</t>
  </si>
  <si>
    <t>Certificate II in Signage</t>
  </si>
  <si>
    <t>22018VIC</t>
  </si>
  <si>
    <t>Certificate II in Airbrushing</t>
  </si>
  <si>
    <t>22019VIC</t>
  </si>
  <si>
    <t>22020VIC</t>
  </si>
  <si>
    <t>Certificate II in Modelling</t>
  </si>
  <si>
    <t>22073VIC</t>
  </si>
  <si>
    <t>22074VIC</t>
  </si>
  <si>
    <t>22126VIC</t>
  </si>
  <si>
    <t>22127VIC</t>
  </si>
  <si>
    <t>Diploma of Ministry</t>
  </si>
  <si>
    <t>22128VIC</t>
  </si>
  <si>
    <t>22200VIC</t>
  </si>
  <si>
    <t>Advanced Diploma of Justice</t>
  </si>
  <si>
    <t>22254VIC</t>
  </si>
  <si>
    <t>Certificate III in EAL (Employment)</t>
  </si>
  <si>
    <t>22257VIC</t>
  </si>
  <si>
    <t>Certificate IV in EAL (Employment / Professional)</t>
  </si>
  <si>
    <t>30625QLD</t>
  </si>
  <si>
    <t>30668QLD</t>
  </si>
  <si>
    <t>Certificate III in Digitising and Computerised Hoop Embroidery</t>
  </si>
  <si>
    <t>30698QLD</t>
  </si>
  <si>
    <t>Certificate III in Visual Communication</t>
  </si>
  <si>
    <t>30772QLD</t>
  </si>
  <si>
    <t>30787QLD</t>
  </si>
  <si>
    <t>Certificate II in Driver Competence</t>
  </si>
  <si>
    <t>30800QLD</t>
  </si>
  <si>
    <t>Certificate III in Styling (Fashion,Image and Media)</t>
  </si>
  <si>
    <t>30803QLD</t>
  </si>
  <si>
    <t>Certificate II in Leadership Support</t>
  </si>
  <si>
    <t>30821QLD</t>
  </si>
  <si>
    <t>Diploma of Art (Classical and Contemporary Dance),  (Musical Theatre &amp; Commercial Dance)</t>
  </si>
  <si>
    <t>30822QLD</t>
  </si>
  <si>
    <t>Advanced Diploma of Art (Classical and Contemporary Dance),  (Musical Theatre &amp; Commercial Dance)</t>
  </si>
  <si>
    <t>30856QLD</t>
  </si>
  <si>
    <t>30908QLD</t>
  </si>
  <si>
    <t>Certificate IV in Feedlot Production (Feeding Management)</t>
  </si>
  <si>
    <t>30989QLD</t>
  </si>
  <si>
    <t>Course in Firearms Safety (approved for firearms licensing in Queensland)</t>
  </si>
  <si>
    <t>39042QLD</t>
  </si>
  <si>
    <t>39109QLD</t>
  </si>
  <si>
    <t>Certificate I in Plumbing Services (Pre-Apprenticeship)</t>
  </si>
  <si>
    <t>39148QLD</t>
  </si>
  <si>
    <t>39175QLD</t>
  </si>
  <si>
    <t>Certificate III in Computer Aided Drafting</t>
  </si>
  <si>
    <t>39183QLD</t>
  </si>
  <si>
    <t>Certificate IV in Justice Administration</t>
  </si>
  <si>
    <t>39184QLD</t>
  </si>
  <si>
    <t>Diploma of Justice Administration</t>
  </si>
  <si>
    <t>39207QLD</t>
  </si>
  <si>
    <t>39277QLD</t>
  </si>
  <si>
    <t>Diploma of Business and Commerce Studies</t>
  </si>
  <si>
    <t>40357SA</t>
  </si>
  <si>
    <t>40470SA</t>
  </si>
  <si>
    <t>Certificate III in Introductory Vocational Education</t>
  </si>
  <si>
    <t>40471SA</t>
  </si>
  <si>
    <t xml:space="preserve">Certificate II in Introductory Vocational Education </t>
  </si>
  <si>
    <t xml:space="preserve">Certificate I in Introductory Vocational Education </t>
  </si>
  <si>
    <t>40560SA</t>
  </si>
  <si>
    <t>Certificate II in Image Management</t>
  </si>
  <si>
    <t>40600SA</t>
  </si>
  <si>
    <t>Certificate III in Women's Education</t>
  </si>
  <si>
    <t>40601SA</t>
  </si>
  <si>
    <t>Certificate IV in Women's Education</t>
  </si>
  <si>
    <t>40603SA</t>
  </si>
  <si>
    <t>Diploma of Engineering Drafting</t>
  </si>
  <si>
    <t>40622SA</t>
  </si>
  <si>
    <t xml:space="preserve">Certificate III in English Proficiency </t>
  </si>
  <si>
    <t>40623SA</t>
  </si>
  <si>
    <t>Certificate IV in English Proficiency</t>
  </si>
  <si>
    <t xml:space="preserve">Certificate II in Education and Skills Development </t>
  </si>
  <si>
    <t>40634SA</t>
  </si>
  <si>
    <t xml:space="preserve">Diploma of English Proficiency  </t>
  </si>
  <si>
    <t>52397WA</t>
  </si>
  <si>
    <t>52401WA</t>
  </si>
  <si>
    <t>Certificate IV in  Health Science Foundations</t>
  </si>
  <si>
    <t>52526WA</t>
  </si>
  <si>
    <t>52528WA</t>
  </si>
  <si>
    <t>52532WA</t>
  </si>
  <si>
    <t>Certificate II in Painting and Decorating (Pre-Apprenticeship)</t>
  </si>
  <si>
    <t>52562WA</t>
  </si>
  <si>
    <t>Certificate II in Access 10</t>
  </si>
  <si>
    <t>81020ACT</t>
  </si>
  <si>
    <t>Certificate I German</t>
  </si>
  <si>
    <t>81021ACT</t>
  </si>
  <si>
    <t>Certificate II in German</t>
  </si>
  <si>
    <t>81029ACT</t>
  </si>
  <si>
    <t>Certificate II in Indonesian</t>
  </si>
  <si>
    <t>81037ACT</t>
  </si>
  <si>
    <t>Certificate II in Japanese</t>
  </si>
  <si>
    <t>81052ACT</t>
  </si>
  <si>
    <t>Certificate I in Mandarin</t>
  </si>
  <si>
    <t>81053ACT</t>
  </si>
  <si>
    <t>Certificate II in Mandarin</t>
  </si>
  <si>
    <t>81080ACT</t>
  </si>
  <si>
    <t>Certificate I in Spanish</t>
  </si>
  <si>
    <t>81081ACT</t>
  </si>
  <si>
    <t>Certificate II in Spanish</t>
  </si>
  <si>
    <t>81082ACT</t>
  </si>
  <si>
    <t>Certificate III in Spanish</t>
  </si>
  <si>
    <t>91183NSW</t>
  </si>
  <si>
    <t>Certificate II in Horse Industry Operations (Performance Horse)</t>
  </si>
  <si>
    <t>91184NSW</t>
  </si>
  <si>
    <t>Certificate I in Horse Industry Operations (Performance Horse)</t>
  </si>
  <si>
    <t>91250NSW</t>
  </si>
  <si>
    <t>Certificate II in Dance Performance Studies</t>
  </si>
  <si>
    <t>91252NSW</t>
  </si>
  <si>
    <t>Certificate IV in Dance Performance Studies</t>
  </si>
  <si>
    <t>91345NSW</t>
  </si>
  <si>
    <t>Certificate II in General And Vocational Education (Cgve)</t>
  </si>
  <si>
    <t>91453NSW</t>
  </si>
  <si>
    <t>Certificate II in Government Services</t>
  </si>
  <si>
    <t>91500NSW</t>
  </si>
  <si>
    <t>Certificate III in Carbon Management</t>
  </si>
  <si>
    <t>91502NSW</t>
  </si>
  <si>
    <t>Certificate II in Fashion Visualisation</t>
  </si>
  <si>
    <t>91503NSW</t>
  </si>
  <si>
    <t>Certificate II in Interior Decoration Visualisation</t>
  </si>
  <si>
    <t>91504NSW</t>
  </si>
  <si>
    <t>Certificate II in Style Visualisation</t>
  </si>
  <si>
    <t>91505NSW</t>
  </si>
  <si>
    <t>Certificate I in Workskills for Life</t>
  </si>
  <si>
    <t>ACM40410</t>
  </si>
  <si>
    <t>AHC20710</t>
  </si>
  <si>
    <t>Certificate II in Production Nursery</t>
  </si>
  <si>
    <t>AHC20810</t>
  </si>
  <si>
    <t>Certificate II in Retail Nursery</t>
  </si>
  <si>
    <t>AHC30510</t>
  </si>
  <si>
    <t>Certificate III in Poultry Production</t>
  </si>
  <si>
    <t>AHC33010</t>
  </si>
  <si>
    <t>AUM30212</t>
  </si>
  <si>
    <t>AUM35108</t>
  </si>
  <si>
    <t>Certificate III in Automotive Manufacturing (Bus/Truck/Trailer)</t>
  </si>
  <si>
    <t>AUR20112</t>
  </si>
  <si>
    <t>Certificate II in Automotive Administration</t>
  </si>
  <si>
    <t>Certificate II in Automotive Air-conditioning Technology</t>
  </si>
  <si>
    <t>AUR20305</t>
  </si>
  <si>
    <t>Certificate II in Bicycles</t>
  </si>
  <si>
    <t>AUR20311</t>
  </si>
  <si>
    <t>AUR20408</t>
  </si>
  <si>
    <t>AUR20805</t>
  </si>
  <si>
    <t>Certificate II in Outdoor Power Equipment</t>
  </si>
  <si>
    <t>AUR20811</t>
  </si>
  <si>
    <t>AUR20905</t>
  </si>
  <si>
    <t>Certificate II in Automotive Vehicle Body</t>
  </si>
  <si>
    <t>AUR21105</t>
  </si>
  <si>
    <t>AUR21312</t>
  </si>
  <si>
    <t>Certificate II in Automotive Braking System Technology</t>
  </si>
  <si>
    <t>AUR30308</t>
  </si>
  <si>
    <t>AUR30505</t>
  </si>
  <si>
    <t>Certificate III in Marine</t>
  </si>
  <si>
    <t>AUR30511</t>
  </si>
  <si>
    <t>AUR30611</t>
  </si>
  <si>
    <t>Certificate III in Automotive Specialist</t>
  </si>
  <si>
    <t>AUR30711</t>
  </si>
  <si>
    <t>Certificate III in Outdoor Power Equipment</t>
  </si>
  <si>
    <t>AUR30712</t>
  </si>
  <si>
    <t>AUR30805</t>
  </si>
  <si>
    <t>Certificate III in Automotive Vehicle Body</t>
  </si>
  <si>
    <t xml:space="preserve">AUR30812 </t>
  </si>
  <si>
    <t xml:space="preserve">Certificate III in Motorcycle Mechanical Technology </t>
  </si>
  <si>
    <t>AUR31005</t>
  </si>
  <si>
    <t>AUR31311</t>
  </si>
  <si>
    <t>AUR31712</t>
  </si>
  <si>
    <t>Certificate III in Forklift Technology</t>
  </si>
  <si>
    <t>AVI20208</t>
  </si>
  <si>
    <t>Certificate II in Aviation (Flight Operations)</t>
  </si>
  <si>
    <t>AVI20408</t>
  </si>
  <si>
    <t>Certificate II in Aviation (Ground Operations and Service)</t>
  </si>
  <si>
    <t>BCC20107</t>
  </si>
  <si>
    <t>BCG</t>
  </si>
  <si>
    <t>BSB10101</t>
  </si>
  <si>
    <t>BSB30101</t>
  </si>
  <si>
    <t>BSB30207</t>
  </si>
  <si>
    <t>BSB30704</t>
  </si>
  <si>
    <t>Certificate III in Business (Medical Administration)</t>
  </si>
  <si>
    <t>BSB30712</t>
  </si>
  <si>
    <t>BSB30907</t>
  </si>
  <si>
    <t>BSB30912</t>
  </si>
  <si>
    <t>BSB31007</t>
  </si>
  <si>
    <t>BSB40107</t>
  </si>
  <si>
    <t>Certificate IV in Advertising</t>
  </si>
  <si>
    <t>BSB40610</t>
  </si>
  <si>
    <t>Certificate IV in Business Sales</t>
  </si>
  <si>
    <t>BSB41307</t>
  </si>
  <si>
    <t>BSB41407</t>
  </si>
  <si>
    <t>Certificate IV in Occupational Health and Safety</t>
  </si>
  <si>
    <t>BSB41507</t>
  </si>
  <si>
    <t>Certificate IV in Project Management</t>
  </si>
  <si>
    <t>Certificate III in Aged Care Work</t>
  </si>
  <si>
    <t>Certificate III in Home and Community  Care</t>
  </si>
  <si>
    <t>CHC30608</t>
  </si>
  <si>
    <t>CHC30912</t>
  </si>
  <si>
    <t>Certificate III in Employment Services</t>
  </si>
  <si>
    <t>CHC40113</t>
  </si>
  <si>
    <t>Certificate IV in School Age Education and Care</t>
  </si>
  <si>
    <t>CHC40308</t>
  </si>
  <si>
    <t>CHC40902</t>
  </si>
  <si>
    <t>CHC41212</t>
  </si>
  <si>
    <t>Certificate IV in Children's Services (Outside school hours care)</t>
  </si>
  <si>
    <t>CHC41512</t>
  </si>
  <si>
    <t>Certificate IV in Child, Youth and Family Intervention (Child Protection)</t>
  </si>
  <si>
    <t>CHC41712</t>
  </si>
  <si>
    <t>CHC41812</t>
  </si>
  <si>
    <t>CHC50908</t>
  </si>
  <si>
    <t>Diploma of Children's Services (Early childhood education and care)</t>
  </si>
  <si>
    <t>CISCO</t>
  </si>
  <si>
    <t>CISCO1</t>
  </si>
  <si>
    <t>CISCO Discovery &amp; Exploration</t>
  </si>
  <si>
    <t>CPC20408</t>
  </si>
  <si>
    <t>Certificate II in Concreting</t>
  </si>
  <si>
    <t>CPC20711</t>
  </si>
  <si>
    <t>CPC30108</t>
  </si>
  <si>
    <t>CPC30308</t>
  </si>
  <si>
    <t>CPC30608</t>
  </si>
  <si>
    <t>CPC30711</t>
  </si>
  <si>
    <t>Certificate III in Rigging</t>
  </si>
  <si>
    <t>CPC30911</t>
  </si>
  <si>
    <t>Certificate III in Scaffolding</t>
  </si>
  <si>
    <t>CPC31008</t>
  </si>
  <si>
    <t>CPC31208</t>
  </si>
  <si>
    <t>CPC31308</t>
  </si>
  <si>
    <t>CPC31908</t>
  </si>
  <si>
    <t>CPC31911</t>
  </si>
  <si>
    <t>CPC32311</t>
  </si>
  <si>
    <t>CPC32408</t>
  </si>
  <si>
    <t>CPC32512</t>
  </si>
  <si>
    <t>CPC32611</t>
  </si>
  <si>
    <t>CPC40708</t>
  </si>
  <si>
    <t>Certificate IV in Building and Construction (Trade Contracting)</t>
  </si>
  <si>
    <t>CPP10211</t>
  </si>
  <si>
    <t>Certificate I in Cleaning Operations</t>
  </si>
  <si>
    <t>CPP20111</t>
  </si>
  <si>
    <t>CPP20207</t>
  </si>
  <si>
    <t>CPP20211</t>
  </si>
  <si>
    <t>CPP20511</t>
  </si>
  <si>
    <t>Certificate II in Fire Protection Inspection and Testing</t>
  </si>
  <si>
    <t>CPP20611</t>
  </si>
  <si>
    <t>Certificate II in Cleaning Operations</t>
  </si>
  <si>
    <t>CPP30111</t>
  </si>
  <si>
    <t>CPP30311</t>
  </si>
  <si>
    <t>Certificate III in Property Services (Operations)</t>
  </si>
  <si>
    <t>CPP30711</t>
  </si>
  <si>
    <t>Certificate III in Waste Management</t>
  </si>
  <si>
    <t>CUA30211</t>
  </si>
  <si>
    <t>CUA40111</t>
  </si>
  <si>
    <t>CUE</t>
  </si>
  <si>
    <t>CUE30303</t>
  </si>
  <si>
    <t>Certificate III in Venues and Events (Customer Service)</t>
  </si>
  <si>
    <t>CUE40303</t>
  </si>
  <si>
    <t>Certificate IV in Live Production, Theatre and Events (Technical Operations)</t>
  </si>
  <si>
    <t>CUF30207</t>
  </si>
  <si>
    <t>Certificate III in Broadcast Technology</t>
  </si>
  <si>
    <t>CUF30307</t>
  </si>
  <si>
    <t>Certificate III in Scenery and Set Construction</t>
  </si>
  <si>
    <t>CUL</t>
  </si>
  <si>
    <t>CUL20104</t>
  </si>
  <si>
    <t>Certificate II in Library/Information Services</t>
  </si>
  <si>
    <t>CUL30104</t>
  </si>
  <si>
    <t>Certificate III in Library-Information Services</t>
  </si>
  <si>
    <t>CUL40111</t>
  </si>
  <si>
    <t>Certificate IV in Library, Information and Cultural Services</t>
  </si>
  <si>
    <t>CUL50104</t>
  </si>
  <si>
    <t>Diploma of Library-Information Services</t>
  </si>
  <si>
    <t>CUS10101</t>
  </si>
  <si>
    <t>Certificate I in Music Industry  (Foundation)</t>
  </si>
  <si>
    <t>CUS20101</t>
  </si>
  <si>
    <t>Certificate II in Music Industry (Foundation)</t>
  </si>
  <si>
    <t>CUV10103</t>
  </si>
  <si>
    <t>Certificate I in Visual Arts and Contemporary Craft</t>
  </si>
  <si>
    <t>CUV30203</t>
  </si>
  <si>
    <t>Certificate III in Aboriginal/Torres Strait Islander Cultural Arts</t>
  </si>
  <si>
    <t>CUV30303</t>
  </si>
  <si>
    <t>CUV40103</t>
  </si>
  <si>
    <t>Certificate IV in Visual Arts and Contemporary Craft</t>
  </si>
  <si>
    <t>CUV40203</t>
  </si>
  <si>
    <t>CUV40303</t>
  </si>
  <si>
    <t>CUV40403</t>
  </si>
  <si>
    <t>CUV60211</t>
  </si>
  <si>
    <t>Advanced Diploma of Visual Arts</t>
  </si>
  <si>
    <t>DEF</t>
  </si>
  <si>
    <t>DEF10112</t>
  </si>
  <si>
    <t>Certificate I in Defence Force Cadets</t>
  </si>
  <si>
    <t>FDF20103</t>
  </si>
  <si>
    <t>FDF20403</t>
  </si>
  <si>
    <t>Certificate II in Food Processing (Wine)</t>
  </si>
  <si>
    <t>FDF30603</t>
  </si>
  <si>
    <t>Certificate III in Food Processing (Retail Baking - Bread)</t>
  </si>
  <si>
    <t>Skillset</t>
  </si>
  <si>
    <t>FNS20104</t>
  </si>
  <si>
    <t>FNS30110</t>
  </si>
  <si>
    <t>FNS30310</t>
  </si>
  <si>
    <t>FNS40610</t>
  </si>
  <si>
    <t>FNS50204</t>
  </si>
  <si>
    <t>FPI20105</t>
  </si>
  <si>
    <t>FPI20205</t>
  </si>
  <si>
    <t>FPI20311</t>
  </si>
  <si>
    <t>Certificate II in Sawmilling and Processing</t>
  </si>
  <si>
    <t>FPI20611</t>
  </si>
  <si>
    <t>Certificate II in Timber Merchandising</t>
  </si>
  <si>
    <t>FPI30205</t>
  </si>
  <si>
    <t>FSK</t>
  </si>
  <si>
    <t>HLT21312</t>
  </si>
  <si>
    <t>HLT31507</t>
  </si>
  <si>
    <t>HLT31807</t>
  </si>
  <si>
    <t>HLT32407</t>
  </si>
  <si>
    <t>HLT32712</t>
  </si>
  <si>
    <t>Certificate III in Dental Laboratory Assisting</t>
  </si>
  <si>
    <t>HLT32807</t>
  </si>
  <si>
    <t>HLT32907</t>
  </si>
  <si>
    <t>HLT33212</t>
  </si>
  <si>
    <t>Certificate III in Aboriginal and-or Torres Strait Islander Primary Health Care</t>
  </si>
  <si>
    <t>HLT41007</t>
  </si>
  <si>
    <t>HLT41212</t>
  </si>
  <si>
    <t>Certificate IV in Ayurvedic Lifestyle Consultation</t>
  </si>
  <si>
    <t>HLT43007</t>
  </si>
  <si>
    <t>HLT44007</t>
  </si>
  <si>
    <t>Certificate IV in Aboriginal and/or Torres Strait Islander Primary Health (Community Care)</t>
  </si>
  <si>
    <t>HLT51712</t>
  </si>
  <si>
    <t>Diploma of Reflexology</t>
  </si>
  <si>
    <t>ICA40305</t>
  </si>
  <si>
    <t>Certificate IV in Information Technology (Websites)</t>
  </si>
  <si>
    <t>ICA40911</t>
  </si>
  <si>
    <t>ICP20105</t>
  </si>
  <si>
    <t>Certificate II in Printing and Graphic Art</t>
  </si>
  <si>
    <t>ICP20310</t>
  </si>
  <si>
    <t>Certificate II in Printing and Graphic Arts (Digital Printing)</t>
  </si>
  <si>
    <t>ICP30112</t>
  </si>
  <si>
    <t>Certificate III in Printing and Graphic Arts (Graphic Design Production)</t>
  </si>
  <si>
    <t>ICP30210</t>
  </si>
  <si>
    <t>Certificate III in Printing and Graphic Arts (Graphic Pre-press)</t>
  </si>
  <si>
    <t>ICP30212</t>
  </si>
  <si>
    <t>ICP30512</t>
  </si>
  <si>
    <t>ICP30612</t>
  </si>
  <si>
    <t>Certificate III in Printing and Graphic Arts (Screen Printing)</t>
  </si>
  <si>
    <t>Certificate IV in Printing and Graphic Arts (Multimedia)</t>
  </si>
  <si>
    <t>ICT20210</t>
  </si>
  <si>
    <t>ICT20310</t>
  </si>
  <si>
    <t>LGA</t>
  </si>
  <si>
    <t>LGA20104</t>
  </si>
  <si>
    <t>Certificate II in Local Government</t>
  </si>
  <si>
    <t>LGA20204</t>
  </si>
  <si>
    <t>Certificate II in Local Government (Operational Works)</t>
  </si>
  <si>
    <t>LMF</t>
  </si>
  <si>
    <t>LMF20302</t>
  </si>
  <si>
    <t>LMF20402</t>
  </si>
  <si>
    <t>LMF20602</t>
  </si>
  <si>
    <t>Certificate II in Picture Framing</t>
  </si>
  <si>
    <t>LMF20702</t>
  </si>
  <si>
    <t>Certificate II in Soft Furnishing</t>
  </si>
  <si>
    <t>LMF30302</t>
  </si>
  <si>
    <t>Certificate III in Furniture Making</t>
  </si>
  <si>
    <t>LMF30402</t>
  </si>
  <si>
    <t>Certificate III in Furniture Making (Cabinet Making)</t>
  </si>
  <si>
    <t>LMF31002</t>
  </si>
  <si>
    <t>LMF31208</t>
  </si>
  <si>
    <t>LMF31408</t>
  </si>
  <si>
    <t>Certificate III in Musical Instrument Making &amp; Repairing</t>
  </si>
  <si>
    <t>LMF31908</t>
  </si>
  <si>
    <t>Certificate III in Interior Decoration (Retail Services)</t>
  </si>
  <si>
    <t>LMF40308</t>
  </si>
  <si>
    <t>Certificate IV in Musical Instrument Making &amp; Repair</t>
  </si>
  <si>
    <t>LMF40408</t>
  </si>
  <si>
    <t>LMT20707</t>
  </si>
  <si>
    <t>Certificate II in Clothing Production (Complex or Multiple Processes)</t>
  </si>
  <si>
    <t>LMT30407</t>
  </si>
  <si>
    <t>Certificate III in Textile Fabrication</t>
  </si>
  <si>
    <t>LMT30800</t>
  </si>
  <si>
    <t>Certificate III in Footwear Repair</t>
  </si>
  <si>
    <t>LMT30907</t>
  </si>
  <si>
    <t>Certificate III in Leather Production</t>
  </si>
  <si>
    <t>MAR10413</t>
  </si>
  <si>
    <t>Certificate I in Maritime Operations (Coxswain Grade 2 Near Coastal)</t>
  </si>
  <si>
    <t>MAR20413</t>
  </si>
  <si>
    <t>Certificate II in Maritime Operations (Marine Engine Driver Grade 3 Near Coastal)</t>
  </si>
  <si>
    <t>MEA20410</t>
  </si>
  <si>
    <t>MEA40611</t>
  </si>
  <si>
    <t>Certificate IV in Aeroskills (Avionics)</t>
  </si>
  <si>
    <t>MEA40710</t>
  </si>
  <si>
    <t>MEA41311</t>
  </si>
  <si>
    <t>MEM50205</t>
  </si>
  <si>
    <t>MEM50211</t>
  </si>
  <si>
    <t>MSA31108</t>
  </si>
  <si>
    <t>Certificate III in Competitive Manufacturing</t>
  </si>
  <si>
    <t>MSA40311</t>
  </si>
  <si>
    <t>MSL</t>
  </si>
  <si>
    <t>MTM20107</t>
  </si>
  <si>
    <t>MTM20407</t>
  </si>
  <si>
    <t>MTM30211</t>
  </si>
  <si>
    <t>Certificate III in Meat Processing (Food Services)</t>
  </si>
  <si>
    <t>MTM30507</t>
  </si>
  <si>
    <t>MTM30807</t>
  </si>
  <si>
    <t>Certificate III in Meat Processing (Meat Retailing)</t>
  </si>
  <si>
    <t>NWP</t>
  </si>
  <si>
    <t>PMA</t>
  </si>
  <si>
    <t>PMA30108</t>
  </si>
  <si>
    <t>PMB</t>
  </si>
  <si>
    <t>PMC</t>
  </si>
  <si>
    <t>PRM</t>
  </si>
  <si>
    <t>PRM20104</t>
  </si>
  <si>
    <t>Certificate II in Asset Maintenance (Cleaning Operations)</t>
  </si>
  <si>
    <t>PRM30104</t>
  </si>
  <si>
    <t>Certificate III in Asset Maintenance (Cleaning Operations)</t>
  </si>
  <si>
    <t>PUA</t>
  </si>
  <si>
    <t>PUA20400</t>
  </si>
  <si>
    <t>Certificate II in Public Safety (SES Rescue)</t>
  </si>
  <si>
    <t>PUA21310</t>
  </si>
  <si>
    <t>PUA31304</t>
  </si>
  <si>
    <t>PUA31412</t>
  </si>
  <si>
    <t>Certificate III in Public Safety (Community Safety)</t>
  </si>
  <si>
    <t>RII10109</t>
  </si>
  <si>
    <t>RII20309</t>
  </si>
  <si>
    <t>Certificate II in Underground Coal Mining</t>
  </si>
  <si>
    <t>RII20509</t>
  </si>
  <si>
    <t>RII20909</t>
  </si>
  <si>
    <t>RII30111</t>
  </si>
  <si>
    <t>RII30112</t>
  </si>
  <si>
    <t>RII30509</t>
  </si>
  <si>
    <t>Certificate III in Mining Exploration</t>
  </si>
  <si>
    <t>RII30909</t>
  </si>
  <si>
    <t>RTD</t>
  </si>
  <si>
    <t>RTD30102</t>
  </si>
  <si>
    <t>RTE</t>
  </si>
  <si>
    <t>RTE20703</t>
  </si>
  <si>
    <t>RTF</t>
  </si>
  <si>
    <t>RTF20403</t>
  </si>
  <si>
    <t>Certificate II in Horticulture (Landscape)</t>
  </si>
  <si>
    <t>RTF30103</t>
  </si>
  <si>
    <t>RUV</t>
  </si>
  <si>
    <t>RUV10104</t>
  </si>
  <si>
    <t>RUV40404</t>
  </si>
  <si>
    <t>SFI10111</t>
  </si>
  <si>
    <t>Certificate I in Aquaculture</t>
  </si>
  <si>
    <t>SFI10211</t>
  </si>
  <si>
    <t>Certificate I in Fishing Operations</t>
  </si>
  <si>
    <t>SFI20104</t>
  </si>
  <si>
    <t>Certificate II in Seafood Industry (Aquaculture)</t>
  </si>
  <si>
    <t>SFI20204</t>
  </si>
  <si>
    <t>Certificate II in Seafood Industry (Fishing Operations)</t>
  </si>
  <si>
    <t>SFI40411</t>
  </si>
  <si>
    <t>Certificate IV in Fisheries Compliance</t>
  </si>
  <si>
    <t>SFI50411</t>
  </si>
  <si>
    <t>Diploma of Fisheries Compliance</t>
  </si>
  <si>
    <t>SFL</t>
  </si>
  <si>
    <t>SIB</t>
  </si>
  <si>
    <t>SIR20107</t>
  </si>
  <si>
    <t>SIR20312</t>
  </si>
  <si>
    <t>Certificate II in Retail Fast Food</t>
  </si>
  <si>
    <t>SIR30107</t>
  </si>
  <si>
    <t>SIR40207</t>
  </si>
  <si>
    <t>SIS20410</t>
  </si>
  <si>
    <t>SIS30810</t>
  </si>
  <si>
    <t>SIS40110</t>
  </si>
  <si>
    <t>SIS40310</t>
  </si>
  <si>
    <t>SIS40410</t>
  </si>
  <si>
    <t>SIS40510</t>
  </si>
  <si>
    <t>SIS50210</t>
  </si>
  <si>
    <t>SIS50510</t>
  </si>
  <si>
    <t>Diploma of Sport Coaching</t>
  </si>
  <si>
    <t>SIS50610</t>
  </si>
  <si>
    <t>SISSS00093</t>
  </si>
  <si>
    <t>Sports Trainer Level 1 Skill Set</t>
  </si>
  <si>
    <t>SIT10107</t>
  </si>
  <si>
    <t>SIT20509</t>
  </si>
  <si>
    <t>Certificate II in Holiday Parks and Resorts</t>
  </si>
  <si>
    <t>SIT20512</t>
  </si>
  <si>
    <t>SIT30207</t>
  </si>
  <si>
    <t>Certificate III in Tourism (Retail Travel Sales)</t>
  </si>
  <si>
    <t>SIT30212</t>
  </si>
  <si>
    <t>SIT30507</t>
  </si>
  <si>
    <t>Certificate III in Tourism (Guiding)</t>
  </si>
  <si>
    <t>SIT30513</t>
  </si>
  <si>
    <t>SIT31007</t>
  </si>
  <si>
    <t>Certificate III in Hospitality  (Catering Ops)</t>
  </si>
  <si>
    <t>SIT31107</t>
  </si>
  <si>
    <t>Certificate III in Hospitality (Patisserie)</t>
  </si>
  <si>
    <t>SIT40212</t>
  </si>
  <si>
    <t>Certificate IV in Travel and Tourism</t>
  </si>
  <si>
    <t>SIT50107</t>
  </si>
  <si>
    <t>Diploma of Tourism</t>
  </si>
  <si>
    <t>SIT50207</t>
  </si>
  <si>
    <t>SRC</t>
  </si>
  <si>
    <t>SRC20204</t>
  </si>
  <si>
    <t>SRF</t>
  </si>
  <si>
    <t>SRF30206</t>
  </si>
  <si>
    <t>SRF40206</t>
  </si>
  <si>
    <t>SRO</t>
  </si>
  <si>
    <t>SRO20103</t>
  </si>
  <si>
    <t xml:space="preserve">Certificate II in Sport and Recreation </t>
  </si>
  <si>
    <t>SRO20106</t>
  </si>
  <si>
    <t>SRO20206</t>
  </si>
  <si>
    <t>SRO30306</t>
  </si>
  <si>
    <t>Certificate III in Outdoor Recreation (Multiple Activities)</t>
  </si>
  <si>
    <t>SRO40206</t>
  </si>
  <si>
    <t>SRS20206</t>
  </si>
  <si>
    <t>Certificate II in Sport (Career Orientated Participation)</t>
  </si>
  <si>
    <t>SRS20306</t>
  </si>
  <si>
    <t>Certificate II in Sport (Coaching)</t>
  </si>
  <si>
    <t>SRS30306</t>
  </si>
  <si>
    <t>Certificate III in Sport (Coaching)</t>
  </si>
  <si>
    <t>SRS40206</t>
  </si>
  <si>
    <t>Certificate IV in Sport (Coaching)</t>
  </si>
  <si>
    <t>SRS40506</t>
  </si>
  <si>
    <t>Certificate IV in Sport (Development)</t>
  </si>
  <si>
    <t>TAA</t>
  </si>
  <si>
    <t>TAA40104</t>
  </si>
  <si>
    <t>TDM</t>
  </si>
  <si>
    <t>TDM10107</t>
  </si>
  <si>
    <t>Certificate II in Transport Distribution (Maritime Operations)</t>
  </si>
  <si>
    <t>Certificate II in Transport and Distribution (Coastal Maritime Operations - Coxswain)</t>
  </si>
  <si>
    <t>TDM30107</t>
  </si>
  <si>
    <t>Certificate III in Transport Distribution (Maritime Operations)</t>
  </si>
  <si>
    <t>TDM30207</t>
  </si>
  <si>
    <t>Certificate III in Transport and Distribution (Marine Engine Driving - Grade 2)</t>
  </si>
  <si>
    <t>TDM30407</t>
  </si>
  <si>
    <t>Certificate III in Transport and Distribution (Coastal Maritime Operations - Master Class 5)</t>
  </si>
  <si>
    <t>TDM40207</t>
  </si>
  <si>
    <t>Certificate IV in Transport and Distribution (Marine Engine Driving - Grade 1)</t>
  </si>
  <si>
    <t>THH11002</t>
  </si>
  <si>
    <t>Certificate I in Hospitality (Operations)</t>
  </si>
  <si>
    <t>THH11097</t>
  </si>
  <si>
    <t>THH22002</t>
  </si>
  <si>
    <t>THH51202</t>
  </si>
  <si>
    <t>Diploma of Hospitality Management</t>
  </si>
  <si>
    <t>TLI20107</t>
  </si>
  <si>
    <t>Certificate II in Transport and Logistics (Warehousing and Storage)</t>
  </si>
  <si>
    <t>TLI21209</t>
  </si>
  <si>
    <t>TLI21311</t>
  </si>
  <si>
    <t>Certificate II in Rail Infrastructure</t>
  </si>
  <si>
    <t>UEE10107</t>
  </si>
  <si>
    <t>UEE20507</t>
  </si>
  <si>
    <t>UEE21510</t>
  </si>
  <si>
    <t>Certificate II in Renewable Energy</t>
  </si>
  <si>
    <t>UEE21711</t>
  </si>
  <si>
    <t>Certificate II in Technical Support</t>
  </si>
  <si>
    <t xml:space="preserve">Certificate II in Electronics </t>
  </si>
  <si>
    <t>UEE22111</t>
  </si>
  <si>
    <t>UEE30111</t>
  </si>
  <si>
    <t>Certificate III in Business Equipment</t>
  </si>
  <si>
    <t>UEE30910</t>
  </si>
  <si>
    <t>UEE32111</t>
  </si>
  <si>
    <t>Certificate III in Appliance Service</t>
  </si>
  <si>
    <t>UEE62111</t>
  </si>
  <si>
    <t>Advanced Diploma of Engineering Technology - Electrical</t>
  </si>
  <si>
    <t>UET</t>
  </si>
  <si>
    <t>UTE</t>
  </si>
  <si>
    <t>UTE31199</t>
  </si>
  <si>
    <t xml:space="preserve">Certificate III in Electrotechnology Systems Electrician  </t>
  </si>
  <si>
    <t>WRB</t>
  </si>
  <si>
    <t>WRB20204</t>
  </si>
  <si>
    <t>Certificate II in Make-up Services</t>
  </si>
  <si>
    <t>WRB20304</t>
  </si>
  <si>
    <t>Certificate II in Retail Cosmetic Services</t>
  </si>
  <si>
    <t>WRB30104</t>
  </si>
  <si>
    <t>WRB40105</t>
  </si>
  <si>
    <t>WRB50105</t>
  </si>
  <si>
    <t>WRH</t>
  </si>
  <si>
    <t>WRH20100</t>
  </si>
  <si>
    <t>WRH20106</t>
  </si>
  <si>
    <t>WRH30106</t>
  </si>
  <si>
    <t>WRR</t>
  </si>
  <si>
    <t>WWW07270</t>
  </si>
  <si>
    <t>Statement of Attainment in Horse Industry Studies (Performance Horse)</t>
  </si>
  <si>
    <t>WWW17661</t>
  </si>
  <si>
    <t>Statement of Attainment in Automotive Studies</t>
  </si>
  <si>
    <t>Certificate Type</t>
  </si>
  <si>
    <t>word(x1)</t>
  </si>
  <si>
    <t>word(x2)</t>
  </si>
  <si>
    <t>Certificate_Type</t>
  </si>
  <si>
    <t xml:space="preserve">Certificate I </t>
  </si>
  <si>
    <t xml:space="preserve">Certificate II </t>
  </si>
  <si>
    <t xml:space="preserve">Certificate III </t>
  </si>
  <si>
    <t xml:space="preserve">Certificate IV </t>
  </si>
  <si>
    <t xml:space="preserve">Advanced Diploma </t>
  </si>
  <si>
    <t>Left3</t>
  </si>
  <si>
    <t xml:space="preserve">Diploma </t>
  </si>
  <si>
    <t xml:space="preserve">Certificate III in Community Services </t>
  </si>
  <si>
    <t>Certificate III in Individual Support (Ageing)</t>
  </si>
  <si>
    <t>CPC31511</t>
  </si>
  <si>
    <t>Certificate III in Formwork/Falsework</t>
  </si>
  <si>
    <t xml:space="preserve">Certificate III in Community Dance, Theatre and Events </t>
  </si>
  <si>
    <t>CUA30715</t>
  </si>
  <si>
    <t>FPI20113</t>
  </si>
  <si>
    <t>Certificate III in Health Services Assistance (Assisting in nursing work in acute care)</t>
  </si>
  <si>
    <t>NWP20115</t>
  </si>
  <si>
    <t>Certificate II in Water Industry Operations</t>
  </si>
  <si>
    <t>SFL20115</t>
  </si>
  <si>
    <t>Sports Trainer Level 1</t>
  </si>
  <si>
    <t>Certificate III in Fitness (Gym Instructor)</t>
  </si>
  <si>
    <t>Course in Aviation-Aircraft Operation (Theory)</t>
  </si>
  <si>
    <t>10215NAT</t>
  </si>
  <si>
    <t>Certificate III in Theatre and Screen Performance</t>
  </si>
  <si>
    <t>NSW</t>
  </si>
  <si>
    <t>NEW CODES FOR 2017 DATA ANALYSIS</t>
  </si>
  <si>
    <t>Certificate IV in Community Recreation                                                   </t>
  </si>
  <si>
    <t>word(x3)</t>
  </si>
  <si>
    <t xml:space="preserve">Course </t>
  </si>
  <si>
    <t>Qualification Code</t>
  </si>
  <si>
    <t>Qualification Title</t>
  </si>
  <si>
    <t xml:space="preserve">22015VIC </t>
  </si>
  <si>
    <t>22246VIC Certificate II in Equine Studies</t>
  </si>
  <si>
    <t>keep same</t>
  </si>
  <si>
    <t xml:space="preserve">Codes that need to shift into </t>
  </si>
  <si>
    <t>.</t>
  </si>
  <si>
    <t>2016 VET Enrolments - all states</t>
  </si>
  <si>
    <t>Code</t>
  </si>
  <si>
    <t>Certificate Title</t>
  </si>
  <si>
    <t xml:space="preserve">
Top 10 Certificate I Enrolments - 2016</t>
  </si>
  <si>
    <t xml:space="preserve">
Top 10 Certificate II Enrolments - 2016</t>
  </si>
  <si>
    <t xml:space="preserve">
Top 10 Certificate III Enrolments - 2016</t>
  </si>
  <si>
    <t xml:space="preserve">
Top 10 Certificate IV Enrolments - 2016</t>
  </si>
  <si>
    <t xml:space="preserve">
Top 10 Diploma Enrolments - 2016</t>
  </si>
  <si>
    <t xml:space="preserve">
Top 20 State Accredited Course Enrolments - 2016</t>
  </si>
  <si>
    <t xml:space="preserve">
Top 10 Advanced Diploma Enrolments - 2016</t>
  </si>
  <si>
    <t xml:space="preserve">
Top 8 Other Course Enrolments - 2016</t>
  </si>
  <si>
    <t>Industry Skills Council (2015)</t>
  </si>
  <si>
    <t>Non aligned accredited courses</t>
  </si>
  <si>
    <t>2016 VET Enrolments - QLD completions</t>
  </si>
  <si>
    <t>Complete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</si>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</sst>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sz val="10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sz val="10"/>
      <color theme="8" tint="-0.249977111117893"/>
      <name val="Arial"/>
      <family val="2"/>
    </font>
    <font>
      <sz val="10"/>
      <color rgb="FFFF0000"/>
      <name val="Arial"/>
      <family val="2"/>
    </font>
    <font>
      <b/>
      <sz val="10"/>
      <color theme="8" tint="-0.249977111117893"/>
      <name val="Arial"/>
      <family val="2"/>
    </font>
    <font>
      <sz val="10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theme="9" tint="0.3999755851924192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9" tint="-0.249977111117893"/>
      <name val="Arial"/>
      <family val="2"/>
    </font>
    <font>
      <b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6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thick">
        <color indexed="64"/>
      </top>
      <bottom style="thick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pivotButton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Font="1" applyAlignment="1">
      <alignment horizontal="left"/>
    </xf>
    <xf numFmtId="0" fontId="6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8" fillId="0" borderId="0" xfId="0" applyFont="1" applyBorder="1" applyAlignment="1">
      <alignment horizontal="left"/>
    </xf>
    <xf numFmtId="0" fontId="9" fillId="0" borderId="9" xfId="0" applyFont="1" applyBorder="1"/>
    <xf numFmtId="0" fontId="10" fillId="2" borderId="1" xfId="0" applyFont="1" applyFill="1" applyBorder="1" applyAlignment="1">
      <alignment horizontal="left" indent="1"/>
    </xf>
    <xf numFmtId="0" fontId="8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2" fillId="0" borderId="9" xfId="0" applyFont="1" applyBorder="1"/>
    <xf numFmtId="0" fontId="11" fillId="0" borderId="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4" fillId="0" borderId="1" xfId="0" applyFont="1" applyBorder="1"/>
    <xf numFmtId="0" fontId="10" fillId="2" borderId="0" xfId="0" applyFont="1" applyFill="1" applyBorder="1" applyAlignment="1">
      <alignment horizontal="left" indent="1"/>
    </xf>
    <xf numFmtId="0" fontId="7" fillId="0" borderId="0" xfId="0" applyFont="1" applyBorder="1"/>
    <xf numFmtId="0" fontId="13" fillId="0" borderId="1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16" fillId="0" borderId="0" xfId="0" applyFont="1" applyBorder="1"/>
    <xf numFmtId="0" fontId="13" fillId="0" borderId="1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7" fillId="0" borderId="1" xfId="0" applyFont="1" applyBorder="1"/>
    <xf numFmtId="0" fontId="15" fillId="0" borderId="1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1" xfId="0" applyFont="1" applyBorder="1"/>
    <xf numFmtId="0" fontId="18" fillId="0" borderId="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0" borderId="1" xfId="0" applyFont="1" applyBorder="1"/>
    <xf numFmtId="0" fontId="20" fillId="0" borderId="15" xfId="0" applyFont="1" applyBorder="1" applyAlignment="1">
      <alignment horizontal="left"/>
    </xf>
    <xf numFmtId="0" fontId="21" fillId="0" borderId="1" xfId="0" applyFont="1" applyBorder="1"/>
    <xf numFmtId="0" fontId="20" fillId="0" borderId="0" xfId="0" applyFont="1" applyBorder="1" applyAlignment="1">
      <alignment horizontal="left"/>
    </xf>
    <xf numFmtId="0" fontId="22" fillId="0" borderId="0" xfId="0" applyFont="1" applyBorder="1"/>
    <xf numFmtId="0" fontId="16" fillId="0" borderId="15" xfId="0" applyFont="1" applyBorder="1" applyAlignment="1">
      <alignment horizontal="left"/>
    </xf>
    <xf numFmtId="0" fontId="23" fillId="0" borderId="9" xfId="0" applyFont="1" applyBorder="1"/>
    <xf numFmtId="0" fontId="7" fillId="0" borderId="15" xfId="0" applyFont="1" applyBorder="1" applyAlignment="1">
      <alignment horizontal="left"/>
    </xf>
    <xf numFmtId="0" fontId="16" fillId="0" borderId="8" xfId="0" applyFont="1" applyBorder="1"/>
    <xf numFmtId="0" fontId="7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24" fillId="0" borderId="1" xfId="0" applyFont="1" applyBorder="1"/>
    <xf numFmtId="0" fontId="7" fillId="0" borderId="1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 textRotation="90" wrapText="1"/>
    </xf>
    <xf numFmtId="0" fontId="0" fillId="0" borderId="2" xfId="0" applyBorder="1"/>
    <xf numFmtId="0" fontId="26" fillId="0" borderId="0" xfId="0" applyFont="1"/>
    <xf numFmtId="0" fontId="26" fillId="0" borderId="1" xfId="0" applyFont="1" applyBorder="1"/>
    <xf numFmtId="0" fontId="0" fillId="3" borderId="0" xfId="0" applyFill="1"/>
    <xf numFmtId="0" fontId="0" fillId="0" borderId="1" xfId="0" applyFill="1" applyBorder="1"/>
    <xf numFmtId="0" fontId="0" fillId="0" borderId="0" xfId="0" applyAlignment="1">
      <alignment wrapText="1"/>
    </xf>
    <xf numFmtId="0" fontId="6" fillId="0" borderId="4" xfId="0" applyFont="1" applyBorder="1" applyAlignment="1">
      <alignment horizontal="left"/>
    </xf>
    <xf numFmtId="0" fontId="7" fillId="0" borderId="0" xfId="0" applyFont="1" applyAlignment="1"/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1" fillId="0" borderId="13" xfId="0" applyFont="1" applyBorder="1" applyAlignment="1"/>
    <xf numFmtId="0" fontId="11" fillId="0" borderId="14" xfId="0" applyFont="1" applyBorder="1" applyAlignment="1"/>
    <xf numFmtId="0" fontId="11" fillId="0" borderId="15" xfId="0" applyFont="1" applyBorder="1" applyAlignment="1"/>
    <xf numFmtId="0" fontId="11" fillId="0" borderId="7" xfId="0" applyFont="1" applyBorder="1" applyAlignment="1"/>
    <xf numFmtId="0" fontId="11" fillId="0" borderId="8" xfId="0" applyFont="1" applyBorder="1" applyAlignment="1"/>
    <xf numFmtId="0" fontId="11" fillId="0" borderId="0" xfId="0" applyFont="1" applyBorder="1" applyAlignment="1"/>
    <xf numFmtId="0" fontId="11" fillId="0" borderId="10" xfId="0" applyFont="1" applyBorder="1" applyAlignment="1"/>
    <xf numFmtId="0" fontId="11" fillId="0" borderId="11" xfId="0" applyFont="1" applyBorder="1" applyAlignment="1"/>
    <xf numFmtId="0" fontId="11" fillId="0" borderId="12" xfId="0" applyFont="1" applyBorder="1" applyAlignment="1"/>
    <xf numFmtId="0" fontId="18" fillId="0" borderId="13" xfId="0" applyFont="1" applyBorder="1" applyAlignment="1"/>
    <xf numFmtId="0" fontId="18" fillId="0" borderId="0" xfId="0" applyFont="1" applyAlignment="1"/>
    <xf numFmtId="0" fontId="18" fillId="0" borderId="0" xfId="0" applyFont="1" applyBorder="1" applyAlignment="1"/>
    <xf numFmtId="0" fontId="18" fillId="0" borderId="7" xfId="0" applyFont="1" applyBorder="1" applyAlignment="1"/>
    <xf numFmtId="0" fontId="8" fillId="0" borderId="16" xfId="0" applyFont="1" applyBorder="1" applyAlignment="1"/>
    <xf numFmtId="0" fontId="8" fillId="0" borderId="15" xfId="0" applyFont="1" applyBorder="1" applyAlignment="1"/>
    <xf numFmtId="0" fontId="8" fillId="0" borderId="13" xfId="0" applyFont="1" applyBorder="1" applyAlignment="1"/>
    <xf numFmtId="0" fontId="8" fillId="0" borderId="17" xfId="0" applyFont="1" applyBorder="1" applyAlignment="1"/>
    <xf numFmtId="0" fontId="8" fillId="0" borderId="0" xfId="0" applyFont="1" applyAlignment="1"/>
    <xf numFmtId="0" fontId="8" fillId="0" borderId="7" xfId="0" applyFont="1" applyBorder="1" applyAlignment="1"/>
    <xf numFmtId="0" fontId="20" fillId="0" borderId="13" xfId="0" applyFont="1" applyBorder="1" applyAlignment="1"/>
    <xf numFmtId="0" fontId="20" fillId="0" borderId="15" xfId="0" applyFont="1" applyBorder="1" applyAlignment="1"/>
    <xf numFmtId="0" fontId="20" fillId="0" borderId="7" xfId="0" applyFont="1" applyBorder="1" applyAlignment="1"/>
    <xf numFmtId="0" fontId="20" fillId="0" borderId="0" xfId="0" applyFont="1" applyBorder="1" applyAlignment="1"/>
    <xf numFmtId="0" fontId="20" fillId="0" borderId="0" xfId="0" applyFont="1" applyAlignment="1"/>
    <xf numFmtId="0" fontId="16" fillId="0" borderId="13" xfId="0" applyFont="1" applyBorder="1" applyAlignment="1"/>
    <xf numFmtId="0" fontId="16" fillId="0" borderId="15" xfId="0" applyFont="1" applyBorder="1" applyAlignment="1"/>
    <xf numFmtId="0" fontId="16" fillId="0" borderId="7" xfId="0" applyFont="1" applyBorder="1" applyAlignment="1"/>
    <xf numFmtId="0" fontId="16" fillId="0" borderId="0" xfId="0" applyFont="1" applyAlignment="1"/>
    <xf numFmtId="0" fontId="0" fillId="0" borderId="0" xfId="0" applyAlignment="1"/>
    <xf numFmtId="0" fontId="25" fillId="0" borderId="0" xfId="0" applyFont="1" applyAlignment="1"/>
    <xf numFmtId="0" fontId="28" fillId="0" borderId="9" xfId="0" applyFont="1" applyBorder="1"/>
    <xf numFmtId="0" fontId="27" fillId="0" borderId="0" xfId="0" applyFont="1"/>
    <xf numFmtId="0" fontId="16" fillId="0" borderId="0" xfId="0" applyFont="1" applyBorder="1" applyAlignment="1"/>
    <xf numFmtId="0" fontId="27" fillId="0" borderId="15" xfId="0" applyFont="1" applyBorder="1" applyAlignment="1"/>
    <xf numFmtId="0" fontId="27" fillId="0" borderId="8" xfId="0" applyFont="1" applyBorder="1" applyAlignment="1"/>
    <xf numFmtId="0" fontId="27" fillId="0" borderId="0" xfId="0" applyFont="1" applyBorder="1" applyAlignment="1"/>
    <xf numFmtId="0" fontId="27" fillId="0" borderId="12" xfId="0" applyFont="1" applyBorder="1" applyAlignment="1"/>
    <xf numFmtId="0" fontId="18" fillId="0" borderId="12" xfId="0" applyFont="1" applyBorder="1" applyAlignment="1">
      <alignment horizontal="left"/>
    </xf>
    <xf numFmtId="0" fontId="27" fillId="0" borderId="13" xfId="0" applyFont="1" applyBorder="1" applyAlignment="1"/>
    <xf numFmtId="0" fontId="27" fillId="0" borderId="7" xfId="0" applyFont="1" applyBorder="1" applyAlignment="1"/>
    <xf numFmtId="0" fontId="27" fillId="0" borderId="10" xfId="0" applyFont="1" applyBorder="1" applyAlignment="1"/>
    <xf numFmtId="0" fontId="0" fillId="0" borderId="0" xfId="0" applyAlignment="1">
      <alignment horizontal="left"/>
    </xf>
    <xf numFmtId="0" fontId="16" fillId="0" borderId="8" xfId="0" applyFont="1" applyBorder="1" applyAlignment="1"/>
    <xf numFmtId="0" fontId="27" fillId="0" borderId="8" xfId="0" applyFont="1" applyBorder="1"/>
    <xf numFmtId="0" fontId="29" fillId="0" borderId="0" xfId="0" applyFont="1"/>
    <xf numFmtId="0" fontId="30" fillId="4" borderId="1" xfId="0" applyFont="1" applyFill="1" applyBorder="1" applyAlignment="1">
      <alignment horizontal="left" wrapText="1"/>
    </xf>
    <xf numFmtId="0" fontId="30" fillId="4" borderId="1" xfId="0" applyFont="1" applyFill="1" applyBorder="1" applyAlignment="1"/>
    <xf numFmtId="0" fontId="30" fillId="4" borderId="1" xfId="0" applyFont="1" applyFill="1" applyBorder="1" applyAlignment="1">
      <alignment wrapText="1"/>
    </xf>
    <xf numFmtId="0" fontId="32" fillId="0" borderId="1" xfId="0" applyFont="1" applyBorder="1"/>
    <xf numFmtId="0" fontId="32" fillId="0" borderId="1" xfId="0" applyFont="1" applyBorder="1" applyAlignment="1"/>
    <xf numFmtId="0" fontId="0" fillId="0" borderId="21" xfId="0" applyNumberFormat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32" fillId="0" borderId="1" xfId="0" applyNumberFormat="1" applyFont="1" applyBorder="1" applyAlignment="1">
      <alignment horizontal="center"/>
    </xf>
    <xf numFmtId="0" fontId="30" fillId="4" borderId="1" xfId="0" applyFont="1" applyFill="1" applyBorder="1" applyAlignment="1">
      <alignment horizontal="center" wrapText="1"/>
    </xf>
    <xf numFmtId="0" fontId="0" fillId="0" borderId="24" xfId="0" pivotButton="1" applyBorder="1"/>
    <xf numFmtId="0" fontId="0" fillId="0" borderId="22" xfId="0" applyBorder="1"/>
    <xf numFmtId="0" fontId="0" fillId="0" borderId="23" xfId="0" applyBorder="1"/>
    <xf numFmtId="0" fontId="0" fillId="0" borderId="24" xfId="0" pivotButton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0" fillId="0" borderId="0" xfId="0" pivotButton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/>
    </xf>
    <xf numFmtId="0" fontId="0" fillId="0" borderId="24" xfId="0" applyBorder="1"/>
    <xf numFmtId="0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3" xfId="0" applyBorder="1" applyAlignment="1">
      <alignment horizontal="left"/>
    </xf>
    <xf numFmtId="0" fontId="33" fillId="7" borderId="29" xfId="0" applyFont="1" applyFill="1" applyBorder="1" applyAlignment="1">
      <alignment horizontal="center" vertical="center" wrapText="1"/>
    </xf>
    <xf numFmtId="0" fontId="33" fillId="7" borderId="30" xfId="0" applyFont="1" applyFill="1" applyBorder="1" applyAlignment="1">
      <alignment horizontal="center" textRotation="90" wrapText="1"/>
    </xf>
    <xf numFmtId="0" fontId="33" fillId="7" borderId="30" xfId="0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textRotation="90"/>
    </xf>
    <xf numFmtId="0" fontId="0" fillId="5" borderId="0" xfId="0" applyFill="1" applyAlignment="1">
      <alignment wrapText="1"/>
    </xf>
    <xf numFmtId="0" fontId="0" fillId="0" borderId="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2" xfId="0" applyBorder="1"/>
    <xf numFmtId="0" fontId="0" fillId="0" borderId="33" xfId="0" applyNumberFormat="1" applyBorder="1" applyAlignment="1">
      <alignment horizontal="center"/>
    </xf>
    <xf numFmtId="0" fontId="1" fillId="5" borderId="0" xfId="0" applyFont="1" applyFill="1" applyAlignment="1">
      <alignment wrapText="1"/>
    </xf>
    <xf numFmtId="0" fontId="1" fillId="5" borderId="32" xfId="0" applyFont="1" applyFill="1" applyBorder="1"/>
    <xf numFmtId="0" fontId="0" fillId="0" borderId="35" xfId="0" applyBorder="1"/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34" fillId="8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4" fillId="8" borderId="1" xfId="0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 wrapText="1"/>
    </xf>
    <xf numFmtId="0" fontId="31" fillId="5" borderId="20" xfId="0" applyFont="1" applyFill="1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0" fontId="31" fillId="5" borderId="20" xfId="0" applyFont="1" applyFill="1" applyBorder="1" applyAlignment="1">
      <alignment horizontal="center" wrapText="1"/>
    </xf>
    <xf numFmtId="0" fontId="31" fillId="5" borderId="9" xfId="0" applyFont="1" applyFill="1" applyBorder="1" applyAlignment="1">
      <alignment horizontal="center" wrapText="1"/>
    </xf>
    <xf numFmtId="0" fontId="0" fillId="0" borderId="37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35" xfId="0" applyBorder="1" applyAlignment="1">
      <alignment horizontal="left"/>
    </xf>
  </cellXfs>
  <cellStyles count="1">
    <cellStyle name="Normal" xfId="0" builtinId="0"/>
  </cellStyles>
  <dxfs count="865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horizontal="left" readingOrder="0"/>
    </dxf>
    <dxf>
      <alignment horizontal="left" readingOrder="0"/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left style="hair">
          <color auto="1"/>
        </left>
      </border>
    </dxf>
    <dxf>
      <alignment horizontal="left" readingOrder="0"/>
    </dxf>
    <dxf>
      <alignment horizontal="left" readingOrder="0"/>
    </dxf>
    <dxf>
      <alignment horizontal="left" readingOrder="0"/>
    </dxf>
    <dxf>
      <border>
        <right style="hair">
          <color auto="1"/>
        </right>
      </border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vertical style="hair">
          <color auto="1"/>
        </vertical>
      </border>
    </dxf>
    <dxf>
      <border>
        <vertical style="hair">
          <color auto="1"/>
        </vertical>
      </border>
    </dxf>
    <dxf>
      <border>
        <vertical style="hair">
          <color auto="1"/>
        </vertical>
      </border>
    </dxf>
    <dxf>
      <border>
        <vertical style="hair">
          <color auto="1"/>
        </vertical>
      </border>
    </dxf>
    <dxf>
      <border>
        <vertical style="hair">
          <color auto="1"/>
        </vertical>
      </border>
    </dxf>
    <dxf>
      <border>
        <right style="hair">
          <color auto="1"/>
        </right>
      </border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font>
        <b val="0"/>
      </font>
    </dxf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 val="0"/>
      </font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border>
        <left style="hair">
          <color auto="1"/>
        </left>
        <right style="hair">
          <color auto="1"/>
        </right>
      </border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border>
        <right style="hair">
          <color auto="1"/>
        </right>
      </border>
    </dxf>
    <dxf>
      <border>
        <vertical style="hair">
          <color auto="1"/>
        </vertical>
      </border>
    </dxf>
    <dxf>
      <border>
        <vertical style="hair">
          <color auto="1"/>
        </vertical>
      </border>
    </dxf>
    <dxf>
      <border>
        <vertical style="hair">
          <color auto="1"/>
        </vertical>
      </border>
    </dxf>
    <dxf>
      <border>
        <vertical style="hair">
          <color auto="1"/>
        </vertical>
      </border>
    </dxf>
    <dxf>
      <border>
        <vertical style="hair">
          <color auto="1"/>
        </vertic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border>
        <right style="hair">
          <color auto="1"/>
        </right>
      </border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hair">
          <color auto="1"/>
        </left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border>
        <bottom/>
      </border>
    </dxf>
    <dxf>
      <alignment horizontal="left" readingOrder="0"/>
    </dxf>
    <dxf>
      <alignment horizontal="left" readingOrder="0"/>
    </dxf>
    <dxf>
      <alignment wrapTex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border>
        <horizontal style="hair">
          <color auto="1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879.696462615742" missingItemsLimit="0" createdVersion="4" refreshedVersion="4" minRefreshableVersion="3" recordCount="2265">
  <cacheSource type="worksheet">
    <worksheetSource name="test_data"/>
  </cacheSource>
  <cacheFields count="7">
    <cacheField name="Industry Skills Council" numFmtId="0">
      <sharedItems count="13">
        <s v="Agrifoods"/>
        <s v="Auto Skills Australia"/>
        <s v="Community Services and Health Industry Skills Council"/>
        <s v="Construction and Property Services Industry Skills Council "/>
        <s v="Energy Skills Australia"/>
        <s v="Forest Works"/>
        <s v="Government Skills Australia"/>
        <s v="Innovation and Business Skills Australia "/>
        <s v="State Accredited courses"/>
        <s v="Manufacturing Skills Australia"/>
        <s v="Service Skills Australia"/>
        <s v="Skills DMC"/>
        <s v="Transport and Logistics Skills Council Ltd"/>
      </sharedItems>
    </cacheField>
    <cacheField name="Training Package Prefix" numFmtId="0">
      <sharedItems count="67">
        <s v="ACM"/>
        <s v="MTM"/>
        <s v="SFI"/>
        <s v="RGR"/>
        <s v="RTF"/>
        <s v="RTD"/>
        <s v="State Accredited"/>
        <s v="RTE"/>
        <s v="AUR"/>
        <s v="AUM"/>
        <s v="CHC"/>
        <s v="HLT"/>
        <s v="CPC"/>
        <s v="Skillset"/>
        <s v="CPP"/>
        <s v="BCG"/>
        <s v="UEE"/>
        <s v="UET"/>
        <s v="FPI"/>
        <s v="PUA"/>
        <s v="PSP"/>
        <s v="NWP"/>
        <s v="BSB"/>
        <s v="CUA"/>
        <s v="CUE"/>
        <s v="CUF"/>
        <s v="CUL"/>
        <s v="CUS"/>
        <s v="ICA"/>
        <s v="ICT"/>
        <s v="CUV"/>
        <s v="FSK"/>
        <s v="FNS"/>
        <s v="TAE"/>
        <s v="CISCO"/>
        <s v="ICP"/>
        <s v="CSC"/>
        <s v="LMF"/>
        <s v="LMT"/>
        <s v="MEM"/>
        <s v="MSF"/>
        <s v="MSL"/>
        <s v="MSA"/>
        <s v="MSS"/>
        <s v="PMA"/>
        <s v="MEA"/>
        <s v="PMC"/>
        <s v="PMB"/>
        <s v="SIR"/>
        <s v="SIS"/>
        <s v="SIT"/>
        <s v="SIB"/>
        <s v="SIH"/>
        <s v="FDF"/>
        <s v="SHB"/>
        <s v="SRC"/>
        <s v="SRO"/>
        <s v="WRH"/>
        <s v="SFL"/>
        <s v="THH"/>
        <s v="WRR"/>
        <s v="RII"/>
        <s v="TLI"/>
        <s v="MAR"/>
        <s v="TDM"/>
        <s v="AVI"/>
        <s v="LGA"/>
      </sharedItems>
    </cacheField>
    <cacheField name="Certificate Type" numFmtId="0">
      <sharedItems count="13">
        <s v="Certificate I "/>
        <s v="Certificate III "/>
        <s v="Certificate II "/>
        <s v="Certificate IV "/>
        <s v="Diploma "/>
        <s v="Construction Induction Card"/>
        <s v="First Aid Training"/>
        <s v="Advanced Diploma "/>
        <s v="Cisco - CCNAv5 Routing and Switching"/>
        <s v="Espresso Machine Skill Set"/>
        <s v="Sports Trainer Level 1 Skill Set"/>
        <s v="Course "/>
        <s v="Food Handling"/>
      </sharedItems>
    </cacheField>
    <cacheField name="Qual_Code" numFmtId="0">
      <sharedItems containsMixedTypes="1" containsNumber="1" containsInteger="1" minValue="52201" maxValue="69797" count="1064">
        <s v="AHC10210"/>
        <s v="AHC30110"/>
        <s v="AHC31410"/>
        <s v="MTM30813"/>
        <s v="AHC20110"/>
        <s v="ACM20110"/>
        <s v="ACM10110"/>
        <s v="AHC20410"/>
        <s v="ACM30110"/>
        <s v="AHC21210"/>
        <s v="SFI20111"/>
        <s v="AHC21010"/>
        <s v="AHC32810"/>
        <s v="AHC21410"/>
        <s v="AHC30710"/>
        <s v="AHC21310"/>
        <s v="AHC10110"/>
        <s v="RGR30208"/>
        <s v="SFI10104"/>
        <s v="RGR20108"/>
        <s v="ACM30310"/>
        <s v="ACM30510"/>
        <s v="MTM30811"/>
        <s v="ACM30410"/>
        <s v="AHC30810"/>
        <s v="RTF10103"/>
        <s v="AHC41313"/>
        <s v="MTM20311"/>
        <s v="RGR30108"/>
        <s v="AHC20310"/>
        <s v="AHC30910"/>
        <s v="RTF20103"/>
        <s v="ACM40412"/>
        <s v="RTD20102"/>
        <s v="AHC30210"/>
        <s v="AHC30610"/>
        <s v="AHC31310"/>
        <s v="AHC33110"/>
        <s v="AHC40110"/>
        <s v="AHC40910"/>
        <s v="AHC50110"/>
        <s v="AHC50410"/>
        <s v="AHC51410"/>
        <s v="MTM20111"/>
        <s v="MTM30111"/>
        <s v="MTM30311"/>
        <s v="SFI30111"/>
        <s v="22214VIC"/>
        <s v="22246VIC"/>
        <s v="AHC20610"/>
        <s v="AHC21610"/>
        <s v="AHC30310"/>
        <s v="AHC31010"/>
        <s v="AHC32710"/>
        <s v="RGR40208"/>
        <n v="69797"/>
        <s v="AHC33013"/>
        <s v="MTM20411"/>
        <s v="SFI20211"/>
        <s v="MTM10211"/>
        <s v="RTE10103"/>
        <s v="RTE20103"/>
        <s v="RTE20503"/>
        <s v="AHC20910"/>
        <s v="RTE30103"/>
        <s v="RTE30203"/>
        <s v="AHC31510"/>
        <s v="AHC32412"/>
        <s v="MTM30611"/>
        <s v="AMP30815"/>
        <s v="MTM30511"/>
        <s v="AHC30410"/>
        <s v="AHC31110"/>
        <s v="AHC31210"/>
        <s v="AUR10112"/>
        <s v="AUR31112"/>
        <s v="AUR30612"/>
        <s v="AUR30812"/>
        <s v="AUR20512"/>
        <s v="AUR21913"/>
        <s v="AUR21212"/>
        <s v="AUR20712"/>
        <s v="AUR10105"/>
        <s v="AUR31212"/>
        <s v="AUR31114"/>
        <s v="AUR32112"/>
        <s v="AUR30412"/>
        <s v="AUR30312"/>
        <s v="AUR20212"/>
        <s v="AUR32412"/>
        <s v="AUR21912"/>
        <s v="AUR31012"/>
        <s v="AUR20705"/>
        <s v="AUR32512"/>
        <s v="AUR30713"/>
        <s v="AUR21112"/>
        <s v="AUR20505"/>
        <s v="AUR30514"/>
        <s v="AUR31512"/>
        <s v="22015VIC"/>
        <s v="AUR20312"/>
        <s v="AUR20412"/>
        <s v="AUR20912"/>
        <s v="AUR21012"/>
        <s v="AUR30212"/>
        <s v="AUM20213"/>
        <s v="AUR21812"/>
        <s v="AUR21512"/>
        <s v="AUR20612"/>
        <s v="AUR20812"/>
        <s v="AUR31412"/>
        <s v="AUR31612"/>
        <s v="AUR31312"/>
        <s v="AUM30213"/>
        <s v="AUR30405"/>
        <s v="AUR32312"/>
        <s v="AUR30512"/>
        <s v="CHC10212"/>
        <s v="CHC20112"/>
        <s v="CHC24015"/>
        <s v="HLT31812"/>
        <s v="CHC30113"/>
        <s v="CHC30213"/>
        <s v="HLT32512"/>
        <s v="CHC30212"/>
        <s v="HLT33115"/>
        <s v="HLT21112"/>
        <s v="CHC10208"/>
        <s v="HLT21212"/>
        <s v="HLT32412"/>
        <s v="CHC30112"/>
        <s v="CHC30408"/>
        <s v="HLT32507"/>
        <s v="CHC30208"/>
        <s v="CHC50113"/>
        <s v="CHC30612"/>
        <s v="CHC40312"/>
        <s v="HLT32912"/>
        <s v="HLT51612"/>
        <s v="HLT21207"/>
        <s v="HLT50307"/>
        <s v="CHC20108"/>
        <s v="HLT33107"/>
        <s v="CHC40413"/>
        <s v="CHC30102"/>
        <s v="CHC30308"/>
        <s v="CHC30708"/>
        <s v="HLT32607"/>
        <s v="CHC30108"/>
        <s v="CHC30712"/>
        <s v="HLT40312"/>
        <s v="CHC30812"/>
        <s v="HLT31512"/>
        <s v="HLT32812"/>
        <s v="CHC30312"/>
        <s v="CHC40108"/>
        <s v="CHC40412"/>
        <s v="CHC40512"/>
        <s v="CHC40608"/>
        <s v="CHC40708"/>
        <s v="CHC50413"/>
        <s v="CHC50612"/>
        <s v="CHC51712"/>
        <s v="HLT31112"/>
        <s v="HLT42512"/>
        <s v="HLT43012"/>
        <s v="CHC20212"/>
        <s v="CICARD"/>
        <s v="FIRSTAID"/>
        <s v="HLT20113"/>
        <n v="52386"/>
        <s v="52689WA"/>
        <s v="CHC10108"/>
        <s v="CHC40213"/>
        <s v="HLT33112"/>
        <s v="HLT41012"/>
        <s v="CHC20208"/>
        <s v="HLT21107"/>
        <s v="HLT30113"/>
        <s v="CHC34015"/>
        <s v="CHC30402"/>
        <s v="CHC30808"/>
        <s v="HLT30207"/>
        <s v="HLT32612"/>
        <s v="HLT43512"/>
        <s v="CHC41808"/>
        <s v="CHC50313"/>
        <s v="HLT51607"/>
        <s v="CHC51408"/>
        <s v="CPC10111"/>
        <s v="CPC20211"/>
        <s v="CPC30211"/>
        <s v="CPC32413"/>
        <s v="CPC20112"/>
        <s v="CPC32612"/>
        <s v="CPC20812"/>
        <s v="CPC20811"/>
        <s v="CPC10108"/>
        <s v="CPC30111"/>
        <s v="CPC31311"/>
        <s v="CPC20111"/>
        <s v="CPP20212"/>
        <s v="CPP40307"/>
        <s v="CPP30411"/>
        <s v="CPC30611"/>
        <s v="CPC31211"/>
        <s v="CPC20208"/>
        <s v="CPC32412"/>
        <s v="CPP10107"/>
        <s v="CPC32411"/>
        <s v="CPC30311"/>
        <s v="CPC30313"/>
        <s v="52443WA"/>
        <s v="CPC30208"/>
        <s v="CPC32011"/>
        <s v="CPP30607"/>
        <s v="CPC31011"/>
        <s v="CPP50307"/>
        <s v="CPC31912"/>
        <s v="CPC32111"/>
        <s v="CPP30211"/>
        <s v="22216VIC"/>
        <s v="CPC40110"/>
        <s v="CPC40912"/>
        <s v="CPC50210"/>
        <s v="CPP31011"/>
        <s v="CPP50911"/>
        <s v="21844VIC"/>
        <s v="22138VIC"/>
        <s v="22285VIC"/>
        <s v="CPC30812"/>
        <s v="CPC31812"/>
        <s v="CPP40112"/>
        <n v="52201"/>
        <n v="52327"/>
        <s v="52642WA"/>
        <s v="52700WA"/>
        <s v="CPP30112"/>
        <s v="BCG10103"/>
        <s v="39278QLD"/>
        <s v="39220QLD"/>
        <s v="CPC20108"/>
        <s v="CPC20712"/>
        <s v="39274QLD"/>
        <s v="CPP20112"/>
        <s v="CPP20307"/>
        <s v="BCG30203"/>
        <s v="CPC31411"/>
        <s v="CPC30411"/>
        <s v="CPC30511"/>
        <s v="CPC31811"/>
        <s v="CPC31111"/>
        <s v="CPC32313"/>
        <s v="CPP31212"/>
        <s v="CPP30507"/>
        <s v="39275QLD"/>
        <s v="UEE30811"/>
        <s v="UEE22011"/>
        <s v="UEE21911"/>
        <s v="UEE10111"/>
        <s v="UEE32211"/>
        <s v="UEE21907"/>
        <s v="UEE22010"/>
        <s v="UEE30911"/>
        <s v="UEE30807"/>
        <s v="UEE21910"/>
        <s v="UEE20511"/>
        <s v="UEE30411"/>
        <s v="UEE20111"/>
        <s v="UEE31211"/>
        <s v="UEE31411"/>
        <s v="UET30612"/>
        <s v="22071VIC"/>
        <s v="22261VIC"/>
        <s v="UEE33011"/>
        <s v="UEE20711"/>
        <s v="UEE22007"/>
        <s v="UEE22107"/>
        <s v="UEE40411"/>
        <s v="FPI30111"/>
        <s v="FPI30211"/>
        <s v="FPI20111"/>
        <s v="FPI20511"/>
        <s v="FPI20211"/>
        <s v="FPI30311"/>
        <s v="FPI30611"/>
        <s v="FPI20213"/>
        <s v="FPI20311"/>
        <s v="PUA20701"/>
        <s v="PUA21012"/>
        <s v="PUA20713"/>
        <s v="PUA30713"/>
        <s v="10262NAT"/>
        <s v="PSP30112"/>
        <s v="40602SA"/>
        <s v="PUA30701"/>
        <s v="PUA21312"/>
        <s v="PUA30412"/>
        <s v="PUA31310"/>
        <s v="PUA31312"/>
        <s v="NWP20107"/>
        <s v="PSP20112"/>
        <s v="PUA21004"/>
        <s v="PUA21010"/>
        <s v="BSB10112"/>
        <s v="BSB10115"/>
        <s v="BSB20112"/>
        <s v="BSB20115"/>
        <s v="BSB30112"/>
        <s v="BSB30115"/>
        <s v="CUA20213"/>
        <s v="CUA30213"/>
        <s v="CUA30413"/>
        <s v="CUE20103"/>
        <s v="CUF20107"/>
        <s v="CUL20111"/>
        <s v="CUS20109"/>
        <s v="ICA10111"/>
        <s v="ICA20111"/>
        <s v="ICT10115"/>
        <s v="ICT20115"/>
        <s v="ICT30115"/>
        <s v="BSB30412"/>
        <s v="CUF30107"/>
        <s v="CUS30109"/>
        <s v="CUV40111"/>
        <s v="BSB30415"/>
        <s v="CUS30209"/>
        <s v="FSK10113"/>
        <s v="FSK10213"/>
        <s v="FNS10115"/>
        <s v="CUV30111"/>
        <s v="CUA20113"/>
        <s v="ICA30111"/>
        <s v="FSK20113"/>
        <s v="CUS30309"/>
        <s v="FNS30315"/>
        <s v="BSB50215"/>
        <s v="CUV30311"/>
        <s v="CUV40411"/>
        <s v="BSB20107"/>
        <s v="CUS40309"/>
        <s v="CUA41315"/>
        <s v="CUA30113"/>
        <s v="FNS20111"/>
        <s v="FNS20115"/>
        <s v="ICA40411"/>
        <s v="BSB40215"/>
        <s v="CUA40715"/>
        <s v="ICA30105"/>
        <s v="BSB31115"/>
        <s v="BSB31015"/>
        <s v="FNS30115"/>
        <s v="CUA40413"/>
        <s v="BSB30110"/>
        <s v="BSB20101"/>
        <s v="BSB30407"/>
        <s v="BSB20207"/>
        <s v="FNS30111"/>
        <s v="CUV50411"/>
        <s v="ICA10105"/>
        <s v="22149VIC"/>
        <s v="BSB51107"/>
        <s v="FNS40811"/>
        <s v="TAE40110"/>
        <s v="CUS50209"/>
        <s v="FNS30311"/>
        <s v="22203VIC"/>
        <s v="BSB30211"/>
        <s v="BSB30215"/>
        <s v="BSB31112"/>
        <s v="BSB40212"/>
        <s v="BSB40407"/>
        <s v="BSB40507"/>
        <s v="BSB40812"/>
        <s v="BSB41013"/>
        <s v="BSB41412"/>
        <s v="BSB41513"/>
        <s v="BSB50207"/>
        <s v="BSB50407"/>
        <s v="BSB50613"/>
        <s v="BSB51407"/>
        <s v="BSB51413"/>
        <s v="BSB51915"/>
        <s v="CUA40213"/>
        <s v="CUV20111"/>
        <s v="CUV40311"/>
        <s v="CUV50111"/>
        <s v="CUV50311"/>
        <s v="FNS40211"/>
        <s v="FNS40215"/>
        <s v="FNS40611"/>
        <s v="FNS50210"/>
        <s v="FNS60615"/>
        <s v="ICA40111"/>
        <s v="ICA41011"/>
        <s v="ICA50111"/>
        <s v="ICA50311"/>
        <s v="ICA50411"/>
        <s v="ICT30213"/>
        <s v="ICT40215"/>
        <s v="10110NAT"/>
        <s v="22070VIC"/>
        <s v="22072VIC"/>
        <s v="22150VIC"/>
        <s v="22199VIC"/>
        <s v="22247VIC"/>
        <s v="BSB30307"/>
        <s v="CISCO22263VIC"/>
        <s v="CUA20715"/>
        <s v="CUA40113"/>
        <s v="CUA40313"/>
        <s v="CUA50113"/>
        <s v="CUF10107"/>
        <s v="CUF40107"/>
        <s v="CUF50407"/>
        <s v="CUL30111"/>
        <s v="CUS40109"/>
        <s v="CUS40209"/>
        <s v="CUV20211"/>
        <s v="ICP20115"/>
        <s v="ICP20210"/>
        <s v="ICP40210"/>
        <s v="52515WA"/>
        <s v="52620WA"/>
        <s v="52701WA"/>
        <s v="BSB20211"/>
        <s v="BSB20215"/>
        <s v="BSB31012"/>
        <s v="BSB41315"/>
        <s v="CUA10113"/>
        <s v="CUA20111"/>
        <s v="CUV10111"/>
        <s v="ICT20213"/>
        <s v="BSB10107"/>
        <s v="39282QLD"/>
        <s v="39288QLD"/>
        <s v="CUA10111"/>
        <s v="FNS10110"/>
        <s v="CUV20313"/>
        <s v="39283QLD"/>
        <s v="39289QLD"/>
        <s v="ICA20105"/>
        <s v="CSC20112"/>
        <s v="30944QLD"/>
        <s v="ICP20110"/>
        <s v="ICT20313"/>
        <s v="ICT20113"/>
        <s v="CUV20103"/>
        <s v="CUV30211"/>
        <s v="CUA30311"/>
        <s v="CUA30313"/>
        <s v="BSB30107"/>
        <s v="BSB31107"/>
        <s v="CUA30111"/>
        <s v="91251NSW"/>
        <s v="FNS30304"/>
        <s v="CUE30203"/>
        <s v="30879QLD"/>
        <s v="ICT30210"/>
        <s v="CUV30103"/>
        <s v="BSB40207"/>
        <s v="ICA40811"/>
        <s v="BSB40807"/>
        <s v="ICA40805"/>
        <s v="ICA40211"/>
        <s v="CUF40207"/>
        <s v="39292QLD"/>
        <s v="CUF40407"/>
        <s v="ICA40511"/>
        <s v="ICA40311"/>
        <s v="BSB50415"/>
        <s v="10381NAT"/>
        <s v="CUA50111"/>
        <s v="ICA50911"/>
        <s v="ICT50915"/>
        <s v="ICA50211"/>
        <s v="ICT50215"/>
        <s v="ICT50115"/>
        <s v="ICA50405"/>
        <s v="CUF50207"/>
        <s v="39293QLD"/>
        <s v="BSB50110"/>
        <s v="BSB52215"/>
        <s v="CUS50109"/>
        <s v="CUS50309"/>
        <s v="CUA50211"/>
        <s v="CUA50213"/>
        <s v="30861QLD"/>
        <s v="CUF50107"/>
        <s v="ICA50711"/>
        <s v="10428NAT"/>
        <s v="ICA50611"/>
        <s v="10508NAT"/>
        <s v="CUA60113"/>
        <s v="30862QLD"/>
        <s v="CUF60107"/>
        <s v="CUV20311"/>
        <s v="LMF10108"/>
        <s v="LMT21707"/>
        <s v="MEM10105"/>
        <s v="MEM20105"/>
        <s v="MSF10113"/>
        <s v="MEM30305"/>
        <s v="MEM20413"/>
        <s v="MEM20205"/>
        <s v="MEM30205"/>
        <s v="LMT31407"/>
        <s v="MSL30109"/>
        <s v="MSF31113"/>
        <s v="MSF31013"/>
        <s v="LMF20309"/>
        <s v="MSF40113"/>
        <s v="MEM30105"/>
        <s v="MSF20313"/>
        <s v="MSF30413"/>
        <s v="LMT21706"/>
        <s v="LMT50307"/>
        <s v="MEM30705"/>
        <s v="MEM40105"/>
        <s v="MEM40412"/>
        <s v="MSA30107"/>
        <s v="MSF30313"/>
        <s v="MSF30713"/>
        <s v="MSF30813"/>
        <s v="MSL40109"/>
        <s v="MSL50109"/>
        <s v="MSS40312"/>
        <s v="PMA20113"/>
        <s v="LMT11107"/>
        <s v="LMT30507"/>
        <s v="MEA20411"/>
        <s v="MEM30805"/>
        <s v="MSA20208"/>
        <s v="MSA30208"/>
        <s v="MSF20113"/>
        <s v="52524WA"/>
        <s v="LMT20607"/>
        <s v="MEM20305"/>
        <s v="MEM30505"/>
        <s v="MSA10107"/>
        <s v="MSA20107"/>
        <s v="MSL20109"/>
        <s v="PMA20108"/>
        <s v="MEM10205"/>
        <s v="MEA20511"/>
        <s v="LMT21207"/>
        <s v="LMT20807"/>
        <s v="LMF32109"/>
        <s v="LMT32011"/>
        <s v="MEM30405"/>
        <s v="LMT31909"/>
        <s v="LMT30707"/>
        <s v="MSF30113"/>
        <s v="LMF30611"/>
        <s v="MEM30605"/>
        <s v="PMC30110"/>
        <s v="PMB30107"/>
        <s v="MEA40711"/>
        <s v="MEA40715"/>
        <s v="LMT41007"/>
        <s v="10309NAT"/>
        <s v="PMB40107"/>
        <s v="MEM50105"/>
        <s v="MEM50212"/>
        <s v="LMT50607"/>
        <s v="MSF50213"/>
        <s v="LMT60307"/>
        <s v="SIR10112"/>
        <s v="SIR20212"/>
        <s v="SIS20213"/>
        <s v="SIS20313"/>
        <s v="SIS30513"/>
        <s v="SIT10207"/>
        <s v="SIT10213"/>
        <s v="SIT20112"/>
        <s v="SIT20213"/>
        <s v="SIT20312"/>
        <s v="SIT30713"/>
        <s v="SIB30110"/>
        <s v="SIT30813"/>
        <s v="SIT30612"/>
        <s v="SIS30313"/>
        <s v="SIH30111"/>
        <s v="FDF30710"/>
        <s v="SIR30212"/>
        <s v="SIT30112"/>
        <s v="SIB40110"/>
        <s v="SIT40313"/>
        <s v="SIH20111"/>
        <s v="SIB20110"/>
        <s v="FDF20111"/>
        <s v="SIT10212"/>
        <s v="SIT30616"/>
        <s v="SIT20212"/>
        <s v="SIS20312"/>
        <s v="SIS30813"/>
        <s v="SIS20512"/>
        <s v="SIS20513"/>
        <s v="SIT30712"/>
        <s v="SIT30707"/>
        <s v="SIB20210"/>
        <s v="SIS30310"/>
        <s v="SIT30812"/>
        <s v="SIT31013"/>
        <s v="FDF10111"/>
        <s v="SIS40210"/>
        <s v="FDF20510"/>
        <s v="SIT31312"/>
        <s v="SIS30510"/>
        <s v="SIS30113"/>
        <s v="FDF30610"/>
        <s v="FDF30510"/>
        <s v="SHB30115"/>
        <s v="SIT30107"/>
        <s v="SIR20112"/>
        <s v="SIT20207"/>
        <s v="SIR30312"/>
        <s v="SIS10113"/>
        <s v="FDF30111"/>
        <s v="SIT50313"/>
        <s v="SIR30112"/>
        <s v="SHB20216"/>
        <s v="SIS20210"/>
        <s v="SIS30110"/>
        <s v="SHB30416"/>
        <s v="SIR30207"/>
        <s v="SIT20412"/>
        <s v="SRC10206"/>
        <s v="SRO30106"/>
        <s v="FDF20110"/>
        <s v="FDF20411"/>
        <s v="SIS20115"/>
        <s v="SIS20310"/>
        <s v="SIS50612"/>
        <s v="WRH30109"/>
        <s v="FDF10110"/>
        <s v="SFL30110"/>
        <s v="SIT10307"/>
        <s v="SIT20307"/>
        <s v="SIT31113"/>
        <s v="SIB50110"/>
        <s v="SIR40112"/>
        <s v="SIR40212"/>
        <s v="SIS30413"/>
        <s v="SIS40313"/>
        <s v="SIT40312"/>
        <s v="SIT50112"/>
        <s v="FDF30910"/>
        <s v="SIS20412"/>
        <s v="SIS30210"/>
        <s v="SIS30213"/>
        <s v="SIS30710"/>
        <s v="SIS40113"/>
        <s v="SIT31212"/>
        <s v="SIT40307"/>
        <s v="SITSS00011"/>
        <s v="SFL20110"/>
        <s v="SHB40115"/>
        <s v="SHB50115"/>
        <s v="SIS20113"/>
        <s v="SIS30115"/>
        <s v="SIT10112"/>
        <s v="WRH20109"/>
        <s v="FDF10103"/>
        <s v="SIR10107"/>
        <s v="SIS10110"/>
        <s v="SIS10112"/>
        <s v="SIS20110"/>
        <s v="SRC20206"/>
        <s v="THH21802"/>
        <s v="SIR20207"/>
        <s v="SHB20116"/>
        <s v="WRR20102"/>
        <s v="SIS20510"/>
        <s v="SIT20107"/>
        <s v="SHB30516"/>
        <s v="SRC30206"/>
        <s v="SIT30516"/>
        <s v="SIT30607"/>
        <s v="SIT30807"/>
        <s v="THH33002"/>
        <s v="SHB30215"/>
        <s v="SHB30315"/>
        <s v="SIS30410"/>
        <s v="SIT31112"/>
        <s v="WRR30202"/>
        <s v="SIS30712"/>
        <s v="SIS30713"/>
        <s v="SIS30512"/>
        <s v="SIT40413"/>
        <s v="SIT40713"/>
        <s v="SIT50212"/>
        <s v="SIS50213"/>
        <s v="SIT50307"/>
        <s v="SIT50312"/>
        <s v="SIS50712"/>
        <s v="SIR20312"/>
        <s v="SISSS00093"/>
        <s v="SIS30613"/>
        <s v="RII30813"/>
        <s v="RII20113"/>
        <s v="30995QLD"/>
        <s v="RII30913"/>
        <s v="RII20109"/>
        <s v="RII20713"/>
        <s v="RII30809"/>
        <s v="RII30113"/>
        <s v="RII30912"/>
        <s v="RII20712"/>
        <s v="52636WA"/>
        <s v="RII20213"/>
        <s v="RII10113"/>
        <s v="RII20709"/>
        <s v="RII21109"/>
        <s v="RII21113"/>
        <s v="RII20913"/>
        <s v="RII20513"/>
        <s v="RII20209"/>
        <s v="RII31613"/>
        <s v="RII41109"/>
        <s v="10100NAT"/>
        <s v="10432NAT"/>
        <s v="40650SA"/>
        <s v="10268NAT"/>
        <s v="10266NAT"/>
        <s v="10364NAT"/>
        <s v="10269NAT"/>
        <s v="10363NAT"/>
        <s v="10267NAT"/>
        <s v="40625SA"/>
        <s v="30771QLD"/>
        <s v="40512SA"/>
        <s v="40620SA"/>
        <s v="40621SA"/>
        <s v="22238VIC"/>
        <s v="30981QLD"/>
        <s v="40637SA"/>
        <s v="10319NAT"/>
        <s v="10087NAT"/>
        <s v="10088NAT"/>
        <s v="10089NAT"/>
        <s v="10091NAT"/>
        <s v="10362NAT"/>
        <s v="21773VIC"/>
        <s v="22012VIC"/>
        <s v="22111VIC"/>
        <s v="22129VIC"/>
        <s v="22209VIC"/>
        <s v="22235VIC"/>
        <s v="22236VIC"/>
        <s v="22237VIC"/>
        <s v="22250VIC"/>
        <s v="22251VIC"/>
        <s v="22252VIC"/>
        <s v="22280VIC"/>
        <s v="22301VIC"/>
        <s v="22304VIC"/>
        <s v="22305VIC"/>
        <s v="22306VIC"/>
        <s v="81016ACT"/>
        <s v="81017ACT"/>
        <s v="81054ACT"/>
        <s v="91530NSW"/>
        <s v="22075VIC"/>
        <s v="22076VIC"/>
        <s v="22077VIC"/>
        <s v="22125VIC"/>
        <s v="52529WA"/>
        <s v="52560WA"/>
        <s v="91349NSW"/>
        <s v="91091NSW"/>
        <s v="30999QLD"/>
        <s v="30955QLD"/>
        <s v="10097NAT"/>
        <s v="30909QLD"/>
        <s v="39111QLD"/>
        <s v="91421NSW"/>
        <s v="30626QLD"/>
        <s v="30971QLD"/>
        <s v="30970QLD"/>
        <s v="80737ACT"/>
        <s v="80915ACT"/>
        <s v="10076NAT"/>
        <s v="10306NAT"/>
        <s v="30946QLD"/>
        <s v="22217VIC"/>
        <s v="30910QLD"/>
        <s v="91347NSW"/>
        <s v="10077NAT"/>
        <s v="91422NSW"/>
        <s v="30627QLD"/>
        <s v="10522NAT"/>
        <s v="30871QLD"/>
        <s v="10324NAT"/>
        <s v="91423NSW"/>
        <s v="10397NAT"/>
        <s v="39260QLD"/>
        <s v="10325NAT"/>
        <s v="10217NAT"/>
        <s v="TLI31610"/>
        <s v="MAR20313"/>
        <s v="TLI21610"/>
        <s v="MAR30913"/>
        <s v="TLI30107"/>
        <s v="TLI31209"/>
        <s v="TLI32410"/>
        <s v="TDM20107"/>
        <s v="TLI21210"/>
        <s v="TLI31210"/>
        <s v="TLI41810"/>
        <s v="TLI42010"/>
        <s v="AVI10108"/>
        <s v="AVI40108"/>
        <s v="TLI11210"/>
        <s v="TLI21710"/>
        <s v="TLI31310"/>
        <s v="AVI30208"/>
        <s v="TLI21413"/>
        <s v="TLI21810"/>
        <s v="TLIPC110"/>
        <s v="MAR10313"/>
        <s v="TDM20307"/>
        <s v="TLI50410"/>
        <s v="AVI20208"/>
        <s v="AVI20408"/>
        <s v="CHC14015"/>
        <s v="CHC22015"/>
        <s v="BSB30112  "/>
        <s v="CHC32015"/>
        <s v="SIS40113  "/>
        <s v="ICT41015"/>
        <s v="CHC33015"/>
        <s v="CUA31015"/>
        <s v="BSB30315"/>
        <s v="HLT33015"/>
        <s v="SIS30315"/>
        <s v="CUA31115"/>
        <s v="10272NAT"/>
        <s v="ICT40115"/>
        <s v="RII20115"/>
        <s v="10366NAT"/>
        <s v="RII10106"/>
        <s v="CUA41115"/>
        <s v="FDF30411"/>
        <s v="SIT20316"/>
        <s v="10533NAT"/>
        <s v="BSB51207"/>
        <s v="PRS20103"/>
        <s v="SIS31015"/>
        <s v="CPP30911"/>
        <s v="HLT43212"/>
        <s v="RTD10102"/>
        <s v="10111NAT"/>
        <s v="BSB40110"/>
        <s v="RTF30703"/>
        <s v="AUR30899"/>
        <s v="FNS30107"/>
        <s v="FNS40615"/>
        <s v="ACM40310"/>
        <s v="AUR20516"/>
        <s v="BSB51215"/>
        <s v="CUA30915"/>
        <s v="ICA40405"/>
        <s v="SIS40215"/>
        <s v="CHC40602"/>
        <s v="HLT42015"/>
        <s v="RGR50108"/>
        <s v="ICT60515"/>
        <s v="UEE30211"/>
        <s v="10361NAT"/>
        <s v="AHC32910"/>
        <s v="AHC40410"/>
        <s v="AHC50310"/>
        <s v="AHC50610"/>
        <s v="AHC51110"/>
        <s v="AUR32212"/>
        <s v="BSB40415"/>
        <s v="BSB40515"/>
        <s v="BSB41015"/>
        <s v="BSB41715"/>
        <s v="BSB42015"/>
        <s v="BSB51312"/>
        <s v="BSB60407"/>
        <s v="CHC40212"/>
        <s v="CHC42912"/>
        <s v="CHC50108"/>
        <s v="CHC50312"/>
        <s v="CHC50412"/>
        <s v="CHC52212"/>
        <s v="CPC32513"/>
        <s v="CPC32713"/>
        <s v="CPC50108"/>
        <s v="CPC60108"/>
        <s v="CPP40707"/>
        <s v="CSC30112"/>
        <s v="CUL50111"/>
        <s v="FDF30310"/>
        <s v="FDF40110"/>
        <s v="FNS41815"/>
        <s v="FNS50215"/>
        <s v="FNS50611"/>
        <s v="FNS60215"/>
        <s v="FNS60410"/>
        <s v="FPI30711"/>
        <s v="FPI50111"/>
        <s v="FPP30210"/>
        <s v="HLT51307"/>
        <s v="HLT52012"/>
        <s v="HLT60112"/>
        <s v="HLT60512"/>
        <s v="HLT61012"/>
        <s v="LGA40708"/>
        <s v="MAR50613"/>
        <s v="NWP30107"/>
        <s v="RII30413"/>
        <s v="RII31813"/>
        <s v="SIR50112"/>
        <s v="SIT60112"/>
        <s v="SIT60313"/>
        <s v="TAE50111"/>
        <s v="TLI33513"/>
        <s v="TLI41210"/>
        <s v="UET30512"/>
        <s v="10135NAT"/>
        <s v="22145VIC"/>
        <s v="22289VIC"/>
        <s v="22307VIC"/>
        <s v="52722WA"/>
        <s v="AVI50215"/>
        <s v="CPP40115"/>
        <s v="CSC20115"/>
        <s v="HLT37315"/>
        <s v="ICP30315"/>
        <s v="ICP31415"/>
        <s v="ICT40415"/>
        <s v="ICT40915"/>
        <s v="MEA40615"/>
        <s v="SIS10115"/>
        <s v="SIS40412"/>
        <s v="SIT10216"/>
        <s v="SIT20116"/>
        <s v="SITSS00016"/>
        <s v="UEE30611"/>
        <s v="10433NAT"/>
        <s v="52748WA"/>
        <s v="52768WA"/>
        <s v="52769WA"/>
        <s v="52770WA"/>
        <s v="52773WA"/>
        <s v="52774WA"/>
        <s v="AUR20716"/>
        <s v="AVI30116"/>
        <s v="BSB30715"/>
        <s v="BSB41415"/>
        <s v="CHC42015"/>
        <s v="CUA10315"/>
        <s v="CUA20215"/>
        <s v="CUA20615"/>
        <s v="HLT21015"/>
        <s v="HLT23215"/>
        <s v="HLT47315"/>
        <s v="MEA20415"/>
        <s v="MSF20413"/>
        <s v="MSL20116"/>
        <s v="MSM10216"/>
        <s v="PMA30113"/>
        <s v="PSP20116"/>
        <s v="RII10115"/>
        <s v="RII20715"/>
        <s v="SIT20416"/>
        <s v="SIT30116"/>
        <s v="TLI10115"/>
        <s v="TLI21815"/>
        <s v="UEE20911"/>
        <s v="AUR10116"/>
        <s v="AHC10116"/>
        <s v="AHC10316"/>
        <s v="10563NAT"/>
        <s v="CUA20315"/>
        <s v="MEA20515"/>
        <s v="SIR20116"/>
        <s v="AHC21016"/>
        <s v="RII20915"/>
        <s v="MSF20516"/>
        <s v="AHC20416"/>
        <s v="10182NAT"/>
        <s v="MSM20216"/>
        <s v="10192NAT"/>
        <s v="SIR20216"/>
        <s v="AHC21216"/>
        <s v="10185NAT"/>
        <s v="RII20215"/>
        <s v="TLI21616"/>
        <s v="AUR31016"/>
        <s v="AVI30813"/>
        <s v="HLT31215"/>
        <s v="AHC32010"/>
        <s v="BSB30915"/>
        <s v="SIT30816"/>
        <s v="30613QLD"/>
        <s v="CPC32813"/>
        <s v="SFL30115"/>
        <s v="HLT33215"/>
        <s v="AUR31812"/>
        <s v="AUR31116"/>
        <s v="BSB31215"/>
        <s v="AUR30616"/>
        <s v="CUA30415"/>
        <s v="AUR31216"/>
        <s v="HLT37415"/>
        <s v="ICP30515"/>
        <s v="SIR30216"/>
        <s v="WRR30102"/>
        <s v="AHC32816"/>
        <s v="SIS30610"/>
        <s v="HLT37015"/>
        <s v="RII30115"/>
        <s v="TLI31616"/>
        <s v="HLT40213"/>
        <s v="CUV40211"/>
        <s v="MEA41315"/>
        <s v="CHC43015"/>
        <s v="HLT43015"/>
        <s v="CPC40308"/>
        <s v="RTD40102"/>
        <s v="UEE40611"/>
        <s v="BSB42215"/>
        <s v="22187VIC"/>
        <s v="BSB42115"/>
        <s v="CHC43315"/>
        <s v="CUA40915"/>
        <s v="22220VIC"/>
        <s v="CUA41215"/>
        <s v="SIS40512"/>
        <s v="10317NAT"/>
        <s v="30987QLD"/>
        <s v="ICT40315"/>
        <s v="HLT57915"/>
        <s v="CHC52015"/>
        <s v="CHC51015"/>
        <s v="22034VIC"/>
        <s v="HLT50512"/>
        <s v="SIT50316"/>
        <s v="AHC50416"/>
        <s v="ICT50415"/>
        <s v="ICT50315"/>
        <s v="MSL50116"/>
        <s v="CUA50815"/>
        <s v="HLT54115"/>
        <s v="CUA50915"/>
        <s v="BSB51415"/>
        <s v="HLT52015"/>
        <s v="CUA51015"/>
        <s v="10234NAT"/>
        <s v="ICT50715"/>
        <s v="ICT50615"/>
        <s v="CUV60411"/>
        <s v="CPC31511"/>
        <s v="CUA30715"/>
        <s v="FPI20113"/>
        <s v="NWP20115"/>
        <s v="SFL20115"/>
        <s v="10215NAT"/>
      </sharedItems>
    </cacheField>
    <cacheField name="Qual_Title" numFmtId="0">
      <sharedItems count="797">
        <s v="Certificate I in AgriFood Operations"/>
        <s v="Certificate III in Agriculture"/>
        <s v="Certificate III in Conservation and Land Management"/>
        <s v="Certificate III in Meat Processing (Retail Butcher)"/>
        <s v="Certificate II in Agriculture"/>
        <s v="Certificate II in Animal Studies"/>
        <s v="Certificate I in Animal Studies"/>
        <s v="Certificate II in Horticulture"/>
        <s v="Certificate III in Animal Studies"/>
        <s v="Certificate II in Rural Operations"/>
        <s v="Certificate II in Aquaculture"/>
        <s v="Certificate II in Conservation and Land Management"/>
        <s v="Certificate III in Rural Operations"/>
        <s v="Certificate II in Wool Handling"/>
        <s v="Certificate III in Horticulture"/>
        <s v="Certificate II in Shearing"/>
        <s v="Certificate I in Conservation and Land Management"/>
        <s v="Certificate III in Racing (Advanced Stablehand)"/>
        <s v="Certificate I in Seafood Industry (Aquaculture)"/>
        <s v="Certificate II in Racing (Stablehand)"/>
        <s v="Certificate III in Captive Animals"/>
        <s v="Certificate III in Farriery"/>
        <s v="Certificate III in Companion Animal Services"/>
        <s v="Certificate III in Arboriculture"/>
        <s v="Certificate I in Horticulture"/>
        <s v="Certificate IV in Wool Classing"/>
        <s v="Certificate II in Meat Processing (Meat Retailing)"/>
        <s v="Certificate III in Racing (Trackrider)"/>
        <s v="Certificate II in Production Horticulture"/>
        <s v="Certificate III in Landscape Construction"/>
        <s v="Certificate IV in Veterinary Nursing"/>
        <s v="Certificate III in Agriculture (Dairy Production)"/>
        <s v="Certificate III in Production Horticulture"/>
        <s v="Certificate III in Sports Turf Management"/>
        <s v="Certificate III in Advanced Wool Handling"/>
        <s v="Certificate IV in Agriculture"/>
        <s v="Certificate IV in Conservation and Land Management"/>
        <s v="Diploma of Agriculture"/>
        <s v="Diploma of Horticulture"/>
        <s v="Diploma of Agribusiness Management"/>
        <s v="Certificate II in Meat Processing (Abattoirs)"/>
        <s v="Certificate III in Meat Processing (Boning Room)"/>
        <s v="Certificate III in Meat Processing (Meat Safety)"/>
        <s v="Certificate III in Aquaculture"/>
        <s v="Certificate III in Dog Behaviour &amp; Training"/>
        <s v="Certificate II in Equine Industry"/>
        <s v="Certificate II in Parks and Gardens"/>
        <s v="Certificate II in Landscaping"/>
        <s v="Certificate III in Horse Breeding"/>
        <s v="Certificate III in Parks and Gardens"/>
        <s v="Certificate III in Rural Merchandising"/>
        <s v="Certificate IV in Racing (Jockey)"/>
        <s v="Certificate III in Horsemanship (Riding, Handling and Behaviour)"/>
        <s v="Certificate III in Wool Clip Preparation"/>
        <s v="Certificate II in Meat Processing (Food Services)"/>
        <s v="Certificate II in Fishing Operations"/>
        <s v="Certificate I in Meat Processing (Meat Retailing)"/>
        <s v="Certificate I in Rural Operations"/>
        <s v="Certificate II in Crutching"/>
        <s v="Certificate II in Sports Turf Management"/>
        <s v="Certificate III in Agriculture (Beef Production)"/>
        <s v="Certificate III in Indigenous Land Management"/>
        <s v="Certificate III in Irrigation"/>
        <s v="Certificate III in Meat Processing (General)"/>
        <s v="Certificate III in Meat Processing (Slaughtering)"/>
        <s v="Certificate III in Pork Production"/>
        <s v="Certificate III in Production Nursery"/>
        <s v="Certificate III in Retail Nursery"/>
        <s v="Certificate I in Automotive Vocational Preparation"/>
        <s v="Certificate III in Heavy Commercial Vehicle Mechanical Technology"/>
        <s v="Certificate III in Light Vehicle Mechanical Technology"/>
        <s v="Certificate III in Motorcycle Mechanical Technology"/>
        <s v="Certificate II in Automotive Servicing Technology"/>
        <s v="Certificate II in Automotive Tyre Servicing Technology"/>
        <s v="Certificate II in Automotive Underbody Technology"/>
        <s v="Certificate II in Automotive Vocational Preparation"/>
        <s v="Certificate I in Automotive"/>
        <s v="Certificate III in Mobile Plant Technology"/>
        <s v="Certificate III in Automotive Body Repair Technology"/>
        <s v="Certificate III in Agricultural Mechanical Technology"/>
        <s v="Certificate III in Automotive Electrical Technology"/>
        <s v="Certificate II in Automotive Air-conditioning Technology"/>
        <s v="Certificate III in Automotive Refinishing Technology"/>
        <s v="Certificate III in Automotive Sales"/>
        <s v="Certificate II in Automotive Mechanical"/>
        <s v="Certificate III in Automotive Underbody Technology"/>
        <s v="Certificate III in Outdoor Power Equipment Technology"/>
        <s v="Certificate II in Automotive Sales"/>
        <s v="Certificate II in Automotive Vehicle Servicing"/>
        <s v="Certificate III in Marine Mechanical Technology"/>
        <s v="Certificate III in Automotive Diesel Engine Technology"/>
        <s v="Certificate II in Automotive Studies (Pre-vocational)"/>
        <s v="Certificate II in Bicycle Mechanical Technology"/>
        <s v="Certificate II in Automotive Electrical Technology"/>
        <s v="Certificate II in Automotive Body Repair Technology"/>
        <s v="Certificate II in v Technology"/>
        <s v="Certificate III in Bicycle Workshop Operations"/>
        <s v="Certificate II in Automotive Manufacturing Production - Bus, Truck and Trailer"/>
        <s v="Certificate II in Automotive Steering and Suspension"/>
        <s v="Certificate II in Automotive Cylinder Head Reconditioning"/>
        <s v="Certificate II in Marine Mechanical Technology"/>
        <s v="Certificate II in Outdoor Power Equipment Technology"/>
        <s v="Certificate III in Automotive Diesel Fuel Technology"/>
        <s v="Certificate III in Automotive Drivetrain Technology"/>
        <s v="Certificate III in Automotive Engine Reconditioning"/>
        <s v="Certificate III in Automotive Manufacturing Technical Operations - Bus, Truck and Trailer"/>
        <s v="Certificate III in Automotive Mechanical Technology"/>
        <s v="Certificate III in Automotive and Marine Trimming Technology"/>
        <s v="Certificate I in Active Volunteering"/>
        <s v="Certificate II in Community Services"/>
        <s v="Certificate II in Active Volunteering"/>
        <s v="Certificate III in Dental Assisting"/>
        <s v="Certificate III in Early Childhood Education and Care"/>
        <s v="Certificate III in Education Support"/>
        <s v="Certificate III in Health Services Assistance"/>
        <s v="Certificate III in Aged Care"/>
        <s v="Certificate II in Emergency Medical Service First Response"/>
        <s v="Certificate II in Health Support Services"/>
        <s v="Certificate III in Allied Health Assistance"/>
        <s v="Certificate III in Community Services Work"/>
        <s v="Certificate III in Disability"/>
        <s v="Diploma of Early Childhood Education and Care"/>
        <s v="Certificate III in Active Volunteering"/>
        <s v="Certificate IV in Disability"/>
        <s v="Certificate III in Health Administration"/>
        <s v="Diploma of Nursing (Enrolled-Division 2 nursing)"/>
        <s v="Diploma of Remedial Massage"/>
        <s v="Certificate III in Basic Health Care"/>
        <s v="Certificate IV in Youth Work"/>
        <s v="Certificate III in Aged Care Work"/>
        <s v="Certificate III in Home and Community  Care"/>
        <s v="Certificate III in Children's Services"/>
        <s v="Certificate III in Pathology"/>
        <s v="Certificate IV in Massage Therapy Practice"/>
        <s v="Certificate III in Nutrition and Dietetic Assistance"/>
        <s v="Certificate III in Health Support Services"/>
        <s v="Certificate III in Home and Community Care"/>
        <s v="Certificate IV in Aged Care"/>
        <s v="Certificate IV in Alcohol and Other Drugs"/>
        <s v="Certificate IV in Mental Health"/>
        <s v="Certificate IV in Leisure and Health"/>
        <s v="Certificate IV in Community Services Work"/>
        <s v="Diploma of Youth Work"/>
        <s v="Diploma of Community Services Work"/>
        <s v="Diploma of Counselling"/>
        <s v="Certificate III in Sterilisation Services"/>
        <s v="Certificate IV in Allied Health Assistance"/>
        <s v="Certificate IV in Dental Assisting"/>
        <s v="Construction Induction Card"/>
        <s v="First Aid Training"/>
        <s v="Certificate II in Aboriginal and/or Torres Strait Islander Primary Health Care"/>
        <s v="Certificate IV in Preparation for Entry into Nursing"/>
        <s v="Certificate IV in Preparation for Nursing Education"/>
        <s v="Certificate I in Work Preparation (Community services)"/>
        <s v="Certificate IV in Education Support"/>
        <s v="Certificate IV in Health Care (Ambulance)"/>
        <s v="Certificate III in Aboriginal and/or Torres Strait Islander Primary Health Care"/>
        <s v="Certificate III in Non-Emergency Client Transport"/>
        <s v="Certificate IV in Optical Dispensing"/>
        <s v="Diploma of Child, Youth and Family Intervention"/>
        <s v="Diploma of Nursing (Enrolled/Division 2 nursing)"/>
        <s v="Certificate I in Construction"/>
        <s v="Certificate II in Construction Pathways"/>
        <s v="Certificate III in Carpentry"/>
        <s v="Certificate III in Plumbing"/>
        <s v="Certificate II in Construction"/>
        <s v="Certificate III in Roof Plumbing"/>
        <s v="Certificate II in Metal Roofing and Cladding"/>
        <s v="Certificate III in Bricklaying/Blocklaying"/>
        <s v="Certificate III in Wall and Floor Tiling"/>
        <s v="Certificate II in Security Operations"/>
        <s v="Certificate IV in Property Services (Real Estate)"/>
        <s v="Certificate III in Security Operations"/>
        <s v="Certificate III in Painting and Decorating"/>
        <s v="Certificate III in Wall and Ceiling Lining"/>
        <s v="Certificate I in Security Operations"/>
        <s v="Certificate III in Concreting"/>
        <s v="Certificate II in Building and Construction (Pathway - Trades)"/>
        <s v="Certificate III in Carpentry and Joinery"/>
        <s v="Certificate III in Investigative Services"/>
        <s v="Certificate III in Solid Plastering"/>
        <s v="Diploma of Property Services (Agency Management)"/>
        <s v="Certificate III in Joinery"/>
        <s v="Certificate III in Signage"/>
        <s v="Certificate III in Property Services (Agency)"/>
        <s v="Certificate II in Building and Construction"/>
        <s v="Certificate IV in Building and Construction (Building)"/>
        <s v="Certificate IV in Plumbing and Services"/>
        <s v="Diploma of Building and Construction (Building)"/>
        <s v="Certificate III in Cleaning Operations"/>
        <s v="Diploma of Building Design"/>
        <s v="Certificate II in Building and Construction Pre-apprenticeship"/>
        <s v="Certificate II in Plumbing (Pre-Apprenticeship)"/>
        <s v="Certificate II in Signage and Graphics"/>
        <s v="Certificate III in Roof Tiling"/>
        <s v="Certificate III in Shopfitting"/>
        <s v="Certificate IV in Surveying"/>
        <s v="Certificate II in Plumbing and Gas Fitting (Pre-Apprenticeship)"/>
        <s v="Certificate II in Building and Construction (Pathway - Para Professional)"/>
        <s v="Certificate II in Plumbing"/>
        <s v="Certificate III in Surveying and Spatial Information Services"/>
        <s v="Certificate I in General Construction"/>
        <s v="Certificate I in Plumbing Services"/>
        <s v="Certificate I in Pre-Apprenticeship Construction Skills"/>
        <s v="Certificate II in Drainage"/>
        <s v="Certificate II in Indigenous Community Housing Maintenance"/>
        <s v="Certificate II in Surveying and Spatial Information Services"/>
        <s v="Certificate II in Technical Security"/>
        <s v="Certificate III in Construction Waterproofing"/>
        <s v="Certificate III in Demolition"/>
        <s v="Certificate III in Dogging"/>
        <s v="Certificate III in Steelfixing"/>
        <s v="Certificate III in Stonemasonry (Monumental/Installation)"/>
        <s v="Certificate III in Swimming Pool and Spa Service"/>
        <s v="Certificate III in Technical Security"/>
        <s v="Certificate IV in Domestic Waste Water and Environmental Plumbing"/>
        <s v="Certificate III in Electrotechnology Electrician"/>
        <s v="Certificate II in Electrotechnology (Career Start)"/>
        <s v="Certificate II in Electronics"/>
        <s v="Certificate I in ElectroComms Skills"/>
        <s v="Certificate III in Air-conditioning and Refrigeration"/>
        <s v="Certificate III in Electronics and Communications"/>
        <s v="Certificate II in Electronics "/>
        <s v="Certificate II in Computer Assembly and Repair"/>
        <s v="Certificate III in Data and Voice Communications"/>
        <s v="Certificate II in Split Air-conditioning and Heat Pump Systems"/>
        <s v="Certificate III in Instrumentation and Control"/>
        <s v="Certificate III in Security Equipment"/>
        <s v="Certificate III in ESI - Power Systems - Distribution Overhead"/>
        <s v="Certificate II in Integrated Technologies"/>
        <s v="Certificate II in Electrotechnology Studies (Pre-vocational)"/>
        <s v="Certificate III in Electrical Fitting"/>
        <s v="Certificate II in Data and Voice Communications"/>
        <s v="Certificate II in Sustainable Energy (Career Start)"/>
        <s v="Certificate IV in Electrical - Instrumentation"/>
        <s v="Certificate III in Forest Growing and Management"/>
        <s v="Certificate III in Harvesting and Haulage"/>
        <s v="Certificate II in Forest Growing and Management"/>
        <s v="Certificate II in Timber Manufactured Products"/>
        <s v="Certificate II in Harvesting and Haulage"/>
        <s v="Certificate III in Sawmilling and Processing"/>
        <s v="Certificate III in Timber Merchandising"/>
        <s v="Certificate II in Sawmilling and Processing"/>
        <s v="Certificate II in Public Safety (Firefighting Operations)"/>
        <s v="Certificate II in Public Safety (Aquatic Rescue)"/>
        <s v="Certificate III in Public Safety (Firefighting Operations)"/>
        <s v="Certificate III in Police Studies"/>
        <s v="Certificate III in Government"/>
        <s v="Certificate II in Public Safety (SES)"/>
        <s v="Certificate III in Public Safety (SES Rescue)"/>
        <s v="Certificate III in Public Safety (Aquatic Search and Rescue)"/>
        <s v="Certificate II in Water Operations"/>
        <s v="Certificate II in Government"/>
        <s v="Certificate I in Business"/>
        <s v="Certificate II in Business"/>
        <s v="Certificate III in Business"/>
        <s v="Certificate II in Live Production and Services"/>
        <s v="Certificate III in Community Dance, Theatre and Events"/>
        <s v="Certificate III in Live Production and Services"/>
        <s v="Certificate II in Live Production, Theatre and Events"/>
        <s v="Certificate II in Creative Industries (Media)"/>
        <s v="Certificate II in Information and Cultural Services"/>
        <s v="Certificate II in Music"/>
        <s v="Certificate I in Information, Digital Media and Technology"/>
        <s v="Certificate II in Information, Digital Media and Technology"/>
        <s v="Certificate III in Information, Digital Media and Technology"/>
        <s v="Certificate III in Business Administration"/>
        <s v="Certificate III in Media"/>
        <s v="Certificate III in Music"/>
        <s v="Certificate IV in Visual Arts"/>
        <s v="Certificate III in Technical Production"/>
        <s v="Certificate I in Access to Vocational Pathways"/>
        <s v="Certificate I in Skills for Vocational Pathways"/>
        <s v="Certificate I in Financial Services"/>
        <s v="Certificate III in Visual Arts"/>
        <s v="Certificate II in Dance"/>
        <s v="Certificate II in Skills for Work and Vocational Pathways"/>
        <s v="Certificate III in Music Business"/>
        <s v="Certificate III in Accounts Administration"/>
        <s v="Diploma of Business"/>
        <s v="Certificate III in Design Fundamentals"/>
        <s v="Certificate IV in Photo Imaging"/>
        <s v="Certificate IV in Music Business"/>
        <s v="Certificate III in Dance"/>
        <s v="Certificate II in Financial Services"/>
        <s v="Certificate IV in Information Technology Networking"/>
        <s v="Certificate IV in Business"/>
        <s v="Certificate IV in Design"/>
        <s v="Certificate III in Information Technology"/>
        <s v="Certificate III in Business Administration (Medical)"/>
        <s v="Certificate III in Business Administration (Legal)"/>
        <s v="Certificate III in Financial Services"/>
        <s v="Certificate IV in Live Production and Technical Services"/>
        <s v="Certificate II in Customer Contact"/>
        <s v="Diploma of Photo Imaging"/>
        <s v="Certificate I in Information Technology"/>
        <s v="Certificate II in Applied Language"/>
        <s v="Diploma of Management"/>
        <s v="Certificate IV in Finance and Mortgage Broking"/>
        <s v="Certificate IV in Training and Assessment"/>
        <s v="Diploma of Sound Production"/>
        <s v="Certificate IV in Professional Writing and Editing"/>
        <s v="Certificate III in Customer Contact"/>
        <s v="Certificate III in Customer Engagement"/>
        <s v="Certificate IV in Small Business Management"/>
        <s v="Certificate IV in Business Administration"/>
        <s v="Certificate IV in Frontline Management"/>
        <s v="Certificate IV in Human Resources"/>
        <s v="Certificate IV in Work Health and Safety"/>
        <s v="Certificate IV in Project Management Practice"/>
        <s v="Diploma of Business Administration"/>
        <s v="Diploma of Human Resources Management"/>
        <s v="Diploma of Project Management"/>
        <s v="Diploma of Leadership and Management"/>
        <s v="Certificate IV in Community Culture"/>
        <s v="Certificate II in Visual Arts"/>
        <s v="Diploma of Visual Arts"/>
        <s v="Diploma of Graphic Design"/>
        <s v="Certificate IV in Bookkeeping"/>
        <s v="Certificate IV in Accounting"/>
        <s v="Diploma of Accounting"/>
        <s v="Advanced Diploma of Banking Services Management"/>
        <s v="Certificate IV in Information Technology"/>
        <s v="Certificate IV in Computer Systems Technology"/>
        <s v="Diploma of Information Technology"/>
        <s v="Diploma of Information Technology Systems Administration"/>
        <s v="Diploma of Information Technology Networking"/>
        <s v="Certificate III in Telecommunications"/>
        <s v="Certificate IV in Information Technology Support"/>
        <s v="Certificate III in Circus Arts"/>
        <s v="Certificate II in Acting (Screen)"/>
        <s v="Certificate III in Acting (Screen)"/>
        <s v="Certificate III in Applied Language"/>
        <s v="Certificate IV in Justice"/>
        <s v="Certificate II in Small Business (Operations/Innovation)"/>
        <s v="Certificate III in Micro Business Operations"/>
        <s v="Cisco - CCNAv5 Routing and Switching"/>
        <s v="Certificate IV in Dance"/>
        <s v="Certificate IV in Dance Teaching and Management"/>
        <s v="Diploma of Dance (Elite Performance)"/>
        <s v="Certificate I in Creative Industries"/>
        <s v="Certificate IV in Screen and Media"/>
        <s v="Diploma of Specialist Make-up Services"/>
        <s v="Certificate III in Information and Cultural Services"/>
        <s v="Certificate IV in Music"/>
        <s v="Certificate IV in Sound Production"/>
        <s v="Certificate II in Aboriginal or Torres Strait Islander Cultural Arts"/>
        <s v="Certificate II in Printing &amp; Graphic Arts (General)"/>
        <s v="Certificate II in Printing and Graphic Arts (Desktop Publishing)"/>
        <s v="Certificate IV in Printing and Graphic Arts (Multimedia)"/>
        <s v="Certificate IV in Residential Drafting"/>
        <s v="Certificate II in Performing Arts"/>
        <s v="Certificate III in Ballet Performance"/>
        <s v="Certificate II in Customer Engagement"/>
        <s v="Certificate IV in Marketing"/>
        <s v="Certificate I in Dance"/>
        <s v="Certificate I in Visual Arts"/>
        <s v="Certificate II in Telecommunications"/>
        <s v="Certificate I in Core Skills for Employment and Training - Communication"/>
        <s v="Certificate I in Core Skills for Employment and Training - Numeracy"/>
        <s v="Certificate II in Aboriginal and Torres Strait Islander Visual Arts Industry Work"/>
        <s v="Certificate II in Core Skills for Employment and Training - Communication"/>
        <s v="Certificate II in Core Skills for Employment and Training - Numeracy"/>
        <s v="Certificate II in Information Technology"/>
        <s v="Certificate II in Justice Services"/>
        <s v="Certificate II in Printing and Graphic Art"/>
        <s v="Certificate II in Telecommunications Cabling"/>
        <s v="Certificate II in Telecommunications Technology"/>
        <s v="Certificate II in Visual Arts and Contemporary Craft"/>
        <s v="Certificate III in Aboriginal/Torres Strait Islander Cultural Arts"/>
        <s v="Certificate III in Assistant Dance Teaching"/>
        <s v="Certificate III in Dance Performance Studies"/>
        <s v="Certificate III in Financial Services (Accounts Clerical)"/>
        <s v="Certificate III in Live Production, Theatre and Events (Technical Operations)"/>
        <s v="Certificate III in Performing Arts"/>
        <s v="Certificate III in Visual Arts and Contemporary Craft"/>
        <s v="Certificate IV in Digital Media Technologies"/>
        <s v="Certificate IV in Information Technology (Multimedia)"/>
        <s v="Certificate IV in Interactive Digital Media"/>
        <s v="Certificate IV in Justice Studies"/>
        <s v="Certificate IV in Make-up"/>
        <s v="Certificate IV in Programming"/>
        <s v="Certificate IV in Web-Based Technologies"/>
        <s v="Diploma of Cinemagraphic Makeup"/>
        <s v="Diploma of Digital Media Technologies"/>
        <s v="Diploma of Digital and Interactive Games"/>
        <s v="Diploma of Information Technology (Networking)"/>
        <s v="Diploma of Interactive Digital Media"/>
        <s v="Diploma of Justice Studies"/>
        <s v="Diploma of Legal Services"/>
        <s v="Diploma of Music"/>
        <s v="Diploma of Music Business"/>
        <s v="Diploma of Musical Theatre"/>
        <s v="Diploma of Performing Arts (Classical and Modern Dance)"/>
        <s v="Diploma of Screen and Media"/>
        <s v="Diploma of Software Development"/>
        <s v="Diploma of Styling (Fashion, Image and Media)"/>
        <s v="Diploma of Website Development"/>
        <s v="Advanced Diploma of Art (Musical Theatre and Commercial Dance)"/>
        <s v="Advanced Diploma of Dance (Elite Performance)"/>
        <s v="Advanced Diploma of Performing Arts (Classical and Modern Dance)"/>
        <s v="Advanced Diploma of Screen and Media"/>
        <s v="Certificate II in Opal Cutting and Polishing"/>
        <s v="Certificate I in Furnishing"/>
        <s v="Certificate II in Applied Fashion Design and Technology"/>
        <s v="Certificate I in Engineering"/>
        <s v="Certificate II in Engineering"/>
        <s v="Certificate III in Engineering - Fabrication Trade"/>
        <s v="Certificate II in Engineering Pathways"/>
        <s v="Certificate II in Engineering - Production Technology"/>
        <s v="Certificate III in Engineering - Mechanical Trade"/>
        <s v="Certificate III in Applied Fashion Design and Technology"/>
        <s v="Certificate III in Laboratory Skills"/>
        <s v="Certificate III in Cabinet Making"/>
        <s v="Certificate III in Interior Decoration Retail Services"/>
        <s v="Certificate II in Furniture Making"/>
        <s v="Certificate IV in Interior Decoration"/>
        <s v="Certificate III in Engineering - Production Systems"/>
        <s v="Certificate III in Glass and Glazing"/>
        <s v="Diploma of Applied Fashion Design and Technology"/>
        <s v="Certificate III in Marine Craft Construction"/>
        <s v="Certificate IV in Engineering"/>
        <s v="Certificate IV in Engineering Drafting"/>
        <s v="Certificate III in Process Manufacturing"/>
        <s v="Certificate III in Timber and Composites Machining"/>
        <s v="Certificate III in Upholstery"/>
        <s v="Certificate III in Flooring Technology"/>
        <s v="Certificate IV in Laboratory Techniques"/>
        <s v="Diploma of Laboratory Technology"/>
        <s v="Certificate IV in Competitive Systems and Practices"/>
        <s v="Certificate II in Process Plant Operations"/>
        <s v="Certificate I in Textiles Clothing and Footwear"/>
        <s v="Certificate III in Clothing Production"/>
        <s v="Certificate II in Aeroskills"/>
        <s v="Certificate III in Locksmithing"/>
        <s v="Certificate II in Manufacturing Technology"/>
        <s v="Certificate III in Manufacturing Technology"/>
        <s v="Certificate II in Furnishing"/>
        <s v="Certificate I in Industrial Skills (Entry Level Training)"/>
        <s v="Certificate II in Clothing Production (Intermediate)"/>
        <s v="Certificate II in Boating Services"/>
        <s v="Certificate III in Engineering - Technical"/>
        <s v="Certificate I in Manufacturing (Pathways)"/>
        <s v="Certificate II in Process Manufacturing"/>
        <s v="Certificate II in Sampling and Measurement"/>
        <s v="Certificate I in Boating Services"/>
        <s v="Certificate II in Aircraft Line Maintenance"/>
        <s v="Certificate II in Leather Production"/>
        <s v="Certificate II in Millinery"/>
        <s v="Certificate III in Digitising and Computerised Embroidery"/>
        <s v="Certificate III in Engineering - Electrical/Electronic Trade"/>
        <s v="Certificate III in Engineering - TCF Mechanic"/>
        <s v="Certificate III in Footwear Production"/>
        <s v="Certificate III in Furniture Finishing"/>
        <s v="Certificate III in Jewellery Manufacture"/>
        <s v="Certificate III in Manufactured Mineral Products"/>
        <s v="Certificate III in Polymer Processing"/>
        <s v="Certificate IV in Aeroskills (Mechanical)"/>
        <s v="Certificate IV in Applied Fashion Design and Technology"/>
        <s v="Certificate IV in Fashion Styling"/>
        <s v="Certificate IV in Polymer Technology"/>
        <s v="Diploma of Engineering - Advanced Trade"/>
        <s v="Diploma of Engineering - Technical"/>
        <s v="Diploma of Fashion and Textiles Merchandising"/>
        <s v="Diploma of Interior Design and Decoration"/>
        <s v="Advanced Diploma of Applied Fashion Design and Technology"/>
        <s v="Certificate I in Retail Services"/>
        <s v="Certificate II in Retail Services"/>
        <s v="Certificate II in Outdoor Recreation"/>
        <s v="Certificate II in Sport and Recreation"/>
        <s v="Certificate III in Sport and Recreation"/>
        <s v="Certificate I in Hospitality"/>
        <s v="Certificate II in Tourism"/>
        <s v="Certificate II in Hospitality"/>
        <s v="Certificate II in Kitchen Operations"/>
        <s v="Certificate III in Hospitality"/>
        <s v="Certificate III in Beauty Services"/>
        <s v="Certificate III in Commercial Cookery"/>
        <s v="Certificate III in Events"/>
        <s v="Certificate III in Fitness"/>
        <s v="Certificate III in Hairdressing"/>
        <s v="Certificate III in Retail Baking (Combined)"/>
        <s v="Certificate III in Retail Operations"/>
        <s v="Certificate III in Tourism"/>
        <s v="Certificate IV in Beauty Therapy"/>
        <s v="Certificate IV in Hospitality"/>
        <s v="Certificate II in Hairdressing"/>
        <s v="Certificate II in Retail Make-Up and Skin Care"/>
        <s v="Certificate II in Food Processing"/>
        <s v="Certificate III in Sports Trainer"/>
        <s v="Certificate II in Sport Coaching"/>
        <s v="Certificate II in Nail Technology"/>
        <s v="Certificate III in Catering Operations"/>
        <s v="Certificate I in Food Processing"/>
        <s v="Certificate IV in Fitness"/>
        <s v="Certificate II in Retail Baking Assistance"/>
        <s v="Certificate III in Travel"/>
        <s v="Certificate III in Aquatics"/>
        <s v="Certificate III in Retail Baking (Bread)"/>
        <s v="Certificate III in Retail Baking (Cake and Pastry)"/>
        <s v="Certificate II in Community Pharmacy"/>
        <s v="Certificate III in Retail Supervision"/>
        <s v="Certificate I in Sport and Recreation"/>
        <s v="Certificate III in Food Processing"/>
        <s v="Diploma of Hospitality"/>
        <s v="Certificate III in Community Pharmacy"/>
        <s v="Certificate II in Salon Assistant"/>
        <s v="Certificate III in Retail"/>
        <s v="Certificate II in Asian Cookery"/>
        <s v="Certificate I in Community Recreation"/>
        <s v="Certificate II in Wine Industry Operations"/>
        <s v="Diploma of Sport Development"/>
        <s v="Certificate III in Floristry"/>
        <s v="Certificate I in Hospitality (Kitchen Operations)"/>
        <s v="Certificate II in Hospitality (Kitchen Operations)"/>
        <s v="Certificate III in Patisserie"/>
        <s v="Diploma of Beauty Therapy"/>
        <s v="Certificate IV in Community Pharmacy"/>
        <s v="Certificate IV in Retail Management"/>
        <s v="Certificate III in Outdoor Recreation"/>
        <s v="Certificate IV in Outdoor Recreation"/>
        <s v="Diploma of Travel and Tourism"/>
        <s v="Certificate III in Food Processing (Sales)"/>
        <s v="Certificate II in Sport Career Oriented Participation"/>
        <s v="Certificate III in Community Activity Programs"/>
        <s v="Certificate III in Sport Coaching"/>
        <s v="Certificate IV in Community Recreation"/>
        <s v="Certificate III in Holiday Parks and Resorts"/>
        <s v="Espresso Machine Skill Set"/>
        <s v="Certificate II in Floristry (Assistant)"/>
        <s v="Certificate II in Community Activities"/>
        <s v="Certificate I in Tourism (Australian Indigenous Culture)"/>
        <s v="Certificate II in Community Recreation"/>
        <s v="Certificate II in Hospitality (Operations)"/>
        <s v="Certificate II in Retail"/>
        <s v="Certificate II in Retail Cosmetics"/>
        <s v="Certificate II in Retail Operations"/>
        <s v="Certificate III in Barbering"/>
        <s v="Certificate III in Community Recreation"/>
        <s v="Certificate III in Hospitality (Commercial Cookery)"/>
        <s v="Certificate III in Hospitality (Operations)"/>
        <s v="Certificate III in Make-Up"/>
        <s v="Certificate III in Nail Technology"/>
        <s v="Certificate IV in Commercial Cookery"/>
        <s v="Certificate IV in Patisserie"/>
        <s v="Diploma of Events"/>
        <s v="Diploma of Fitness"/>
        <s v="Diploma of Sport and Recreation Management"/>
        <s v="Certificate II in Retail Fast Food"/>
        <s v="Sports Trainer Level 1 Skill Set"/>
        <s v="Certificate III in Sport Career Oriented Participation"/>
        <s v="Certificate III in Civil Construction Plant Operations"/>
        <s v="Certificate II in Resources and Infrastructure Work Preparation"/>
        <s v="Certificate II in Driver Competence"/>
        <s v="Certificate III in Civil Construction"/>
        <s v="Certificate II in Civil Construction"/>
        <s v="Certificate III in Surface Extraction Operations"/>
        <s v="Certificate IV in Aeronautics (Commercial Pilot Theory - Single Engine)"/>
        <s v="Certificate II in Surface Extraction Operations"/>
        <s v="Certificate I in Resources and Infrastructure Operations"/>
        <s v="Certificate II in Drilling Oil/Gas (On shore)"/>
        <s v="Certificate II in Drilling Operations"/>
        <s v="Certificate II in Resource Processing"/>
        <s v="Certificate III in Trenchless Technology"/>
        <s v="Certificate IV in Drilling Oil/Gas (On shore)"/>
        <s v="Course in Aviation - Aircraft Operation (Theory)"/>
        <s v="Certificate III in Christian Ministry and Theology"/>
        <s v="Certificate I in Education and Skills Development"/>
        <s v="Certificate II in English Proficiency"/>
        <s v="Certificate II in Education and Skills Development"/>
        <s v="Certificate III in Spoken and Written English"/>
        <s v="Certificate III in English Proficiency"/>
        <s v="Certificate II in Spoken and Written English"/>
        <s v="Certificate I in English Proficiency"/>
        <s v="Certificate II in Education and Skills Development "/>
        <s v="Certificate I in Introductory Vocational Education "/>
        <s v="Certificate I in English Proficiency "/>
        <s v="Certificate II in English Proficiency "/>
        <s v="Certificate III in General Education for Adults"/>
        <s v="Certificate II in Workplace Practices"/>
        <s v="Certificate II in Family Wellbeing"/>
        <s v="Certificate IV in Christian Leadership"/>
        <s v="Certificate I in Access to Work and Training (Introductory)"/>
        <s v="Certificate I in Access to Work and Training"/>
        <s v="Certificate II in Skills for Work and Training"/>
        <s v="Certificate III in Employment and Training"/>
        <s v="Certificate I in Spoken and Written English"/>
        <s v="Certificate II in General Education for Adults"/>
        <s v="Certificate I in Vocational Preparation"/>
        <s v="Diploma of Practical Rabbinics"/>
        <s v="Certificate I in Transition Education"/>
        <s v="Certificate II in Engineering Studies"/>
        <s v="Certificate I in General Education for Adults (Introductory)"/>
        <s v="Certificate I in General Education for Adults"/>
        <s v="Certificate I in EAL (Access)"/>
        <s v="Certificate II in EAL (Access)"/>
        <s v="Certificate II in EAL (Employment)"/>
        <s v="Certificate I in Employment Pathways"/>
        <s v="Certificate III in Musical Instrument Making and Maintenance"/>
        <s v="Certificate IV in Musical Instrument Making and Repair"/>
        <s v="Certificate I in French"/>
        <s v="Certificate II in French"/>
        <s v="Certificate III in Mandarin"/>
        <s v="Certificate III in Christian Studies"/>
        <s v="Certificate II in Auslan"/>
        <s v="Certificate II in Work Preparation"/>
        <s v="Certificate III in Auslan"/>
        <s v="Certificate IV in Ministry"/>
        <s v="Certificate I in Gaining Access to Training and Employment (GATE)"/>
        <s v="Certificate I in Leadership Development"/>
        <s v="Certificate I in Employability Skills: Becoming a Worker"/>
        <s v="Certificate I in Functional Literacy"/>
        <s v="Certificate I in Life Skills for Adults with Complex Needs"/>
        <s v="Certificate I in Preparation for Work and Study"/>
        <s v="Certificate I in Self Awareness and Development"/>
        <s v="Certificate I in Skills for the Future"/>
        <s v="Certificate I in Work Education"/>
        <s v="Certificate I in Work Readiness"/>
        <s v="Certificate II in Access 10 (Year 10 alternative)"/>
        <s v="Certificate II in Access 10"/>
        <s v="Certificate II in Foundations for Vocational and Further Study"/>
        <s v="Certificate II in Functional Literacy"/>
        <s v="Certificate II in Life Skills Development"/>
        <s v="Certificate II in Mumgu-dhal tyama-tiyt"/>
        <s v="Certificate II in Self Awareness and Development"/>
        <s v="Certificate II in Skills for Work and Study"/>
        <s v="Certificate III in Core Skills"/>
        <s v="Certificate III in Education (Aboriginal and Torres Strait Islander)"/>
        <s v="Certificate IV in Adult Tertiary Preparation"/>
        <s v="Certificate IV in Education (Aboriginal and Torres Strait Islander)"/>
        <s v="Certificate II in Aboriginal Language/s"/>
        <s v="Certificate III in Warehousing Operations"/>
        <s v="Certificate II in Maritime Operations (Coxswain Grade 1 Near Coastal)"/>
        <s v="Certificate II in Warehousing Operations"/>
        <s v="Certificate III in Maritime Operations (Master up to 24 metres Near Coastal)"/>
        <s v="Certificate III in Transport and Logistics (Warehousing and Storage)"/>
        <s v="Certificate III in Driving Operations"/>
        <s v="Certificate III in Logistics"/>
        <s v="Certificate II in Transport Distribution (Maritime Operations)"/>
        <s v="Certificate II in Driving Operations"/>
        <s v="Certificate IV in Warehousing Operations"/>
        <s v="Certificate IV in Logistics"/>
        <s v="Certificate I in Aviation (Foundation Skills)"/>
        <s v="Certificate IV in Aviation Operations (Commerical Pilot Aeroplane)"/>
        <s v="Certificate I in Warehousing Operations"/>
        <s v="Certificate II in Road Transport Yard Operations (Freight Handler)"/>
        <s v="Certificate III in International Freight Forwarding (Operator)"/>
        <s v="Certificate III in Aviation (Flight Operations)"/>
        <s v="Certificate II in Stevedoring"/>
        <s v="Certificate II in Logistics"/>
        <s v="Certificate I in Transport and Logistics (Pathways)"/>
        <s v="Certificate I in Maritime Operations (General Purpose Hand Near Coastal)"/>
        <s v="Certificate II in Transport and Distribution (Coastal Maritime Operations - Coxswain)"/>
        <s v="Diploma of Logistics"/>
        <s v="Certificate II in Aviation (Flight Operations)"/>
        <s v="Certificate II in Aviation (Ground Operations and Service)"/>
        <s v="Certificate III in Community Services"/>
        <s v="Certificate IV in Community Recreation                                                   "/>
        <s v="Certificate III in Individual Support"/>
        <s v="Certificate III in Screen and Media "/>
        <s v="Certificate III in Visual Arts "/>
        <s v="Certificate IV in Information Technology "/>
        <s v="Certificate IV in Spoken and Written English (Employment)"/>
        <s v="Certificate I in Resource and Infrastructure Operations"/>
        <s v="Certificate IV in Photography and Photo Imaging "/>
        <s v="Certificate III in Wine Industry Operations"/>
        <s v="Certificate IV in Bowen Therapy"/>
        <s v="Diploma of Marketing"/>
        <s v="Certificate III in Aquatics and Community Recreation"/>
        <s v="Certificate III in Pest Management "/>
        <s v="Certificate IV in Health Administration "/>
        <s v="Certificate IV in Circus Arts"/>
        <s v="Certificate IV in Legal Services"/>
        <s v="Certificate III in Horticulture (Parks and Gardens)"/>
        <s v="Certificate III in Automotive (Mechanical - Heavy Vehicle Road Transport)"/>
        <s v="Certificate IV in Companion Animal Services"/>
        <s v="Certificate II in Automotive Servicing Technology "/>
        <s v="Certificate III in Music Industry"/>
        <s v="Certificate IV in Information Technology (Networking)"/>
        <s v="Certificate IV in Massage Therapy"/>
        <s v="Diploma of Racing (Racehorse Trainer)"/>
        <s v="Advanced Diploma of Computer Systems Technology"/>
        <s v="Certificate III in Computer Systems Equipment "/>
        <s v="Course in Preliminary Spoken and Written English"/>
        <s v="Certificate III in Shearing"/>
        <s v="Certificate IV in Horticulture"/>
        <s v="Diploma of Production Horticulture"/>
        <s v="Diploma of Landscape Design"/>
        <s v="Diploma of Conservation and Land Management"/>
        <s v="Certificate III in Automotive Glazing Technology"/>
        <s v="Certificate IV in Recordkeeping"/>
        <s v="Certificate IV in Leadership and Management"/>
        <s v="Diploma of Work Health and Safety"/>
        <s v="Advanced Diploma of Management"/>
        <s v="Certificate IV in Home and Community Care"/>
        <s v="Certificate IV in Mental Health Peer Work"/>
        <s v="Diploma of Disability"/>
        <s v="Diploma of Community Services (Mental health)"/>
        <s v="Diploma of Community Services (Alcohol, other drugs and mental health)"/>
        <s v="Diploma of Community Services Coordination"/>
        <s v="Certificate III in Plumbing (Mechanical Services)"/>
        <s v="Certificate III in Gas Fitting"/>
        <s v="Diploma of Building Surveying"/>
        <s v="Advanced Diploma of Building Surveying"/>
        <s v="Certificate IV in Security and Risk Management"/>
        <s v="Certificate III in Correctional Practice"/>
        <s v="Diploma of Library and Information Services"/>
        <s v="Certificate III in Plant Baking"/>
        <s v="Certificate IV in Food Processing"/>
        <s v="Certificate IV in Financial Services"/>
        <s v="Diploma of Financial Planning"/>
        <s v="Advanced Diploma of Accounting"/>
        <s v="Advanced Diploma of Financial Planning"/>
        <s v="Certificate III in Sawdoctoring"/>
        <s v="Diploma of Forest and Forest Products"/>
        <s v="Certificate III in Papermaking Operations"/>
        <s v="Diploma of Hearing Device Prescription and Evaluation"/>
        <s v="Diploma of Practice Management"/>
        <s v="Advanced Diploma of Western Herbal Medicine"/>
        <s v="Advanced Diploma of Naturopathy"/>
        <s v="Advanced Diploma of Nutritional Medicine"/>
        <s v="Certificate IV in Local Government (Planning)"/>
        <s v="Diploma of Maritime Operations (Marine Engineering Class 3 Near Coastal)"/>
        <s v="Certificate III in Water Operations"/>
        <s v="Certificate III in Resource Processing"/>
        <s v="Certificate III in Drilling Operations"/>
        <s v="Diploma of Retail Management"/>
        <s v="Advanced Diploma of Travel and Tourism"/>
        <s v="Advanced Diploma of Hospitality"/>
        <s v="Diploma of Vocational Education and Training"/>
        <s v="Certificate III in Stevedoring"/>
        <s v="Certificate IV in Transport and Logistics (Road Transport - Car Driving Instruction)"/>
        <s v="Certificate III in ESI - Power Systems - Transmission Overhead"/>
        <s v="Certificate II in Joinery/Shopfitting/Stairbuilding (Pre-app)"/>
        <s v="Certificate IV in Health Science Foundations"/>
        <s v="Diploma of Aviation"/>
        <s v="Certificate IV in Building Design Drafting"/>
        <s v="Certificate III in Printing and Graphic Arts (Multimedia)"/>
        <s v="Certificate III in Print Communications"/>
        <s v="Certificate IV in Digital and Interactive Games"/>
        <s v="Certificate IV in Aeroskills (Avioics)"/>
        <s v="Certificate IV in Sport and Recreation"/>
        <s v="Food Handling"/>
        <s v="Certificate III in Electrical Machine Repair"/>
        <s v="Certificate IV in Christian Ministry and Theology"/>
        <s v="Diploma of Performing Arts"/>
        <s v="Course In Gaining Access to Training and Employment (GATE) (Introductory)"/>
        <s v="Certificate I in Wider Opportunities for Work (WOW)"/>
        <s v="Certificate I in Leadership"/>
        <s v="Certificate II in Leadership"/>
        <s v="Certificate III in Aviation (Cabin Crew)"/>
        <s v="Certificate III in Work Health and Safety"/>
        <s v="Certificate IV in Community Services"/>
        <s v="Certificate II in Creative Industries"/>
        <s v="Certificate II in Music Industry"/>
        <s v="Certificate II in Medical Service First Response"/>
        <s v="Certificate IV in Health Administration"/>
        <s v="Certificate II in Glass and Glazing"/>
        <s v="Certificate III in Process Plant Operations"/>
        <s v="Certificate II in Electronic Assembly"/>
        <s v="Certificate I in Work and Life Skills"/>
        <s v="Certificate II in Furniture Making Pathways"/>
        <s v="Certificate II in Indigenous  Housing Repairs and Maintenance"/>
        <s v="Certificate III in Aviation (Remote Pilot - Visual Line of Sight)"/>
        <s v="Certificate III in Beekeeping"/>
        <s v="Certificate III in Business Administration (Education)"/>
        <s v="Certificate III in Fire Protection"/>
        <s v="Certificate III in Heavy Commercial Trailer Technology"/>
        <s v="Certificate III in Library and Information Services"/>
        <s v="Certificate III in Pathology Assistance"/>
        <s v="Certificate III in Printing and Graphic Arts (Printing)"/>
        <s v="Certificate IV in Aboriginal and/or Torres Strait Islander Primary Health Care Practice"/>
        <s v="Certificate IV in Aboriginal or Torres Strait Islander Cultural Arts"/>
        <s v="Certificate IV in Aeroskills (Structures)"/>
        <s v="Certificate IV in Ageing Support"/>
        <s v="Certificate IV in Building and Construction (Estimating)"/>
        <s v="Certificate IV in Electrotechnology - Systems Electrician"/>
        <s v="Certificate IV in Liberal Arts"/>
        <s v="Certificate IV in Library and Information Services"/>
        <s v="Certificate IV in Music Industry"/>
        <s v="Certificate IV in Science"/>
        <s v="Certificate IV in Sport Coaching"/>
        <s v="Certificate IV in TESOL (Teaching English to Speakers of Other Languages)"/>
        <s v="Certificate IV in Teaching Conversational English (TESOL)"/>
        <s v="Diploma of Anaesthetic Technology"/>
        <s v="Diploma of Community Services"/>
        <s v="Diploma of Dance"/>
        <s v="Diploma of Dental Technology"/>
        <s v="Diploma of Event Management"/>
        <s v="Diploma of Music Industry"/>
        <s v="Diploma of Nursing"/>
        <s v="Diploma of Photography and Photo Imaging"/>
        <s v="Diploma of Share Trading and Investment"/>
        <s v="Advanced Diploma of Graphic Design"/>
        <s v="Certificate III in Formwork/Falsework"/>
        <s v="Certificate II in Water Industry Operations"/>
        <s v="Certificate III in Theatre and Screen Performance"/>
      </sharedItems>
    </cacheField>
    <cacheField name="State" numFmtId="0">
      <sharedItems count="8">
        <s v="ACT"/>
        <s v="NT"/>
        <s v="SA"/>
        <s v="TAS"/>
        <s v="VIC"/>
        <s v="WA"/>
        <s v="QLD"/>
        <s v="NSW"/>
      </sharedItems>
    </cacheField>
    <cacheField name="Enrolments" numFmtId="0">
      <sharedItems containsSemiMixedTypes="0" containsString="0" containsNumber="1" containsInteger="1" minValue="1" maxValue="14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65">
  <r>
    <x v="0"/>
    <x v="0"/>
    <x v="0"/>
    <x v="0"/>
    <x v="0"/>
    <x v="0"/>
    <n v="20"/>
  </r>
  <r>
    <x v="0"/>
    <x v="0"/>
    <x v="1"/>
    <x v="1"/>
    <x v="1"/>
    <x v="1"/>
    <n v="9"/>
  </r>
  <r>
    <x v="0"/>
    <x v="0"/>
    <x v="1"/>
    <x v="2"/>
    <x v="2"/>
    <x v="1"/>
    <n v="6"/>
  </r>
  <r>
    <x v="0"/>
    <x v="1"/>
    <x v="1"/>
    <x v="3"/>
    <x v="3"/>
    <x v="1"/>
    <n v="1"/>
  </r>
  <r>
    <x v="0"/>
    <x v="0"/>
    <x v="0"/>
    <x v="0"/>
    <x v="0"/>
    <x v="2"/>
    <n v="336"/>
  </r>
  <r>
    <x v="0"/>
    <x v="0"/>
    <x v="2"/>
    <x v="4"/>
    <x v="4"/>
    <x v="2"/>
    <n v="197"/>
  </r>
  <r>
    <x v="0"/>
    <x v="0"/>
    <x v="2"/>
    <x v="5"/>
    <x v="5"/>
    <x v="2"/>
    <n v="154"/>
  </r>
  <r>
    <x v="0"/>
    <x v="0"/>
    <x v="1"/>
    <x v="1"/>
    <x v="1"/>
    <x v="2"/>
    <n v="128"/>
  </r>
  <r>
    <x v="0"/>
    <x v="0"/>
    <x v="0"/>
    <x v="6"/>
    <x v="6"/>
    <x v="2"/>
    <n v="64"/>
  </r>
  <r>
    <x v="0"/>
    <x v="0"/>
    <x v="2"/>
    <x v="7"/>
    <x v="7"/>
    <x v="2"/>
    <n v="60"/>
  </r>
  <r>
    <x v="0"/>
    <x v="0"/>
    <x v="1"/>
    <x v="8"/>
    <x v="8"/>
    <x v="2"/>
    <n v="59"/>
  </r>
  <r>
    <x v="0"/>
    <x v="0"/>
    <x v="2"/>
    <x v="9"/>
    <x v="9"/>
    <x v="2"/>
    <n v="58"/>
  </r>
  <r>
    <x v="0"/>
    <x v="2"/>
    <x v="2"/>
    <x v="10"/>
    <x v="10"/>
    <x v="2"/>
    <n v="54"/>
  </r>
  <r>
    <x v="0"/>
    <x v="0"/>
    <x v="2"/>
    <x v="11"/>
    <x v="11"/>
    <x v="2"/>
    <n v="47"/>
  </r>
  <r>
    <x v="0"/>
    <x v="0"/>
    <x v="1"/>
    <x v="12"/>
    <x v="12"/>
    <x v="2"/>
    <n v="44"/>
  </r>
  <r>
    <x v="0"/>
    <x v="0"/>
    <x v="2"/>
    <x v="13"/>
    <x v="13"/>
    <x v="2"/>
    <n v="13"/>
  </r>
  <r>
    <x v="0"/>
    <x v="0"/>
    <x v="1"/>
    <x v="14"/>
    <x v="14"/>
    <x v="2"/>
    <n v="12"/>
  </r>
  <r>
    <x v="0"/>
    <x v="1"/>
    <x v="1"/>
    <x v="3"/>
    <x v="3"/>
    <x v="2"/>
    <n v="9"/>
  </r>
  <r>
    <x v="0"/>
    <x v="0"/>
    <x v="2"/>
    <x v="15"/>
    <x v="15"/>
    <x v="2"/>
    <n v="9"/>
  </r>
  <r>
    <x v="0"/>
    <x v="0"/>
    <x v="0"/>
    <x v="16"/>
    <x v="16"/>
    <x v="2"/>
    <n v="7"/>
  </r>
  <r>
    <x v="0"/>
    <x v="0"/>
    <x v="1"/>
    <x v="2"/>
    <x v="2"/>
    <x v="2"/>
    <n v="7"/>
  </r>
  <r>
    <x v="0"/>
    <x v="3"/>
    <x v="1"/>
    <x v="17"/>
    <x v="17"/>
    <x v="2"/>
    <n v="7"/>
  </r>
  <r>
    <x v="0"/>
    <x v="2"/>
    <x v="0"/>
    <x v="18"/>
    <x v="18"/>
    <x v="2"/>
    <n v="5"/>
  </r>
  <r>
    <x v="0"/>
    <x v="3"/>
    <x v="2"/>
    <x v="19"/>
    <x v="19"/>
    <x v="2"/>
    <n v="4"/>
  </r>
  <r>
    <x v="0"/>
    <x v="0"/>
    <x v="1"/>
    <x v="20"/>
    <x v="20"/>
    <x v="2"/>
    <n v="2"/>
  </r>
  <r>
    <x v="0"/>
    <x v="0"/>
    <x v="1"/>
    <x v="21"/>
    <x v="21"/>
    <x v="2"/>
    <n v="2"/>
  </r>
  <r>
    <x v="0"/>
    <x v="1"/>
    <x v="1"/>
    <x v="22"/>
    <x v="3"/>
    <x v="2"/>
    <n v="2"/>
  </r>
  <r>
    <x v="0"/>
    <x v="0"/>
    <x v="1"/>
    <x v="23"/>
    <x v="22"/>
    <x v="2"/>
    <n v="2"/>
  </r>
  <r>
    <x v="0"/>
    <x v="0"/>
    <x v="1"/>
    <x v="24"/>
    <x v="23"/>
    <x v="2"/>
    <n v="1"/>
  </r>
  <r>
    <x v="0"/>
    <x v="4"/>
    <x v="0"/>
    <x v="25"/>
    <x v="24"/>
    <x v="2"/>
    <n v="1"/>
  </r>
  <r>
    <x v="0"/>
    <x v="0"/>
    <x v="3"/>
    <x v="26"/>
    <x v="25"/>
    <x v="2"/>
    <n v="1"/>
  </r>
  <r>
    <x v="0"/>
    <x v="1"/>
    <x v="2"/>
    <x v="27"/>
    <x v="26"/>
    <x v="2"/>
    <n v="1"/>
  </r>
  <r>
    <x v="0"/>
    <x v="3"/>
    <x v="1"/>
    <x v="28"/>
    <x v="27"/>
    <x v="2"/>
    <n v="1"/>
  </r>
  <r>
    <x v="0"/>
    <x v="0"/>
    <x v="2"/>
    <x v="29"/>
    <x v="28"/>
    <x v="2"/>
    <n v="1"/>
  </r>
  <r>
    <x v="0"/>
    <x v="0"/>
    <x v="1"/>
    <x v="30"/>
    <x v="29"/>
    <x v="2"/>
    <n v="1"/>
  </r>
  <r>
    <x v="0"/>
    <x v="4"/>
    <x v="2"/>
    <x v="31"/>
    <x v="7"/>
    <x v="2"/>
    <n v="1"/>
  </r>
  <r>
    <x v="0"/>
    <x v="0"/>
    <x v="3"/>
    <x v="32"/>
    <x v="30"/>
    <x v="2"/>
    <n v="1"/>
  </r>
  <r>
    <x v="0"/>
    <x v="5"/>
    <x v="2"/>
    <x v="33"/>
    <x v="11"/>
    <x v="2"/>
    <n v="1"/>
  </r>
  <r>
    <x v="0"/>
    <x v="0"/>
    <x v="2"/>
    <x v="5"/>
    <x v="5"/>
    <x v="3"/>
    <n v="3"/>
  </r>
  <r>
    <x v="0"/>
    <x v="0"/>
    <x v="3"/>
    <x v="32"/>
    <x v="30"/>
    <x v="3"/>
    <n v="11"/>
  </r>
  <r>
    <x v="0"/>
    <x v="0"/>
    <x v="2"/>
    <x v="4"/>
    <x v="4"/>
    <x v="3"/>
    <n v="21"/>
  </r>
  <r>
    <x v="0"/>
    <x v="0"/>
    <x v="2"/>
    <x v="29"/>
    <x v="28"/>
    <x v="3"/>
    <n v="6"/>
  </r>
  <r>
    <x v="0"/>
    <x v="0"/>
    <x v="2"/>
    <x v="7"/>
    <x v="7"/>
    <x v="3"/>
    <n v="13"/>
  </r>
  <r>
    <x v="0"/>
    <x v="0"/>
    <x v="2"/>
    <x v="9"/>
    <x v="9"/>
    <x v="3"/>
    <n v="1"/>
  </r>
  <r>
    <x v="0"/>
    <x v="0"/>
    <x v="1"/>
    <x v="1"/>
    <x v="1"/>
    <x v="3"/>
    <n v="50"/>
  </r>
  <r>
    <x v="0"/>
    <x v="0"/>
    <x v="1"/>
    <x v="34"/>
    <x v="31"/>
    <x v="3"/>
    <n v="13"/>
  </r>
  <r>
    <x v="0"/>
    <x v="0"/>
    <x v="1"/>
    <x v="35"/>
    <x v="32"/>
    <x v="3"/>
    <n v="1"/>
  </r>
  <r>
    <x v="0"/>
    <x v="0"/>
    <x v="1"/>
    <x v="14"/>
    <x v="14"/>
    <x v="3"/>
    <n v="27"/>
  </r>
  <r>
    <x v="0"/>
    <x v="0"/>
    <x v="1"/>
    <x v="24"/>
    <x v="23"/>
    <x v="3"/>
    <n v="3"/>
  </r>
  <r>
    <x v="0"/>
    <x v="0"/>
    <x v="1"/>
    <x v="30"/>
    <x v="29"/>
    <x v="3"/>
    <n v="4"/>
  </r>
  <r>
    <x v="0"/>
    <x v="0"/>
    <x v="1"/>
    <x v="36"/>
    <x v="33"/>
    <x v="3"/>
    <n v="5"/>
  </r>
  <r>
    <x v="0"/>
    <x v="0"/>
    <x v="1"/>
    <x v="2"/>
    <x v="2"/>
    <x v="3"/>
    <n v="1"/>
  </r>
  <r>
    <x v="0"/>
    <x v="0"/>
    <x v="1"/>
    <x v="37"/>
    <x v="34"/>
    <x v="3"/>
    <n v="1"/>
  </r>
  <r>
    <x v="0"/>
    <x v="0"/>
    <x v="3"/>
    <x v="38"/>
    <x v="35"/>
    <x v="3"/>
    <n v="5"/>
  </r>
  <r>
    <x v="0"/>
    <x v="0"/>
    <x v="3"/>
    <x v="39"/>
    <x v="36"/>
    <x v="3"/>
    <n v="6"/>
  </r>
  <r>
    <x v="0"/>
    <x v="0"/>
    <x v="3"/>
    <x v="26"/>
    <x v="25"/>
    <x v="3"/>
    <n v="2"/>
  </r>
  <r>
    <x v="0"/>
    <x v="0"/>
    <x v="4"/>
    <x v="40"/>
    <x v="37"/>
    <x v="3"/>
    <n v="6"/>
  </r>
  <r>
    <x v="0"/>
    <x v="0"/>
    <x v="4"/>
    <x v="41"/>
    <x v="38"/>
    <x v="3"/>
    <n v="8"/>
  </r>
  <r>
    <x v="0"/>
    <x v="0"/>
    <x v="4"/>
    <x v="42"/>
    <x v="39"/>
    <x v="3"/>
    <n v="3"/>
  </r>
  <r>
    <x v="0"/>
    <x v="1"/>
    <x v="2"/>
    <x v="43"/>
    <x v="40"/>
    <x v="3"/>
    <n v="3"/>
  </r>
  <r>
    <x v="0"/>
    <x v="1"/>
    <x v="1"/>
    <x v="44"/>
    <x v="41"/>
    <x v="3"/>
    <n v="2"/>
  </r>
  <r>
    <x v="0"/>
    <x v="1"/>
    <x v="1"/>
    <x v="45"/>
    <x v="42"/>
    <x v="3"/>
    <n v="1"/>
  </r>
  <r>
    <x v="0"/>
    <x v="1"/>
    <x v="1"/>
    <x v="3"/>
    <x v="3"/>
    <x v="3"/>
    <n v="38"/>
  </r>
  <r>
    <x v="0"/>
    <x v="2"/>
    <x v="2"/>
    <x v="10"/>
    <x v="10"/>
    <x v="3"/>
    <n v="3"/>
  </r>
  <r>
    <x v="0"/>
    <x v="2"/>
    <x v="1"/>
    <x v="46"/>
    <x v="43"/>
    <x v="3"/>
    <n v="21"/>
  </r>
  <r>
    <x v="0"/>
    <x v="6"/>
    <x v="1"/>
    <x v="47"/>
    <x v="44"/>
    <x v="4"/>
    <n v="1"/>
  </r>
  <r>
    <x v="0"/>
    <x v="6"/>
    <x v="2"/>
    <x v="48"/>
    <x v="45"/>
    <x v="4"/>
    <n v="385"/>
  </r>
  <r>
    <x v="0"/>
    <x v="0"/>
    <x v="0"/>
    <x v="6"/>
    <x v="6"/>
    <x v="4"/>
    <n v="3"/>
  </r>
  <r>
    <x v="0"/>
    <x v="0"/>
    <x v="2"/>
    <x v="5"/>
    <x v="5"/>
    <x v="4"/>
    <n v="733"/>
  </r>
  <r>
    <x v="0"/>
    <x v="0"/>
    <x v="1"/>
    <x v="8"/>
    <x v="8"/>
    <x v="4"/>
    <n v="8"/>
  </r>
  <r>
    <x v="0"/>
    <x v="0"/>
    <x v="1"/>
    <x v="23"/>
    <x v="22"/>
    <x v="4"/>
    <n v="42"/>
  </r>
  <r>
    <x v="0"/>
    <x v="0"/>
    <x v="3"/>
    <x v="32"/>
    <x v="30"/>
    <x v="4"/>
    <n v="5"/>
  </r>
  <r>
    <x v="0"/>
    <x v="0"/>
    <x v="0"/>
    <x v="16"/>
    <x v="16"/>
    <x v="4"/>
    <n v="9"/>
  </r>
  <r>
    <x v="0"/>
    <x v="0"/>
    <x v="0"/>
    <x v="0"/>
    <x v="0"/>
    <x v="4"/>
    <n v="31"/>
  </r>
  <r>
    <x v="0"/>
    <x v="0"/>
    <x v="2"/>
    <x v="4"/>
    <x v="4"/>
    <x v="4"/>
    <n v="609"/>
  </r>
  <r>
    <x v="0"/>
    <x v="0"/>
    <x v="2"/>
    <x v="29"/>
    <x v="28"/>
    <x v="4"/>
    <n v="9"/>
  </r>
  <r>
    <x v="0"/>
    <x v="0"/>
    <x v="2"/>
    <x v="7"/>
    <x v="7"/>
    <x v="4"/>
    <n v="453"/>
  </r>
  <r>
    <x v="0"/>
    <x v="0"/>
    <x v="2"/>
    <x v="49"/>
    <x v="46"/>
    <x v="4"/>
    <n v="99"/>
  </r>
  <r>
    <x v="0"/>
    <x v="0"/>
    <x v="2"/>
    <x v="11"/>
    <x v="11"/>
    <x v="4"/>
    <n v="204"/>
  </r>
  <r>
    <x v="0"/>
    <x v="0"/>
    <x v="2"/>
    <x v="9"/>
    <x v="9"/>
    <x v="4"/>
    <n v="4"/>
  </r>
  <r>
    <x v="0"/>
    <x v="0"/>
    <x v="2"/>
    <x v="50"/>
    <x v="47"/>
    <x v="4"/>
    <n v="13"/>
  </r>
  <r>
    <x v="0"/>
    <x v="0"/>
    <x v="1"/>
    <x v="1"/>
    <x v="1"/>
    <x v="4"/>
    <n v="146"/>
  </r>
  <r>
    <x v="0"/>
    <x v="0"/>
    <x v="1"/>
    <x v="34"/>
    <x v="31"/>
    <x v="4"/>
    <n v="17"/>
  </r>
  <r>
    <x v="0"/>
    <x v="0"/>
    <x v="1"/>
    <x v="51"/>
    <x v="48"/>
    <x v="4"/>
    <n v="3"/>
  </r>
  <r>
    <x v="0"/>
    <x v="0"/>
    <x v="1"/>
    <x v="35"/>
    <x v="32"/>
    <x v="4"/>
    <n v="1"/>
  </r>
  <r>
    <x v="0"/>
    <x v="0"/>
    <x v="1"/>
    <x v="14"/>
    <x v="14"/>
    <x v="4"/>
    <n v="69"/>
  </r>
  <r>
    <x v="0"/>
    <x v="0"/>
    <x v="1"/>
    <x v="24"/>
    <x v="23"/>
    <x v="4"/>
    <n v="2"/>
  </r>
  <r>
    <x v="0"/>
    <x v="0"/>
    <x v="1"/>
    <x v="30"/>
    <x v="29"/>
    <x v="4"/>
    <n v="13"/>
  </r>
  <r>
    <x v="0"/>
    <x v="0"/>
    <x v="1"/>
    <x v="52"/>
    <x v="49"/>
    <x v="4"/>
    <n v="4"/>
  </r>
  <r>
    <x v="0"/>
    <x v="0"/>
    <x v="1"/>
    <x v="53"/>
    <x v="50"/>
    <x v="4"/>
    <n v="1"/>
  </r>
  <r>
    <x v="0"/>
    <x v="0"/>
    <x v="3"/>
    <x v="38"/>
    <x v="35"/>
    <x v="4"/>
    <n v="1"/>
  </r>
  <r>
    <x v="0"/>
    <x v="1"/>
    <x v="1"/>
    <x v="3"/>
    <x v="3"/>
    <x v="4"/>
    <n v="7"/>
  </r>
  <r>
    <x v="0"/>
    <x v="3"/>
    <x v="2"/>
    <x v="19"/>
    <x v="19"/>
    <x v="4"/>
    <n v="12"/>
  </r>
  <r>
    <x v="0"/>
    <x v="3"/>
    <x v="1"/>
    <x v="28"/>
    <x v="27"/>
    <x v="4"/>
    <n v="3"/>
  </r>
  <r>
    <x v="0"/>
    <x v="3"/>
    <x v="1"/>
    <x v="17"/>
    <x v="17"/>
    <x v="4"/>
    <n v="12"/>
  </r>
  <r>
    <x v="0"/>
    <x v="3"/>
    <x v="3"/>
    <x v="54"/>
    <x v="51"/>
    <x v="4"/>
    <n v="3"/>
  </r>
  <r>
    <x v="0"/>
    <x v="6"/>
    <x v="2"/>
    <x v="48"/>
    <x v="45"/>
    <x v="5"/>
    <n v="41"/>
  </r>
  <r>
    <x v="0"/>
    <x v="6"/>
    <x v="1"/>
    <x v="55"/>
    <x v="52"/>
    <x v="5"/>
    <n v="1"/>
  </r>
  <r>
    <x v="0"/>
    <x v="0"/>
    <x v="2"/>
    <x v="5"/>
    <x v="5"/>
    <x v="5"/>
    <n v="77"/>
  </r>
  <r>
    <x v="0"/>
    <x v="0"/>
    <x v="1"/>
    <x v="8"/>
    <x v="8"/>
    <x v="5"/>
    <n v="5"/>
  </r>
  <r>
    <x v="0"/>
    <x v="0"/>
    <x v="1"/>
    <x v="20"/>
    <x v="20"/>
    <x v="5"/>
    <n v="2"/>
  </r>
  <r>
    <x v="0"/>
    <x v="0"/>
    <x v="3"/>
    <x v="32"/>
    <x v="30"/>
    <x v="5"/>
    <n v="2"/>
  </r>
  <r>
    <x v="0"/>
    <x v="0"/>
    <x v="0"/>
    <x v="16"/>
    <x v="16"/>
    <x v="5"/>
    <n v="63"/>
  </r>
  <r>
    <x v="0"/>
    <x v="0"/>
    <x v="0"/>
    <x v="0"/>
    <x v="0"/>
    <x v="5"/>
    <n v="232"/>
  </r>
  <r>
    <x v="0"/>
    <x v="0"/>
    <x v="2"/>
    <x v="4"/>
    <x v="4"/>
    <x v="5"/>
    <n v="578"/>
  </r>
  <r>
    <x v="0"/>
    <x v="0"/>
    <x v="2"/>
    <x v="29"/>
    <x v="28"/>
    <x v="5"/>
    <n v="97"/>
  </r>
  <r>
    <x v="0"/>
    <x v="0"/>
    <x v="2"/>
    <x v="7"/>
    <x v="7"/>
    <x v="5"/>
    <n v="96"/>
  </r>
  <r>
    <x v="0"/>
    <x v="0"/>
    <x v="2"/>
    <x v="11"/>
    <x v="11"/>
    <x v="5"/>
    <n v="87"/>
  </r>
  <r>
    <x v="0"/>
    <x v="0"/>
    <x v="2"/>
    <x v="9"/>
    <x v="9"/>
    <x v="5"/>
    <n v="125"/>
  </r>
  <r>
    <x v="0"/>
    <x v="0"/>
    <x v="2"/>
    <x v="15"/>
    <x v="15"/>
    <x v="5"/>
    <n v="15"/>
  </r>
  <r>
    <x v="0"/>
    <x v="0"/>
    <x v="2"/>
    <x v="13"/>
    <x v="13"/>
    <x v="5"/>
    <n v="92"/>
  </r>
  <r>
    <x v="0"/>
    <x v="0"/>
    <x v="2"/>
    <x v="50"/>
    <x v="47"/>
    <x v="5"/>
    <n v="6"/>
  </r>
  <r>
    <x v="0"/>
    <x v="0"/>
    <x v="1"/>
    <x v="1"/>
    <x v="1"/>
    <x v="5"/>
    <n v="72"/>
  </r>
  <r>
    <x v="0"/>
    <x v="0"/>
    <x v="1"/>
    <x v="34"/>
    <x v="31"/>
    <x v="5"/>
    <n v="1"/>
  </r>
  <r>
    <x v="0"/>
    <x v="0"/>
    <x v="1"/>
    <x v="36"/>
    <x v="33"/>
    <x v="5"/>
    <n v="1"/>
  </r>
  <r>
    <x v="0"/>
    <x v="0"/>
    <x v="1"/>
    <x v="2"/>
    <x v="2"/>
    <x v="5"/>
    <n v="2"/>
  </r>
  <r>
    <x v="0"/>
    <x v="0"/>
    <x v="1"/>
    <x v="56"/>
    <x v="53"/>
    <x v="5"/>
    <n v="72"/>
  </r>
  <r>
    <x v="0"/>
    <x v="0"/>
    <x v="1"/>
    <x v="37"/>
    <x v="34"/>
    <x v="5"/>
    <n v="26"/>
  </r>
  <r>
    <x v="0"/>
    <x v="1"/>
    <x v="2"/>
    <x v="57"/>
    <x v="54"/>
    <x v="5"/>
    <n v="2"/>
  </r>
  <r>
    <x v="0"/>
    <x v="1"/>
    <x v="1"/>
    <x v="3"/>
    <x v="3"/>
    <x v="5"/>
    <n v="1"/>
  </r>
  <r>
    <x v="0"/>
    <x v="3"/>
    <x v="2"/>
    <x v="19"/>
    <x v="19"/>
    <x v="5"/>
    <n v="15"/>
  </r>
  <r>
    <x v="0"/>
    <x v="2"/>
    <x v="2"/>
    <x v="10"/>
    <x v="10"/>
    <x v="5"/>
    <n v="56"/>
  </r>
  <r>
    <x v="0"/>
    <x v="2"/>
    <x v="2"/>
    <x v="58"/>
    <x v="55"/>
    <x v="5"/>
    <n v="32"/>
  </r>
  <r>
    <x v="0"/>
    <x v="0"/>
    <x v="0"/>
    <x v="0"/>
    <x v="0"/>
    <x v="6"/>
    <n v="1026"/>
  </r>
  <r>
    <x v="0"/>
    <x v="0"/>
    <x v="0"/>
    <x v="6"/>
    <x v="6"/>
    <x v="6"/>
    <n v="135"/>
  </r>
  <r>
    <x v="0"/>
    <x v="0"/>
    <x v="0"/>
    <x v="16"/>
    <x v="16"/>
    <x v="6"/>
    <n v="210"/>
  </r>
  <r>
    <x v="0"/>
    <x v="1"/>
    <x v="0"/>
    <x v="59"/>
    <x v="56"/>
    <x v="6"/>
    <n v="1"/>
  </r>
  <r>
    <x v="0"/>
    <x v="7"/>
    <x v="0"/>
    <x v="60"/>
    <x v="57"/>
    <x v="6"/>
    <n v="1"/>
  </r>
  <r>
    <x v="0"/>
    <x v="0"/>
    <x v="2"/>
    <x v="4"/>
    <x v="4"/>
    <x v="6"/>
    <n v="558"/>
  </r>
  <r>
    <x v="0"/>
    <x v="7"/>
    <x v="2"/>
    <x v="61"/>
    <x v="4"/>
    <x v="6"/>
    <n v="1"/>
  </r>
  <r>
    <x v="0"/>
    <x v="0"/>
    <x v="2"/>
    <x v="5"/>
    <x v="5"/>
    <x v="6"/>
    <n v="584"/>
  </r>
  <r>
    <x v="0"/>
    <x v="2"/>
    <x v="2"/>
    <x v="10"/>
    <x v="10"/>
    <x v="6"/>
    <n v="50"/>
  </r>
  <r>
    <x v="0"/>
    <x v="0"/>
    <x v="2"/>
    <x v="11"/>
    <x v="11"/>
    <x v="6"/>
    <n v="180"/>
  </r>
  <r>
    <x v="0"/>
    <x v="5"/>
    <x v="2"/>
    <x v="33"/>
    <x v="11"/>
    <x v="6"/>
    <n v="2"/>
  </r>
  <r>
    <x v="0"/>
    <x v="7"/>
    <x v="2"/>
    <x v="62"/>
    <x v="58"/>
    <x v="6"/>
    <n v="1"/>
  </r>
  <r>
    <x v="0"/>
    <x v="6"/>
    <x v="2"/>
    <x v="48"/>
    <x v="45"/>
    <x v="6"/>
    <n v="2"/>
  </r>
  <r>
    <x v="0"/>
    <x v="0"/>
    <x v="2"/>
    <x v="7"/>
    <x v="7"/>
    <x v="6"/>
    <n v="847"/>
  </r>
  <r>
    <x v="0"/>
    <x v="4"/>
    <x v="2"/>
    <x v="31"/>
    <x v="7"/>
    <x v="6"/>
    <n v="2"/>
  </r>
  <r>
    <x v="0"/>
    <x v="0"/>
    <x v="2"/>
    <x v="50"/>
    <x v="47"/>
    <x v="6"/>
    <n v="32"/>
  </r>
  <r>
    <x v="0"/>
    <x v="1"/>
    <x v="2"/>
    <x v="43"/>
    <x v="40"/>
    <x v="6"/>
    <n v="50"/>
  </r>
  <r>
    <x v="0"/>
    <x v="1"/>
    <x v="2"/>
    <x v="57"/>
    <x v="54"/>
    <x v="6"/>
    <n v="3"/>
  </r>
  <r>
    <x v="0"/>
    <x v="0"/>
    <x v="2"/>
    <x v="29"/>
    <x v="28"/>
    <x v="6"/>
    <n v="29"/>
  </r>
  <r>
    <x v="0"/>
    <x v="3"/>
    <x v="2"/>
    <x v="19"/>
    <x v="19"/>
    <x v="6"/>
    <n v="6"/>
  </r>
  <r>
    <x v="0"/>
    <x v="0"/>
    <x v="2"/>
    <x v="9"/>
    <x v="9"/>
    <x v="6"/>
    <n v="1969"/>
  </r>
  <r>
    <x v="0"/>
    <x v="0"/>
    <x v="2"/>
    <x v="63"/>
    <x v="59"/>
    <x v="6"/>
    <n v="6"/>
  </r>
  <r>
    <x v="0"/>
    <x v="0"/>
    <x v="1"/>
    <x v="1"/>
    <x v="1"/>
    <x v="6"/>
    <n v="428"/>
  </r>
  <r>
    <x v="0"/>
    <x v="7"/>
    <x v="1"/>
    <x v="64"/>
    <x v="1"/>
    <x v="6"/>
    <n v="5"/>
  </r>
  <r>
    <x v="0"/>
    <x v="7"/>
    <x v="1"/>
    <x v="65"/>
    <x v="60"/>
    <x v="6"/>
    <n v="4"/>
  </r>
  <r>
    <x v="0"/>
    <x v="0"/>
    <x v="1"/>
    <x v="34"/>
    <x v="31"/>
    <x v="6"/>
    <n v="2"/>
  </r>
  <r>
    <x v="0"/>
    <x v="0"/>
    <x v="1"/>
    <x v="8"/>
    <x v="8"/>
    <x v="6"/>
    <n v="34"/>
  </r>
  <r>
    <x v="0"/>
    <x v="0"/>
    <x v="1"/>
    <x v="24"/>
    <x v="23"/>
    <x v="6"/>
    <n v="6"/>
  </r>
  <r>
    <x v="0"/>
    <x v="0"/>
    <x v="1"/>
    <x v="20"/>
    <x v="20"/>
    <x v="6"/>
    <n v="10"/>
  </r>
  <r>
    <x v="0"/>
    <x v="0"/>
    <x v="1"/>
    <x v="23"/>
    <x v="22"/>
    <x v="6"/>
    <n v="15"/>
  </r>
  <r>
    <x v="0"/>
    <x v="0"/>
    <x v="1"/>
    <x v="2"/>
    <x v="2"/>
    <x v="6"/>
    <n v="6"/>
  </r>
  <r>
    <x v="0"/>
    <x v="0"/>
    <x v="1"/>
    <x v="21"/>
    <x v="21"/>
    <x v="6"/>
    <n v="1"/>
  </r>
  <r>
    <x v="0"/>
    <x v="6"/>
    <x v="1"/>
    <x v="55"/>
    <x v="52"/>
    <x v="6"/>
    <n v="5"/>
  </r>
  <r>
    <x v="0"/>
    <x v="0"/>
    <x v="1"/>
    <x v="14"/>
    <x v="14"/>
    <x v="6"/>
    <n v="13"/>
  </r>
  <r>
    <x v="0"/>
    <x v="0"/>
    <x v="1"/>
    <x v="66"/>
    <x v="61"/>
    <x v="6"/>
    <n v="11"/>
  </r>
  <r>
    <x v="0"/>
    <x v="0"/>
    <x v="1"/>
    <x v="67"/>
    <x v="62"/>
    <x v="6"/>
    <n v="1"/>
  </r>
  <r>
    <x v="0"/>
    <x v="0"/>
    <x v="1"/>
    <x v="30"/>
    <x v="29"/>
    <x v="6"/>
    <n v="67"/>
  </r>
  <r>
    <x v="0"/>
    <x v="1"/>
    <x v="1"/>
    <x v="68"/>
    <x v="63"/>
    <x v="6"/>
    <n v="3"/>
  </r>
  <r>
    <x v="0"/>
    <x v="1"/>
    <x v="1"/>
    <x v="45"/>
    <x v="42"/>
    <x v="6"/>
    <n v="2"/>
  </r>
  <r>
    <x v="0"/>
    <x v="1"/>
    <x v="1"/>
    <x v="69"/>
    <x v="3"/>
    <x v="6"/>
    <n v="23"/>
  </r>
  <r>
    <x v="0"/>
    <x v="1"/>
    <x v="1"/>
    <x v="22"/>
    <x v="3"/>
    <x v="6"/>
    <n v="2"/>
  </r>
  <r>
    <x v="0"/>
    <x v="1"/>
    <x v="1"/>
    <x v="3"/>
    <x v="3"/>
    <x v="6"/>
    <n v="98"/>
  </r>
  <r>
    <x v="0"/>
    <x v="1"/>
    <x v="1"/>
    <x v="70"/>
    <x v="64"/>
    <x v="6"/>
    <n v="3"/>
  </r>
  <r>
    <x v="0"/>
    <x v="0"/>
    <x v="1"/>
    <x v="52"/>
    <x v="49"/>
    <x v="6"/>
    <n v="8"/>
  </r>
  <r>
    <x v="0"/>
    <x v="0"/>
    <x v="1"/>
    <x v="71"/>
    <x v="65"/>
    <x v="6"/>
    <n v="3"/>
  </r>
  <r>
    <x v="0"/>
    <x v="0"/>
    <x v="1"/>
    <x v="35"/>
    <x v="32"/>
    <x v="6"/>
    <n v="7"/>
  </r>
  <r>
    <x v="0"/>
    <x v="0"/>
    <x v="1"/>
    <x v="72"/>
    <x v="66"/>
    <x v="6"/>
    <n v="1"/>
  </r>
  <r>
    <x v="0"/>
    <x v="3"/>
    <x v="1"/>
    <x v="17"/>
    <x v="17"/>
    <x v="6"/>
    <n v="8"/>
  </r>
  <r>
    <x v="0"/>
    <x v="3"/>
    <x v="1"/>
    <x v="28"/>
    <x v="27"/>
    <x v="6"/>
    <n v="3"/>
  </r>
  <r>
    <x v="0"/>
    <x v="0"/>
    <x v="1"/>
    <x v="73"/>
    <x v="67"/>
    <x v="6"/>
    <n v="1"/>
  </r>
  <r>
    <x v="0"/>
    <x v="0"/>
    <x v="1"/>
    <x v="12"/>
    <x v="12"/>
    <x v="6"/>
    <n v="178"/>
  </r>
  <r>
    <x v="0"/>
    <x v="0"/>
    <x v="1"/>
    <x v="36"/>
    <x v="33"/>
    <x v="6"/>
    <n v="10"/>
  </r>
  <r>
    <x v="0"/>
    <x v="0"/>
    <x v="3"/>
    <x v="38"/>
    <x v="35"/>
    <x v="6"/>
    <n v="1"/>
  </r>
  <r>
    <x v="0"/>
    <x v="0"/>
    <x v="3"/>
    <x v="39"/>
    <x v="36"/>
    <x v="6"/>
    <n v="2"/>
  </r>
  <r>
    <x v="0"/>
    <x v="0"/>
    <x v="3"/>
    <x v="32"/>
    <x v="30"/>
    <x v="6"/>
    <n v="2"/>
  </r>
  <r>
    <x v="0"/>
    <x v="0"/>
    <x v="4"/>
    <x v="40"/>
    <x v="37"/>
    <x v="6"/>
    <n v="4"/>
  </r>
  <r>
    <x v="0"/>
    <x v="0"/>
    <x v="4"/>
    <x v="41"/>
    <x v="38"/>
    <x v="6"/>
    <n v="1"/>
  </r>
  <r>
    <x v="0"/>
    <x v="0"/>
    <x v="2"/>
    <x v="5"/>
    <x v="5"/>
    <x v="7"/>
    <n v="1181"/>
  </r>
  <r>
    <x v="0"/>
    <x v="0"/>
    <x v="1"/>
    <x v="8"/>
    <x v="8"/>
    <x v="7"/>
    <n v="30"/>
  </r>
  <r>
    <x v="0"/>
    <x v="0"/>
    <x v="1"/>
    <x v="23"/>
    <x v="22"/>
    <x v="7"/>
    <n v="14"/>
  </r>
  <r>
    <x v="0"/>
    <x v="0"/>
    <x v="1"/>
    <x v="21"/>
    <x v="21"/>
    <x v="7"/>
    <n v="1"/>
  </r>
  <r>
    <x v="0"/>
    <x v="0"/>
    <x v="2"/>
    <x v="4"/>
    <x v="4"/>
    <x v="7"/>
    <n v="2531"/>
  </r>
  <r>
    <x v="0"/>
    <x v="0"/>
    <x v="2"/>
    <x v="29"/>
    <x v="28"/>
    <x v="7"/>
    <n v="14"/>
  </r>
  <r>
    <x v="0"/>
    <x v="0"/>
    <x v="2"/>
    <x v="7"/>
    <x v="7"/>
    <x v="7"/>
    <n v="260"/>
  </r>
  <r>
    <x v="0"/>
    <x v="0"/>
    <x v="2"/>
    <x v="49"/>
    <x v="46"/>
    <x v="7"/>
    <n v="4"/>
  </r>
  <r>
    <x v="0"/>
    <x v="0"/>
    <x v="2"/>
    <x v="11"/>
    <x v="11"/>
    <x v="7"/>
    <n v="5"/>
  </r>
  <r>
    <x v="0"/>
    <x v="0"/>
    <x v="2"/>
    <x v="9"/>
    <x v="9"/>
    <x v="7"/>
    <n v="286"/>
  </r>
  <r>
    <x v="0"/>
    <x v="0"/>
    <x v="1"/>
    <x v="1"/>
    <x v="1"/>
    <x v="7"/>
    <n v="191"/>
  </r>
  <r>
    <x v="0"/>
    <x v="0"/>
    <x v="1"/>
    <x v="30"/>
    <x v="29"/>
    <x v="7"/>
    <n v="10"/>
  </r>
  <r>
    <x v="0"/>
    <x v="0"/>
    <x v="1"/>
    <x v="52"/>
    <x v="49"/>
    <x v="7"/>
    <n v="3"/>
  </r>
  <r>
    <x v="0"/>
    <x v="0"/>
    <x v="1"/>
    <x v="36"/>
    <x v="33"/>
    <x v="7"/>
    <n v="2"/>
  </r>
  <r>
    <x v="0"/>
    <x v="0"/>
    <x v="1"/>
    <x v="56"/>
    <x v="53"/>
    <x v="7"/>
    <n v="13"/>
  </r>
  <r>
    <x v="0"/>
    <x v="1"/>
    <x v="1"/>
    <x v="69"/>
    <x v="3"/>
    <x v="7"/>
    <n v="5"/>
  </r>
  <r>
    <x v="0"/>
    <x v="1"/>
    <x v="2"/>
    <x v="43"/>
    <x v="40"/>
    <x v="7"/>
    <n v="3"/>
  </r>
  <r>
    <x v="0"/>
    <x v="1"/>
    <x v="1"/>
    <x v="3"/>
    <x v="3"/>
    <x v="7"/>
    <n v="8"/>
  </r>
  <r>
    <x v="0"/>
    <x v="3"/>
    <x v="2"/>
    <x v="19"/>
    <x v="19"/>
    <x v="7"/>
    <n v="3"/>
  </r>
  <r>
    <x v="0"/>
    <x v="2"/>
    <x v="2"/>
    <x v="10"/>
    <x v="10"/>
    <x v="7"/>
    <n v="1"/>
  </r>
  <r>
    <x v="0"/>
    <x v="6"/>
    <x v="2"/>
    <x v="48"/>
    <x v="45"/>
    <x v="7"/>
    <n v="2"/>
  </r>
  <r>
    <x v="1"/>
    <x v="8"/>
    <x v="0"/>
    <x v="74"/>
    <x v="68"/>
    <x v="0"/>
    <n v="118"/>
  </r>
  <r>
    <x v="1"/>
    <x v="8"/>
    <x v="1"/>
    <x v="75"/>
    <x v="69"/>
    <x v="1"/>
    <n v="2"/>
  </r>
  <r>
    <x v="1"/>
    <x v="8"/>
    <x v="1"/>
    <x v="76"/>
    <x v="70"/>
    <x v="1"/>
    <n v="25"/>
  </r>
  <r>
    <x v="1"/>
    <x v="8"/>
    <x v="1"/>
    <x v="77"/>
    <x v="71"/>
    <x v="1"/>
    <n v="1"/>
  </r>
  <r>
    <x v="1"/>
    <x v="8"/>
    <x v="2"/>
    <x v="78"/>
    <x v="72"/>
    <x v="2"/>
    <n v="434"/>
  </r>
  <r>
    <x v="1"/>
    <x v="8"/>
    <x v="0"/>
    <x v="74"/>
    <x v="68"/>
    <x v="2"/>
    <n v="160"/>
  </r>
  <r>
    <x v="1"/>
    <x v="8"/>
    <x v="2"/>
    <x v="79"/>
    <x v="73"/>
    <x v="2"/>
    <n v="31"/>
  </r>
  <r>
    <x v="1"/>
    <x v="8"/>
    <x v="1"/>
    <x v="76"/>
    <x v="70"/>
    <x v="2"/>
    <n v="30"/>
  </r>
  <r>
    <x v="1"/>
    <x v="8"/>
    <x v="2"/>
    <x v="80"/>
    <x v="74"/>
    <x v="2"/>
    <n v="24"/>
  </r>
  <r>
    <x v="1"/>
    <x v="8"/>
    <x v="2"/>
    <x v="81"/>
    <x v="75"/>
    <x v="2"/>
    <n v="20"/>
  </r>
  <r>
    <x v="1"/>
    <x v="8"/>
    <x v="0"/>
    <x v="82"/>
    <x v="76"/>
    <x v="2"/>
    <n v="14"/>
  </r>
  <r>
    <x v="1"/>
    <x v="8"/>
    <x v="1"/>
    <x v="83"/>
    <x v="77"/>
    <x v="2"/>
    <n v="10"/>
  </r>
  <r>
    <x v="1"/>
    <x v="8"/>
    <x v="1"/>
    <x v="84"/>
    <x v="69"/>
    <x v="2"/>
    <n v="8"/>
  </r>
  <r>
    <x v="1"/>
    <x v="8"/>
    <x v="1"/>
    <x v="85"/>
    <x v="78"/>
    <x v="2"/>
    <n v="5"/>
  </r>
  <r>
    <x v="1"/>
    <x v="8"/>
    <x v="1"/>
    <x v="75"/>
    <x v="69"/>
    <x v="2"/>
    <n v="4"/>
  </r>
  <r>
    <x v="1"/>
    <x v="8"/>
    <x v="1"/>
    <x v="86"/>
    <x v="79"/>
    <x v="2"/>
    <n v="4"/>
  </r>
  <r>
    <x v="1"/>
    <x v="8"/>
    <x v="1"/>
    <x v="87"/>
    <x v="80"/>
    <x v="2"/>
    <n v="3"/>
  </r>
  <r>
    <x v="1"/>
    <x v="8"/>
    <x v="2"/>
    <x v="88"/>
    <x v="81"/>
    <x v="2"/>
    <n v="3"/>
  </r>
  <r>
    <x v="1"/>
    <x v="8"/>
    <x v="1"/>
    <x v="89"/>
    <x v="82"/>
    <x v="2"/>
    <n v="2"/>
  </r>
  <r>
    <x v="1"/>
    <x v="8"/>
    <x v="2"/>
    <x v="90"/>
    <x v="73"/>
    <x v="2"/>
    <n v="2"/>
  </r>
  <r>
    <x v="1"/>
    <x v="8"/>
    <x v="1"/>
    <x v="91"/>
    <x v="83"/>
    <x v="2"/>
    <n v="1"/>
  </r>
  <r>
    <x v="1"/>
    <x v="8"/>
    <x v="2"/>
    <x v="92"/>
    <x v="84"/>
    <x v="2"/>
    <n v="1"/>
  </r>
  <r>
    <x v="1"/>
    <x v="8"/>
    <x v="1"/>
    <x v="93"/>
    <x v="85"/>
    <x v="2"/>
    <n v="1"/>
  </r>
  <r>
    <x v="1"/>
    <x v="8"/>
    <x v="1"/>
    <x v="94"/>
    <x v="86"/>
    <x v="2"/>
    <n v="1"/>
  </r>
  <r>
    <x v="1"/>
    <x v="8"/>
    <x v="2"/>
    <x v="95"/>
    <x v="87"/>
    <x v="2"/>
    <n v="1"/>
  </r>
  <r>
    <x v="1"/>
    <x v="8"/>
    <x v="1"/>
    <x v="77"/>
    <x v="71"/>
    <x v="2"/>
    <n v="1"/>
  </r>
  <r>
    <x v="1"/>
    <x v="8"/>
    <x v="2"/>
    <x v="96"/>
    <x v="88"/>
    <x v="2"/>
    <n v="1"/>
  </r>
  <r>
    <x v="1"/>
    <x v="8"/>
    <x v="1"/>
    <x v="97"/>
    <x v="89"/>
    <x v="2"/>
    <n v="1"/>
  </r>
  <r>
    <x v="1"/>
    <x v="8"/>
    <x v="1"/>
    <x v="98"/>
    <x v="90"/>
    <x v="2"/>
    <n v="1"/>
  </r>
  <r>
    <x v="1"/>
    <x v="8"/>
    <x v="0"/>
    <x v="74"/>
    <x v="68"/>
    <x v="3"/>
    <n v="2"/>
  </r>
  <r>
    <x v="1"/>
    <x v="8"/>
    <x v="2"/>
    <x v="81"/>
    <x v="75"/>
    <x v="3"/>
    <n v="1"/>
  </r>
  <r>
    <x v="1"/>
    <x v="8"/>
    <x v="1"/>
    <x v="87"/>
    <x v="80"/>
    <x v="3"/>
    <n v="13"/>
  </r>
  <r>
    <x v="1"/>
    <x v="8"/>
    <x v="1"/>
    <x v="76"/>
    <x v="70"/>
    <x v="3"/>
    <n v="70"/>
  </r>
  <r>
    <x v="1"/>
    <x v="8"/>
    <x v="1"/>
    <x v="94"/>
    <x v="86"/>
    <x v="3"/>
    <n v="5"/>
  </r>
  <r>
    <x v="1"/>
    <x v="8"/>
    <x v="1"/>
    <x v="77"/>
    <x v="71"/>
    <x v="3"/>
    <n v="6"/>
  </r>
  <r>
    <x v="1"/>
    <x v="8"/>
    <x v="1"/>
    <x v="75"/>
    <x v="69"/>
    <x v="3"/>
    <n v="36"/>
  </r>
  <r>
    <x v="1"/>
    <x v="8"/>
    <x v="1"/>
    <x v="83"/>
    <x v="77"/>
    <x v="3"/>
    <n v="43"/>
  </r>
  <r>
    <x v="1"/>
    <x v="8"/>
    <x v="1"/>
    <x v="85"/>
    <x v="78"/>
    <x v="3"/>
    <n v="12"/>
  </r>
  <r>
    <x v="1"/>
    <x v="8"/>
    <x v="1"/>
    <x v="89"/>
    <x v="82"/>
    <x v="3"/>
    <n v="17"/>
  </r>
  <r>
    <x v="1"/>
    <x v="8"/>
    <x v="2"/>
    <x v="99"/>
    <x v="91"/>
    <x v="4"/>
    <n v="2143"/>
  </r>
  <r>
    <x v="1"/>
    <x v="8"/>
    <x v="0"/>
    <x v="74"/>
    <x v="68"/>
    <x v="4"/>
    <n v="1"/>
  </r>
  <r>
    <x v="1"/>
    <x v="8"/>
    <x v="2"/>
    <x v="100"/>
    <x v="92"/>
    <x v="4"/>
    <n v="13"/>
  </r>
  <r>
    <x v="1"/>
    <x v="8"/>
    <x v="2"/>
    <x v="101"/>
    <x v="93"/>
    <x v="4"/>
    <n v="1"/>
  </r>
  <r>
    <x v="1"/>
    <x v="8"/>
    <x v="2"/>
    <x v="78"/>
    <x v="72"/>
    <x v="4"/>
    <n v="115"/>
  </r>
  <r>
    <x v="1"/>
    <x v="8"/>
    <x v="2"/>
    <x v="81"/>
    <x v="75"/>
    <x v="4"/>
    <n v="80"/>
  </r>
  <r>
    <x v="1"/>
    <x v="8"/>
    <x v="2"/>
    <x v="102"/>
    <x v="94"/>
    <x v="4"/>
    <n v="10"/>
  </r>
  <r>
    <x v="1"/>
    <x v="8"/>
    <x v="2"/>
    <x v="103"/>
    <x v="95"/>
    <x v="4"/>
    <n v="1"/>
  </r>
  <r>
    <x v="1"/>
    <x v="8"/>
    <x v="2"/>
    <x v="79"/>
    <x v="73"/>
    <x v="4"/>
    <n v="1"/>
  </r>
  <r>
    <x v="1"/>
    <x v="8"/>
    <x v="1"/>
    <x v="104"/>
    <x v="96"/>
    <x v="4"/>
    <n v="1"/>
  </r>
  <r>
    <x v="1"/>
    <x v="8"/>
    <x v="1"/>
    <x v="86"/>
    <x v="79"/>
    <x v="4"/>
    <n v="10"/>
  </r>
  <r>
    <x v="1"/>
    <x v="8"/>
    <x v="1"/>
    <x v="97"/>
    <x v="89"/>
    <x v="4"/>
    <n v="2"/>
  </r>
  <r>
    <x v="1"/>
    <x v="8"/>
    <x v="1"/>
    <x v="76"/>
    <x v="70"/>
    <x v="4"/>
    <n v="42"/>
  </r>
  <r>
    <x v="1"/>
    <x v="8"/>
    <x v="1"/>
    <x v="94"/>
    <x v="86"/>
    <x v="4"/>
    <n v="1"/>
  </r>
  <r>
    <x v="1"/>
    <x v="8"/>
    <x v="1"/>
    <x v="77"/>
    <x v="71"/>
    <x v="4"/>
    <n v="8"/>
  </r>
  <r>
    <x v="1"/>
    <x v="8"/>
    <x v="1"/>
    <x v="91"/>
    <x v="83"/>
    <x v="4"/>
    <n v="2"/>
  </r>
  <r>
    <x v="1"/>
    <x v="8"/>
    <x v="1"/>
    <x v="75"/>
    <x v="69"/>
    <x v="4"/>
    <n v="5"/>
  </r>
  <r>
    <x v="1"/>
    <x v="8"/>
    <x v="1"/>
    <x v="84"/>
    <x v="69"/>
    <x v="4"/>
    <n v="19"/>
  </r>
  <r>
    <x v="1"/>
    <x v="8"/>
    <x v="1"/>
    <x v="83"/>
    <x v="77"/>
    <x v="4"/>
    <n v="3"/>
  </r>
  <r>
    <x v="1"/>
    <x v="8"/>
    <x v="1"/>
    <x v="85"/>
    <x v="78"/>
    <x v="4"/>
    <n v="4"/>
  </r>
  <r>
    <x v="1"/>
    <x v="9"/>
    <x v="2"/>
    <x v="105"/>
    <x v="97"/>
    <x v="5"/>
    <n v="1"/>
  </r>
  <r>
    <x v="1"/>
    <x v="8"/>
    <x v="0"/>
    <x v="74"/>
    <x v="68"/>
    <x v="5"/>
    <n v="83"/>
  </r>
  <r>
    <x v="1"/>
    <x v="8"/>
    <x v="2"/>
    <x v="88"/>
    <x v="81"/>
    <x v="5"/>
    <n v="1"/>
  </r>
  <r>
    <x v="1"/>
    <x v="8"/>
    <x v="2"/>
    <x v="101"/>
    <x v="93"/>
    <x v="5"/>
    <n v="12"/>
  </r>
  <r>
    <x v="1"/>
    <x v="8"/>
    <x v="2"/>
    <x v="78"/>
    <x v="72"/>
    <x v="5"/>
    <n v="470"/>
  </r>
  <r>
    <x v="1"/>
    <x v="8"/>
    <x v="2"/>
    <x v="81"/>
    <x v="75"/>
    <x v="5"/>
    <n v="551"/>
  </r>
  <r>
    <x v="1"/>
    <x v="8"/>
    <x v="2"/>
    <x v="102"/>
    <x v="94"/>
    <x v="5"/>
    <n v="19"/>
  </r>
  <r>
    <x v="1"/>
    <x v="8"/>
    <x v="2"/>
    <x v="106"/>
    <x v="98"/>
    <x v="5"/>
    <n v="10"/>
  </r>
  <r>
    <x v="1"/>
    <x v="8"/>
    <x v="0"/>
    <x v="82"/>
    <x v="76"/>
    <x v="6"/>
    <n v="6"/>
  </r>
  <r>
    <x v="1"/>
    <x v="8"/>
    <x v="0"/>
    <x v="74"/>
    <x v="68"/>
    <x v="6"/>
    <n v="442"/>
  </r>
  <r>
    <x v="1"/>
    <x v="8"/>
    <x v="2"/>
    <x v="102"/>
    <x v="94"/>
    <x v="6"/>
    <n v="7"/>
  </r>
  <r>
    <x v="1"/>
    <x v="8"/>
    <x v="2"/>
    <x v="107"/>
    <x v="99"/>
    <x v="6"/>
    <n v="206"/>
  </r>
  <r>
    <x v="1"/>
    <x v="8"/>
    <x v="2"/>
    <x v="101"/>
    <x v="93"/>
    <x v="6"/>
    <n v="6"/>
  </r>
  <r>
    <x v="1"/>
    <x v="8"/>
    <x v="2"/>
    <x v="92"/>
    <x v="84"/>
    <x v="6"/>
    <n v="8"/>
  </r>
  <r>
    <x v="1"/>
    <x v="8"/>
    <x v="2"/>
    <x v="78"/>
    <x v="72"/>
    <x v="6"/>
    <n v="666"/>
  </r>
  <r>
    <x v="1"/>
    <x v="8"/>
    <x v="2"/>
    <x v="79"/>
    <x v="73"/>
    <x v="6"/>
    <n v="14"/>
  </r>
  <r>
    <x v="1"/>
    <x v="8"/>
    <x v="2"/>
    <x v="80"/>
    <x v="74"/>
    <x v="6"/>
    <n v="595"/>
  </r>
  <r>
    <x v="1"/>
    <x v="8"/>
    <x v="2"/>
    <x v="96"/>
    <x v="88"/>
    <x v="6"/>
    <n v="1"/>
  </r>
  <r>
    <x v="1"/>
    <x v="8"/>
    <x v="2"/>
    <x v="81"/>
    <x v="75"/>
    <x v="6"/>
    <n v="1706"/>
  </r>
  <r>
    <x v="1"/>
    <x v="8"/>
    <x v="2"/>
    <x v="100"/>
    <x v="92"/>
    <x v="6"/>
    <n v="1"/>
  </r>
  <r>
    <x v="1"/>
    <x v="8"/>
    <x v="2"/>
    <x v="108"/>
    <x v="100"/>
    <x v="6"/>
    <n v="20"/>
  </r>
  <r>
    <x v="1"/>
    <x v="8"/>
    <x v="2"/>
    <x v="109"/>
    <x v="101"/>
    <x v="6"/>
    <n v="13"/>
  </r>
  <r>
    <x v="1"/>
    <x v="8"/>
    <x v="1"/>
    <x v="86"/>
    <x v="79"/>
    <x v="6"/>
    <n v="5"/>
  </r>
  <r>
    <x v="1"/>
    <x v="8"/>
    <x v="1"/>
    <x v="85"/>
    <x v="78"/>
    <x v="6"/>
    <n v="35"/>
  </r>
  <r>
    <x v="1"/>
    <x v="8"/>
    <x v="1"/>
    <x v="110"/>
    <x v="102"/>
    <x v="6"/>
    <n v="4"/>
  </r>
  <r>
    <x v="1"/>
    <x v="8"/>
    <x v="1"/>
    <x v="111"/>
    <x v="103"/>
    <x v="6"/>
    <n v="1"/>
  </r>
  <r>
    <x v="1"/>
    <x v="8"/>
    <x v="1"/>
    <x v="87"/>
    <x v="80"/>
    <x v="6"/>
    <n v="19"/>
  </r>
  <r>
    <x v="1"/>
    <x v="8"/>
    <x v="1"/>
    <x v="112"/>
    <x v="104"/>
    <x v="6"/>
    <n v="1"/>
  </r>
  <r>
    <x v="1"/>
    <x v="9"/>
    <x v="1"/>
    <x v="113"/>
    <x v="105"/>
    <x v="6"/>
    <n v="8"/>
  </r>
  <r>
    <x v="1"/>
    <x v="8"/>
    <x v="1"/>
    <x v="114"/>
    <x v="106"/>
    <x v="6"/>
    <n v="1"/>
  </r>
  <r>
    <x v="1"/>
    <x v="8"/>
    <x v="1"/>
    <x v="89"/>
    <x v="82"/>
    <x v="6"/>
    <n v="26"/>
  </r>
  <r>
    <x v="1"/>
    <x v="8"/>
    <x v="1"/>
    <x v="91"/>
    <x v="83"/>
    <x v="6"/>
    <n v="2"/>
  </r>
  <r>
    <x v="1"/>
    <x v="8"/>
    <x v="1"/>
    <x v="93"/>
    <x v="85"/>
    <x v="6"/>
    <n v="1"/>
  </r>
  <r>
    <x v="1"/>
    <x v="8"/>
    <x v="1"/>
    <x v="115"/>
    <x v="107"/>
    <x v="6"/>
    <n v="2"/>
  </r>
  <r>
    <x v="1"/>
    <x v="8"/>
    <x v="1"/>
    <x v="104"/>
    <x v="96"/>
    <x v="6"/>
    <n v="5"/>
  </r>
  <r>
    <x v="1"/>
    <x v="8"/>
    <x v="1"/>
    <x v="75"/>
    <x v="69"/>
    <x v="6"/>
    <n v="19"/>
  </r>
  <r>
    <x v="1"/>
    <x v="8"/>
    <x v="1"/>
    <x v="84"/>
    <x v="69"/>
    <x v="6"/>
    <n v="71"/>
  </r>
  <r>
    <x v="1"/>
    <x v="8"/>
    <x v="1"/>
    <x v="76"/>
    <x v="70"/>
    <x v="6"/>
    <n v="210"/>
  </r>
  <r>
    <x v="1"/>
    <x v="8"/>
    <x v="1"/>
    <x v="116"/>
    <x v="89"/>
    <x v="6"/>
    <n v="5"/>
  </r>
  <r>
    <x v="1"/>
    <x v="8"/>
    <x v="1"/>
    <x v="97"/>
    <x v="89"/>
    <x v="6"/>
    <n v="10"/>
  </r>
  <r>
    <x v="1"/>
    <x v="8"/>
    <x v="1"/>
    <x v="83"/>
    <x v="77"/>
    <x v="6"/>
    <n v="16"/>
  </r>
  <r>
    <x v="1"/>
    <x v="8"/>
    <x v="1"/>
    <x v="77"/>
    <x v="71"/>
    <x v="6"/>
    <n v="15"/>
  </r>
  <r>
    <x v="1"/>
    <x v="8"/>
    <x v="1"/>
    <x v="94"/>
    <x v="86"/>
    <x v="6"/>
    <n v="11"/>
  </r>
  <r>
    <x v="1"/>
    <x v="8"/>
    <x v="2"/>
    <x v="101"/>
    <x v="93"/>
    <x v="7"/>
    <n v="1"/>
  </r>
  <r>
    <x v="1"/>
    <x v="8"/>
    <x v="2"/>
    <x v="78"/>
    <x v="72"/>
    <x v="7"/>
    <n v="77"/>
  </r>
  <r>
    <x v="1"/>
    <x v="8"/>
    <x v="2"/>
    <x v="81"/>
    <x v="75"/>
    <x v="7"/>
    <n v="2030"/>
  </r>
  <r>
    <x v="1"/>
    <x v="8"/>
    <x v="2"/>
    <x v="79"/>
    <x v="73"/>
    <x v="7"/>
    <n v="1"/>
  </r>
  <r>
    <x v="1"/>
    <x v="8"/>
    <x v="1"/>
    <x v="104"/>
    <x v="96"/>
    <x v="7"/>
    <n v="1"/>
  </r>
  <r>
    <x v="1"/>
    <x v="8"/>
    <x v="1"/>
    <x v="87"/>
    <x v="80"/>
    <x v="7"/>
    <n v="6"/>
  </r>
  <r>
    <x v="1"/>
    <x v="8"/>
    <x v="1"/>
    <x v="97"/>
    <x v="89"/>
    <x v="7"/>
    <n v="2"/>
  </r>
  <r>
    <x v="1"/>
    <x v="8"/>
    <x v="1"/>
    <x v="76"/>
    <x v="70"/>
    <x v="7"/>
    <n v="107"/>
  </r>
  <r>
    <x v="1"/>
    <x v="8"/>
    <x v="1"/>
    <x v="77"/>
    <x v="71"/>
    <x v="7"/>
    <n v="2"/>
  </r>
  <r>
    <x v="1"/>
    <x v="8"/>
    <x v="1"/>
    <x v="84"/>
    <x v="69"/>
    <x v="7"/>
    <n v="9"/>
  </r>
  <r>
    <x v="1"/>
    <x v="8"/>
    <x v="1"/>
    <x v="83"/>
    <x v="77"/>
    <x v="7"/>
    <n v="5"/>
  </r>
  <r>
    <x v="1"/>
    <x v="8"/>
    <x v="1"/>
    <x v="85"/>
    <x v="78"/>
    <x v="7"/>
    <n v="5"/>
  </r>
  <r>
    <x v="1"/>
    <x v="8"/>
    <x v="1"/>
    <x v="115"/>
    <x v="107"/>
    <x v="7"/>
    <n v="1"/>
  </r>
  <r>
    <x v="1"/>
    <x v="8"/>
    <x v="1"/>
    <x v="89"/>
    <x v="82"/>
    <x v="7"/>
    <n v="5"/>
  </r>
  <r>
    <x v="2"/>
    <x v="10"/>
    <x v="0"/>
    <x v="117"/>
    <x v="108"/>
    <x v="0"/>
    <n v="3"/>
  </r>
  <r>
    <x v="2"/>
    <x v="10"/>
    <x v="2"/>
    <x v="118"/>
    <x v="109"/>
    <x v="0"/>
    <n v="18"/>
  </r>
  <r>
    <x v="2"/>
    <x v="10"/>
    <x v="2"/>
    <x v="119"/>
    <x v="110"/>
    <x v="0"/>
    <n v="67"/>
  </r>
  <r>
    <x v="2"/>
    <x v="11"/>
    <x v="1"/>
    <x v="120"/>
    <x v="111"/>
    <x v="1"/>
    <n v="1"/>
  </r>
  <r>
    <x v="2"/>
    <x v="10"/>
    <x v="1"/>
    <x v="121"/>
    <x v="112"/>
    <x v="1"/>
    <n v="3"/>
  </r>
  <r>
    <x v="2"/>
    <x v="10"/>
    <x v="1"/>
    <x v="122"/>
    <x v="113"/>
    <x v="1"/>
    <n v="1"/>
  </r>
  <r>
    <x v="2"/>
    <x v="11"/>
    <x v="1"/>
    <x v="123"/>
    <x v="114"/>
    <x v="1"/>
    <n v="8"/>
  </r>
  <r>
    <x v="2"/>
    <x v="10"/>
    <x v="1"/>
    <x v="121"/>
    <x v="112"/>
    <x v="2"/>
    <n v="425"/>
  </r>
  <r>
    <x v="2"/>
    <x v="10"/>
    <x v="2"/>
    <x v="118"/>
    <x v="109"/>
    <x v="2"/>
    <n v="177"/>
  </r>
  <r>
    <x v="2"/>
    <x v="11"/>
    <x v="1"/>
    <x v="123"/>
    <x v="114"/>
    <x v="2"/>
    <n v="166"/>
  </r>
  <r>
    <x v="2"/>
    <x v="10"/>
    <x v="1"/>
    <x v="124"/>
    <x v="115"/>
    <x v="2"/>
    <n v="118"/>
  </r>
  <r>
    <x v="2"/>
    <x v="11"/>
    <x v="1"/>
    <x v="125"/>
    <x v="114"/>
    <x v="2"/>
    <n v="86"/>
  </r>
  <r>
    <x v="2"/>
    <x v="11"/>
    <x v="2"/>
    <x v="126"/>
    <x v="116"/>
    <x v="2"/>
    <n v="63"/>
  </r>
  <r>
    <x v="2"/>
    <x v="10"/>
    <x v="1"/>
    <x v="122"/>
    <x v="113"/>
    <x v="2"/>
    <n v="48"/>
  </r>
  <r>
    <x v="2"/>
    <x v="10"/>
    <x v="0"/>
    <x v="127"/>
    <x v="108"/>
    <x v="2"/>
    <n v="43"/>
  </r>
  <r>
    <x v="2"/>
    <x v="11"/>
    <x v="2"/>
    <x v="128"/>
    <x v="117"/>
    <x v="2"/>
    <n v="25"/>
  </r>
  <r>
    <x v="2"/>
    <x v="11"/>
    <x v="1"/>
    <x v="129"/>
    <x v="118"/>
    <x v="2"/>
    <n v="23"/>
  </r>
  <r>
    <x v="2"/>
    <x v="10"/>
    <x v="1"/>
    <x v="130"/>
    <x v="119"/>
    <x v="2"/>
    <n v="18"/>
  </r>
  <r>
    <x v="2"/>
    <x v="10"/>
    <x v="1"/>
    <x v="131"/>
    <x v="120"/>
    <x v="2"/>
    <n v="13"/>
  </r>
  <r>
    <x v="2"/>
    <x v="11"/>
    <x v="1"/>
    <x v="132"/>
    <x v="114"/>
    <x v="2"/>
    <n v="8"/>
  </r>
  <r>
    <x v="2"/>
    <x v="10"/>
    <x v="1"/>
    <x v="133"/>
    <x v="115"/>
    <x v="2"/>
    <n v="6"/>
  </r>
  <r>
    <x v="2"/>
    <x v="10"/>
    <x v="4"/>
    <x v="134"/>
    <x v="121"/>
    <x v="2"/>
    <n v="4"/>
  </r>
  <r>
    <x v="2"/>
    <x v="10"/>
    <x v="1"/>
    <x v="135"/>
    <x v="122"/>
    <x v="2"/>
    <n v="3"/>
  </r>
  <r>
    <x v="2"/>
    <x v="11"/>
    <x v="1"/>
    <x v="120"/>
    <x v="111"/>
    <x v="2"/>
    <n v="3"/>
  </r>
  <r>
    <x v="2"/>
    <x v="10"/>
    <x v="3"/>
    <x v="136"/>
    <x v="123"/>
    <x v="2"/>
    <n v="3"/>
  </r>
  <r>
    <x v="2"/>
    <x v="11"/>
    <x v="1"/>
    <x v="137"/>
    <x v="124"/>
    <x v="2"/>
    <n v="2"/>
  </r>
  <r>
    <x v="2"/>
    <x v="11"/>
    <x v="4"/>
    <x v="138"/>
    <x v="125"/>
    <x v="2"/>
    <n v="2"/>
  </r>
  <r>
    <x v="2"/>
    <x v="11"/>
    <x v="2"/>
    <x v="139"/>
    <x v="117"/>
    <x v="2"/>
    <n v="2"/>
  </r>
  <r>
    <x v="2"/>
    <x v="11"/>
    <x v="4"/>
    <x v="140"/>
    <x v="126"/>
    <x v="2"/>
    <n v="2"/>
  </r>
  <r>
    <x v="2"/>
    <x v="10"/>
    <x v="2"/>
    <x v="141"/>
    <x v="109"/>
    <x v="2"/>
    <n v="2"/>
  </r>
  <r>
    <x v="2"/>
    <x v="11"/>
    <x v="1"/>
    <x v="142"/>
    <x v="127"/>
    <x v="2"/>
    <n v="1"/>
  </r>
  <r>
    <x v="2"/>
    <x v="10"/>
    <x v="3"/>
    <x v="143"/>
    <x v="128"/>
    <x v="2"/>
    <n v="1"/>
  </r>
  <r>
    <x v="2"/>
    <x v="10"/>
    <x v="1"/>
    <x v="144"/>
    <x v="129"/>
    <x v="2"/>
    <n v="1"/>
  </r>
  <r>
    <x v="2"/>
    <x v="10"/>
    <x v="2"/>
    <x v="119"/>
    <x v="110"/>
    <x v="2"/>
    <n v="1"/>
  </r>
  <r>
    <x v="2"/>
    <x v="10"/>
    <x v="1"/>
    <x v="145"/>
    <x v="130"/>
    <x v="2"/>
    <n v="1"/>
  </r>
  <r>
    <x v="2"/>
    <x v="10"/>
    <x v="1"/>
    <x v="146"/>
    <x v="131"/>
    <x v="2"/>
    <n v="1"/>
  </r>
  <r>
    <x v="2"/>
    <x v="11"/>
    <x v="1"/>
    <x v="147"/>
    <x v="132"/>
    <x v="2"/>
    <n v="1"/>
  </r>
  <r>
    <x v="2"/>
    <x v="10"/>
    <x v="1"/>
    <x v="148"/>
    <x v="119"/>
    <x v="2"/>
    <n v="1"/>
  </r>
  <r>
    <x v="2"/>
    <x v="10"/>
    <x v="1"/>
    <x v="149"/>
    <x v="131"/>
    <x v="2"/>
    <n v="1"/>
  </r>
  <r>
    <x v="2"/>
    <x v="11"/>
    <x v="3"/>
    <x v="150"/>
    <x v="133"/>
    <x v="2"/>
    <n v="1"/>
  </r>
  <r>
    <x v="2"/>
    <x v="10"/>
    <x v="1"/>
    <x v="151"/>
    <x v="113"/>
    <x v="2"/>
    <n v="1"/>
  </r>
  <r>
    <x v="2"/>
    <x v="11"/>
    <x v="1"/>
    <x v="152"/>
    <x v="134"/>
    <x v="2"/>
    <n v="1"/>
  </r>
  <r>
    <x v="2"/>
    <x v="11"/>
    <x v="1"/>
    <x v="153"/>
    <x v="135"/>
    <x v="2"/>
    <n v="1"/>
  </r>
  <r>
    <x v="2"/>
    <x v="10"/>
    <x v="1"/>
    <x v="130"/>
    <x v="119"/>
    <x v="3"/>
    <n v="5"/>
  </r>
  <r>
    <x v="2"/>
    <x v="10"/>
    <x v="1"/>
    <x v="121"/>
    <x v="112"/>
    <x v="3"/>
    <n v="87"/>
  </r>
  <r>
    <x v="2"/>
    <x v="10"/>
    <x v="1"/>
    <x v="124"/>
    <x v="115"/>
    <x v="3"/>
    <n v="24"/>
  </r>
  <r>
    <x v="2"/>
    <x v="10"/>
    <x v="1"/>
    <x v="122"/>
    <x v="113"/>
    <x v="3"/>
    <n v="7"/>
  </r>
  <r>
    <x v="2"/>
    <x v="10"/>
    <x v="1"/>
    <x v="154"/>
    <x v="136"/>
    <x v="3"/>
    <n v="2"/>
  </r>
  <r>
    <x v="2"/>
    <x v="10"/>
    <x v="1"/>
    <x v="131"/>
    <x v="120"/>
    <x v="3"/>
    <n v="10"/>
  </r>
  <r>
    <x v="2"/>
    <x v="10"/>
    <x v="1"/>
    <x v="149"/>
    <x v="131"/>
    <x v="3"/>
    <n v="1"/>
  </r>
  <r>
    <x v="2"/>
    <x v="10"/>
    <x v="3"/>
    <x v="155"/>
    <x v="137"/>
    <x v="3"/>
    <n v="1"/>
  </r>
  <r>
    <x v="2"/>
    <x v="10"/>
    <x v="3"/>
    <x v="136"/>
    <x v="123"/>
    <x v="3"/>
    <n v="17"/>
  </r>
  <r>
    <x v="2"/>
    <x v="10"/>
    <x v="3"/>
    <x v="156"/>
    <x v="138"/>
    <x v="3"/>
    <n v="1"/>
  </r>
  <r>
    <x v="2"/>
    <x v="10"/>
    <x v="3"/>
    <x v="143"/>
    <x v="128"/>
    <x v="3"/>
    <n v="3"/>
  </r>
  <r>
    <x v="2"/>
    <x v="10"/>
    <x v="3"/>
    <x v="157"/>
    <x v="139"/>
    <x v="3"/>
    <n v="4"/>
  </r>
  <r>
    <x v="2"/>
    <x v="10"/>
    <x v="3"/>
    <x v="158"/>
    <x v="140"/>
    <x v="3"/>
    <n v="6"/>
  </r>
  <r>
    <x v="2"/>
    <x v="10"/>
    <x v="3"/>
    <x v="159"/>
    <x v="141"/>
    <x v="3"/>
    <n v="3"/>
  </r>
  <r>
    <x v="2"/>
    <x v="10"/>
    <x v="4"/>
    <x v="134"/>
    <x v="121"/>
    <x v="3"/>
    <n v="108"/>
  </r>
  <r>
    <x v="2"/>
    <x v="10"/>
    <x v="4"/>
    <x v="160"/>
    <x v="142"/>
    <x v="3"/>
    <n v="5"/>
  </r>
  <r>
    <x v="2"/>
    <x v="10"/>
    <x v="4"/>
    <x v="161"/>
    <x v="143"/>
    <x v="3"/>
    <n v="16"/>
  </r>
  <r>
    <x v="2"/>
    <x v="10"/>
    <x v="4"/>
    <x v="162"/>
    <x v="144"/>
    <x v="3"/>
    <n v="4"/>
  </r>
  <r>
    <x v="2"/>
    <x v="11"/>
    <x v="1"/>
    <x v="163"/>
    <x v="145"/>
    <x v="3"/>
    <n v="1"/>
  </r>
  <r>
    <x v="2"/>
    <x v="11"/>
    <x v="1"/>
    <x v="123"/>
    <x v="114"/>
    <x v="3"/>
    <n v="3"/>
  </r>
  <r>
    <x v="2"/>
    <x v="11"/>
    <x v="3"/>
    <x v="164"/>
    <x v="146"/>
    <x v="3"/>
    <n v="6"/>
  </r>
  <r>
    <x v="2"/>
    <x v="11"/>
    <x v="3"/>
    <x v="165"/>
    <x v="147"/>
    <x v="3"/>
    <n v="1"/>
  </r>
  <r>
    <x v="2"/>
    <x v="11"/>
    <x v="4"/>
    <x v="138"/>
    <x v="125"/>
    <x v="3"/>
    <n v="156"/>
  </r>
  <r>
    <x v="2"/>
    <x v="10"/>
    <x v="2"/>
    <x v="118"/>
    <x v="109"/>
    <x v="4"/>
    <n v="710"/>
  </r>
  <r>
    <x v="2"/>
    <x v="10"/>
    <x v="2"/>
    <x v="166"/>
    <x v="110"/>
    <x v="4"/>
    <n v="1"/>
  </r>
  <r>
    <x v="2"/>
    <x v="10"/>
    <x v="1"/>
    <x v="130"/>
    <x v="119"/>
    <x v="4"/>
    <n v="9"/>
  </r>
  <r>
    <x v="2"/>
    <x v="10"/>
    <x v="1"/>
    <x v="121"/>
    <x v="112"/>
    <x v="4"/>
    <n v="1055"/>
  </r>
  <r>
    <x v="2"/>
    <x v="10"/>
    <x v="1"/>
    <x v="124"/>
    <x v="115"/>
    <x v="4"/>
    <n v="27"/>
  </r>
  <r>
    <x v="2"/>
    <x v="10"/>
    <x v="1"/>
    <x v="122"/>
    <x v="113"/>
    <x v="4"/>
    <n v="68"/>
  </r>
  <r>
    <x v="2"/>
    <x v="10"/>
    <x v="1"/>
    <x v="154"/>
    <x v="136"/>
    <x v="4"/>
    <n v="1"/>
  </r>
  <r>
    <x v="2"/>
    <x v="10"/>
    <x v="1"/>
    <x v="131"/>
    <x v="120"/>
    <x v="4"/>
    <n v="1"/>
  </r>
  <r>
    <x v="2"/>
    <x v="10"/>
    <x v="3"/>
    <x v="143"/>
    <x v="128"/>
    <x v="4"/>
    <n v="5"/>
  </r>
  <r>
    <x v="2"/>
    <x v="10"/>
    <x v="4"/>
    <x v="134"/>
    <x v="121"/>
    <x v="4"/>
    <n v="1"/>
  </r>
  <r>
    <x v="3"/>
    <x v="12"/>
    <x v="5"/>
    <x v="167"/>
    <x v="148"/>
    <x v="4"/>
    <n v="433"/>
  </r>
  <r>
    <x v="2"/>
    <x v="13"/>
    <x v="6"/>
    <x v="168"/>
    <x v="149"/>
    <x v="4"/>
    <n v="481"/>
  </r>
  <r>
    <x v="2"/>
    <x v="11"/>
    <x v="2"/>
    <x v="169"/>
    <x v="150"/>
    <x v="4"/>
    <n v="3"/>
  </r>
  <r>
    <x v="2"/>
    <x v="11"/>
    <x v="2"/>
    <x v="128"/>
    <x v="117"/>
    <x v="4"/>
    <n v="59"/>
  </r>
  <r>
    <x v="2"/>
    <x v="11"/>
    <x v="1"/>
    <x v="163"/>
    <x v="145"/>
    <x v="4"/>
    <n v="1"/>
  </r>
  <r>
    <x v="2"/>
    <x v="11"/>
    <x v="1"/>
    <x v="120"/>
    <x v="111"/>
    <x v="4"/>
    <n v="4"/>
  </r>
  <r>
    <x v="2"/>
    <x v="11"/>
    <x v="1"/>
    <x v="129"/>
    <x v="118"/>
    <x v="4"/>
    <n v="330"/>
  </r>
  <r>
    <x v="2"/>
    <x v="11"/>
    <x v="1"/>
    <x v="123"/>
    <x v="114"/>
    <x v="4"/>
    <n v="204"/>
  </r>
  <r>
    <x v="2"/>
    <x v="11"/>
    <x v="1"/>
    <x v="137"/>
    <x v="124"/>
    <x v="4"/>
    <n v="9"/>
  </r>
  <r>
    <x v="2"/>
    <x v="11"/>
    <x v="1"/>
    <x v="125"/>
    <x v="114"/>
    <x v="4"/>
    <n v="27"/>
  </r>
  <r>
    <x v="2"/>
    <x v="11"/>
    <x v="4"/>
    <x v="138"/>
    <x v="125"/>
    <x v="4"/>
    <n v="21"/>
  </r>
  <r>
    <x v="2"/>
    <x v="6"/>
    <x v="3"/>
    <x v="170"/>
    <x v="151"/>
    <x v="5"/>
    <n v="1"/>
  </r>
  <r>
    <x v="2"/>
    <x v="6"/>
    <x v="3"/>
    <x v="171"/>
    <x v="152"/>
    <x v="5"/>
    <n v="197"/>
  </r>
  <r>
    <x v="2"/>
    <x v="10"/>
    <x v="0"/>
    <x v="172"/>
    <x v="153"/>
    <x v="5"/>
    <n v="97"/>
  </r>
  <r>
    <x v="2"/>
    <x v="10"/>
    <x v="2"/>
    <x v="118"/>
    <x v="109"/>
    <x v="5"/>
    <n v="344"/>
  </r>
  <r>
    <x v="2"/>
    <x v="10"/>
    <x v="2"/>
    <x v="119"/>
    <x v="110"/>
    <x v="5"/>
    <n v="1"/>
  </r>
  <r>
    <x v="2"/>
    <x v="10"/>
    <x v="1"/>
    <x v="130"/>
    <x v="119"/>
    <x v="5"/>
    <n v="22"/>
  </r>
  <r>
    <x v="2"/>
    <x v="10"/>
    <x v="1"/>
    <x v="121"/>
    <x v="112"/>
    <x v="5"/>
    <n v="187"/>
  </r>
  <r>
    <x v="2"/>
    <x v="10"/>
    <x v="1"/>
    <x v="124"/>
    <x v="115"/>
    <x v="5"/>
    <n v="5"/>
  </r>
  <r>
    <x v="2"/>
    <x v="10"/>
    <x v="1"/>
    <x v="122"/>
    <x v="113"/>
    <x v="5"/>
    <n v="279"/>
  </r>
  <r>
    <x v="2"/>
    <x v="10"/>
    <x v="1"/>
    <x v="131"/>
    <x v="120"/>
    <x v="5"/>
    <n v="16"/>
  </r>
  <r>
    <x v="2"/>
    <x v="10"/>
    <x v="1"/>
    <x v="149"/>
    <x v="131"/>
    <x v="5"/>
    <n v="2"/>
  </r>
  <r>
    <x v="2"/>
    <x v="10"/>
    <x v="3"/>
    <x v="173"/>
    <x v="154"/>
    <x v="5"/>
    <n v="54"/>
  </r>
  <r>
    <x v="2"/>
    <x v="10"/>
    <x v="3"/>
    <x v="157"/>
    <x v="139"/>
    <x v="5"/>
    <n v="1"/>
  </r>
  <r>
    <x v="2"/>
    <x v="10"/>
    <x v="3"/>
    <x v="159"/>
    <x v="141"/>
    <x v="5"/>
    <n v="3"/>
  </r>
  <r>
    <x v="2"/>
    <x v="10"/>
    <x v="4"/>
    <x v="134"/>
    <x v="121"/>
    <x v="5"/>
    <n v="6"/>
  </r>
  <r>
    <x v="2"/>
    <x v="10"/>
    <x v="4"/>
    <x v="162"/>
    <x v="144"/>
    <x v="5"/>
    <n v="1"/>
  </r>
  <r>
    <x v="2"/>
    <x v="11"/>
    <x v="2"/>
    <x v="126"/>
    <x v="116"/>
    <x v="5"/>
    <n v="18"/>
  </r>
  <r>
    <x v="2"/>
    <x v="11"/>
    <x v="2"/>
    <x v="128"/>
    <x v="117"/>
    <x v="5"/>
    <n v="186"/>
  </r>
  <r>
    <x v="2"/>
    <x v="11"/>
    <x v="1"/>
    <x v="120"/>
    <x v="111"/>
    <x v="5"/>
    <n v="5"/>
  </r>
  <r>
    <x v="2"/>
    <x v="11"/>
    <x v="1"/>
    <x v="129"/>
    <x v="118"/>
    <x v="5"/>
    <n v="3"/>
  </r>
  <r>
    <x v="2"/>
    <x v="11"/>
    <x v="1"/>
    <x v="123"/>
    <x v="114"/>
    <x v="5"/>
    <n v="138"/>
  </r>
  <r>
    <x v="2"/>
    <x v="11"/>
    <x v="1"/>
    <x v="153"/>
    <x v="135"/>
    <x v="5"/>
    <n v="65"/>
  </r>
  <r>
    <x v="2"/>
    <x v="11"/>
    <x v="1"/>
    <x v="174"/>
    <x v="127"/>
    <x v="5"/>
    <n v="15"/>
  </r>
  <r>
    <x v="2"/>
    <x v="11"/>
    <x v="1"/>
    <x v="125"/>
    <x v="114"/>
    <x v="5"/>
    <n v="124"/>
  </r>
  <r>
    <x v="2"/>
    <x v="11"/>
    <x v="3"/>
    <x v="175"/>
    <x v="155"/>
    <x v="5"/>
    <n v="16"/>
  </r>
  <r>
    <x v="2"/>
    <x v="11"/>
    <x v="3"/>
    <x v="164"/>
    <x v="146"/>
    <x v="5"/>
    <n v="1"/>
  </r>
  <r>
    <x v="2"/>
    <x v="11"/>
    <x v="3"/>
    <x v="165"/>
    <x v="147"/>
    <x v="5"/>
    <n v="3"/>
  </r>
  <r>
    <x v="2"/>
    <x v="11"/>
    <x v="4"/>
    <x v="138"/>
    <x v="125"/>
    <x v="5"/>
    <n v="9"/>
  </r>
  <r>
    <x v="2"/>
    <x v="10"/>
    <x v="0"/>
    <x v="127"/>
    <x v="108"/>
    <x v="6"/>
    <n v="1"/>
  </r>
  <r>
    <x v="2"/>
    <x v="10"/>
    <x v="0"/>
    <x v="117"/>
    <x v="108"/>
    <x v="6"/>
    <n v="318"/>
  </r>
  <r>
    <x v="2"/>
    <x v="10"/>
    <x v="0"/>
    <x v="172"/>
    <x v="153"/>
    <x v="6"/>
    <n v="482"/>
  </r>
  <r>
    <x v="2"/>
    <x v="11"/>
    <x v="2"/>
    <x v="169"/>
    <x v="150"/>
    <x v="6"/>
    <n v="129"/>
  </r>
  <r>
    <x v="2"/>
    <x v="10"/>
    <x v="2"/>
    <x v="176"/>
    <x v="110"/>
    <x v="6"/>
    <n v="5"/>
  </r>
  <r>
    <x v="2"/>
    <x v="10"/>
    <x v="2"/>
    <x v="166"/>
    <x v="110"/>
    <x v="6"/>
    <n v="2467"/>
  </r>
  <r>
    <x v="2"/>
    <x v="10"/>
    <x v="2"/>
    <x v="119"/>
    <x v="110"/>
    <x v="6"/>
    <n v="1520"/>
  </r>
  <r>
    <x v="2"/>
    <x v="10"/>
    <x v="2"/>
    <x v="118"/>
    <x v="109"/>
    <x v="6"/>
    <n v="103"/>
  </r>
  <r>
    <x v="2"/>
    <x v="11"/>
    <x v="2"/>
    <x v="177"/>
    <x v="116"/>
    <x v="6"/>
    <n v="39"/>
  </r>
  <r>
    <x v="2"/>
    <x v="11"/>
    <x v="2"/>
    <x v="126"/>
    <x v="116"/>
    <x v="6"/>
    <n v="946"/>
  </r>
  <r>
    <x v="2"/>
    <x v="11"/>
    <x v="2"/>
    <x v="128"/>
    <x v="117"/>
    <x v="6"/>
    <n v="2062"/>
  </r>
  <r>
    <x v="2"/>
    <x v="11"/>
    <x v="1"/>
    <x v="178"/>
    <x v="156"/>
    <x v="6"/>
    <n v="9"/>
  </r>
  <r>
    <x v="2"/>
    <x v="10"/>
    <x v="1"/>
    <x v="135"/>
    <x v="122"/>
    <x v="6"/>
    <n v="281"/>
  </r>
  <r>
    <x v="2"/>
    <x v="10"/>
    <x v="1"/>
    <x v="179"/>
    <x v="122"/>
    <x v="6"/>
    <n v="492"/>
  </r>
  <r>
    <x v="2"/>
    <x v="10"/>
    <x v="1"/>
    <x v="133"/>
    <x v="115"/>
    <x v="6"/>
    <n v="2"/>
  </r>
  <r>
    <x v="2"/>
    <x v="10"/>
    <x v="1"/>
    <x v="124"/>
    <x v="115"/>
    <x v="6"/>
    <n v="218"/>
  </r>
  <r>
    <x v="2"/>
    <x v="11"/>
    <x v="1"/>
    <x v="129"/>
    <x v="118"/>
    <x v="6"/>
    <n v="108"/>
  </r>
  <r>
    <x v="2"/>
    <x v="11"/>
    <x v="1"/>
    <x v="142"/>
    <x v="127"/>
    <x v="6"/>
    <n v="1"/>
  </r>
  <r>
    <x v="2"/>
    <x v="11"/>
    <x v="1"/>
    <x v="174"/>
    <x v="127"/>
    <x v="6"/>
    <n v="34"/>
  </r>
  <r>
    <x v="2"/>
    <x v="10"/>
    <x v="1"/>
    <x v="180"/>
    <x v="131"/>
    <x v="6"/>
    <n v="6"/>
  </r>
  <r>
    <x v="2"/>
    <x v="10"/>
    <x v="1"/>
    <x v="146"/>
    <x v="131"/>
    <x v="6"/>
    <n v="12"/>
  </r>
  <r>
    <x v="2"/>
    <x v="10"/>
    <x v="1"/>
    <x v="149"/>
    <x v="131"/>
    <x v="6"/>
    <n v="48"/>
  </r>
  <r>
    <x v="2"/>
    <x v="10"/>
    <x v="1"/>
    <x v="130"/>
    <x v="119"/>
    <x v="6"/>
    <n v="53"/>
  </r>
  <r>
    <x v="2"/>
    <x v="11"/>
    <x v="1"/>
    <x v="120"/>
    <x v="111"/>
    <x v="6"/>
    <n v="48"/>
  </r>
  <r>
    <x v="2"/>
    <x v="10"/>
    <x v="1"/>
    <x v="131"/>
    <x v="120"/>
    <x v="6"/>
    <n v="31"/>
  </r>
  <r>
    <x v="2"/>
    <x v="10"/>
    <x v="1"/>
    <x v="121"/>
    <x v="112"/>
    <x v="6"/>
    <n v="3111"/>
  </r>
  <r>
    <x v="2"/>
    <x v="10"/>
    <x v="1"/>
    <x v="122"/>
    <x v="113"/>
    <x v="6"/>
    <n v="119"/>
  </r>
  <r>
    <x v="2"/>
    <x v="10"/>
    <x v="1"/>
    <x v="181"/>
    <x v="113"/>
    <x v="6"/>
    <n v="1"/>
  </r>
  <r>
    <x v="2"/>
    <x v="11"/>
    <x v="1"/>
    <x v="137"/>
    <x v="124"/>
    <x v="6"/>
    <n v="1"/>
  </r>
  <r>
    <x v="2"/>
    <x v="11"/>
    <x v="1"/>
    <x v="132"/>
    <x v="114"/>
    <x v="6"/>
    <n v="3"/>
  </r>
  <r>
    <x v="2"/>
    <x v="11"/>
    <x v="1"/>
    <x v="123"/>
    <x v="114"/>
    <x v="6"/>
    <n v="323"/>
  </r>
  <r>
    <x v="2"/>
    <x v="11"/>
    <x v="1"/>
    <x v="125"/>
    <x v="114"/>
    <x v="6"/>
    <n v="299"/>
  </r>
  <r>
    <x v="2"/>
    <x v="10"/>
    <x v="1"/>
    <x v="154"/>
    <x v="136"/>
    <x v="6"/>
    <n v="22"/>
  </r>
  <r>
    <x v="2"/>
    <x v="11"/>
    <x v="1"/>
    <x v="182"/>
    <x v="157"/>
    <x v="6"/>
    <n v="1"/>
  </r>
  <r>
    <x v="2"/>
    <x v="11"/>
    <x v="1"/>
    <x v="183"/>
    <x v="132"/>
    <x v="6"/>
    <n v="4"/>
  </r>
  <r>
    <x v="2"/>
    <x v="10"/>
    <x v="3"/>
    <x v="155"/>
    <x v="137"/>
    <x v="6"/>
    <n v="3"/>
  </r>
  <r>
    <x v="2"/>
    <x v="11"/>
    <x v="3"/>
    <x v="164"/>
    <x v="146"/>
    <x v="6"/>
    <n v="2"/>
  </r>
  <r>
    <x v="2"/>
    <x v="10"/>
    <x v="3"/>
    <x v="159"/>
    <x v="141"/>
    <x v="6"/>
    <n v="5"/>
  </r>
  <r>
    <x v="2"/>
    <x v="10"/>
    <x v="3"/>
    <x v="173"/>
    <x v="154"/>
    <x v="6"/>
    <n v="6"/>
  </r>
  <r>
    <x v="2"/>
    <x v="10"/>
    <x v="3"/>
    <x v="158"/>
    <x v="140"/>
    <x v="6"/>
    <n v="2"/>
  </r>
  <r>
    <x v="2"/>
    <x v="11"/>
    <x v="3"/>
    <x v="150"/>
    <x v="133"/>
    <x v="6"/>
    <n v="1"/>
  </r>
  <r>
    <x v="2"/>
    <x v="11"/>
    <x v="3"/>
    <x v="184"/>
    <x v="158"/>
    <x v="6"/>
    <n v="1"/>
  </r>
  <r>
    <x v="2"/>
    <x v="10"/>
    <x v="3"/>
    <x v="143"/>
    <x v="128"/>
    <x v="6"/>
    <n v="4"/>
  </r>
  <r>
    <x v="2"/>
    <x v="10"/>
    <x v="3"/>
    <x v="185"/>
    <x v="128"/>
    <x v="6"/>
    <n v="1"/>
  </r>
  <r>
    <x v="2"/>
    <x v="10"/>
    <x v="4"/>
    <x v="186"/>
    <x v="159"/>
    <x v="6"/>
    <n v="2"/>
  </r>
  <r>
    <x v="2"/>
    <x v="10"/>
    <x v="4"/>
    <x v="161"/>
    <x v="143"/>
    <x v="6"/>
    <n v="5"/>
  </r>
  <r>
    <x v="2"/>
    <x v="10"/>
    <x v="4"/>
    <x v="162"/>
    <x v="144"/>
    <x v="6"/>
    <n v="5"/>
  </r>
  <r>
    <x v="2"/>
    <x v="10"/>
    <x v="4"/>
    <x v="134"/>
    <x v="121"/>
    <x v="6"/>
    <n v="284"/>
  </r>
  <r>
    <x v="2"/>
    <x v="11"/>
    <x v="4"/>
    <x v="138"/>
    <x v="125"/>
    <x v="6"/>
    <n v="114"/>
  </r>
  <r>
    <x v="2"/>
    <x v="11"/>
    <x v="4"/>
    <x v="187"/>
    <x v="160"/>
    <x v="6"/>
    <n v="2"/>
  </r>
  <r>
    <x v="2"/>
    <x v="10"/>
    <x v="4"/>
    <x v="160"/>
    <x v="142"/>
    <x v="6"/>
    <n v="5"/>
  </r>
  <r>
    <x v="2"/>
    <x v="10"/>
    <x v="4"/>
    <x v="188"/>
    <x v="142"/>
    <x v="6"/>
    <n v="2"/>
  </r>
  <r>
    <x v="2"/>
    <x v="10"/>
    <x v="2"/>
    <x v="118"/>
    <x v="109"/>
    <x v="7"/>
    <n v="184"/>
  </r>
  <r>
    <x v="2"/>
    <x v="10"/>
    <x v="2"/>
    <x v="119"/>
    <x v="110"/>
    <x v="7"/>
    <n v="3"/>
  </r>
  <r>
    <x v="2"/>
    <x v="10"/>
    <x v="1"/>
    <x v="130"/>
    <x v="119"/>
    <x v="7"/>
    <n v="10"/>
  </r>
  <r>
    <x v="2"/>
    <x v="10"/>
    <x v="1"/>
    <x v="121"/>
    <x v="112"/>
    <x v="7"/>
    <n v="1240"/>
  </r>
  <r>
    <x v="2"/>
    <x v="10"/>
    <x v="1"/>
    <x v="124"/>
    <x v="115"/>
    <x v="7"/>
    <n v="154"/>
  </r>
  <r>
    <x v="2"/>
    <x v="10"/>
    <x v="1"/>
    <x v="122"/>
    <x v="113"/>
    <x v="7"/>
    <n v="62"/>
  </r>
  <r>
    <x v="2"/>
    <x v="10"/>
    <x v="1"/>
    <x v="131"/>
    <x v="120"/>
    <x v="7"/>
    <n v="8"/>
  </r>
  <r>
    <x v="2"/>
    <x v="11"/>
    <x v="2"/>
    <x v="169"/>
    <x v="150"/>
    <x v="7"/>
    <n v="7"/>
  </r>
  <r>
    <x v="2"/>
    <x v="11"/>
    <x v="1"/>
    <x v="120"/>
    <x v="111"/>
    <x v="7"/>
    <n v="4"/>
  </r>
  <r>
    <x v="2"/>
    <x v="11"/>
    <x v="1"/>
    <x v="129"/>
    <x v="118"/>
    <x v="7"/>
    <n v="19"/>
  </r>
  <r>
    <x v="2"/>
    <x v="11"/>
    <x v="1"/>
    <x v="123"/>
    <x v="114"/>
    <x v="7"/>
    <n v="533"/>
  </r>
  <r>
    <x v="2"/>
    <x v="11"/>
    <x v="1"/>
    <x v="125"/>
    <x v="114"/>
    <x v="7"/>
    <n v="712"/>
  </r>
  <r>
    <x v="3"/>
    <x v="12"/>
    <x v="0"/>
    <x v="189"/>
    <x v="161"/>
    <x v="0"/>
    <n v="171"/>
  </r>
  <r>
    <x v="3"/>
    <x v="12"/>
    <x v="2"/>
    <x v="190"/>
    <x v="162"/>
    <x v="0"/>
    <n v="125"/>
  </r>
  <r>
    <x v="3"/>
    <x v="12"/>
    <x v="1"/>
    <x v="191"/>
    <x v="163"/>
    <x v="1"/>
    <n v="1"/>
  </r>
  <r>
    <x v="3"/>
    <x v="12"/>
    <x v="1"/>
    <x v="192"/>
    <x v="164"/>
    <x v="1"/>
    <n v="2"/>
  </r>
  <r>
    <x v="3"/>
    <x v="12"/>
    <x v="0"/>
    <x v="189"/>
    <x v="161"/>
    <x v="2"/>
    <n v="543"/>
  </r>
  <r>
    <x v="3"/>
    <x v="12"/>
    <x v="2"/>
    <x v="190"/>
    <x v="162"/>
    <x v="2"/>
    <n v="510"/>
  </r>
  <r>
    <x v="3"/>
    <x v="12"/>
    <x v="1"/>
    <x v="191"/>
    <x v="163"/>
    <x v="2"/>
    <n v="208"/>
  </r>
  <r>
    <x v="3"/>
    <x v="12"/>
    <x v="2"/>
    <x v="193"/>
    <x v="165"/>
    <x v="2"/>
    <n v="201"/>
  </r>
  <r>
    <x v="3"/>
    <x v="12"/>
    <x v="1"/>
    <x v="194"/>
    <x v="166"/>
    <x v="2"/>
    <n v="45"/>
  </r>
  <r>
    <x v="3"/>
    <x v="12"/>
    <x v="2"/>
    <x v="195"/>
    <x v="167"/>
    <x v="2"/>
    <n v="35"/>
  </r>
  <r>
    <x v="3"/>
    <x v="12"/>
    <x v="1"/>
    <x v="192"/>
    <x v="164"/>
    <x v="2"/>
    <n v="32"/>
  </r>
  <r>
    <x v="3"/>
    <x v="12"/>
    <x v="2"/>
    <x v="196"/>
    <x v="167"/>
    <x v="2"/>
    <n v="31"/>
  </r>
  <r>
    <x v="3"/>
    <x v="12"/>
    <x v="0"/>
    <x v="197"/>
    <x v="161"/>
    <x v="2"/>
    <n v="29"/>
  </r>
  <r>
    <x v="3"/>
    <x v="12"/>
    <x v="1"/>
    <x v="198"/>
    <x v="168"/>
    <x v="2"/>
    <n v="27"/>
  </r>
  <r>
    <x v="3"/>
    <x v="12"/>
    <x v="1"/>
    <x v="199"/>
    <x v="169"/>
    <x v="2"/>
    <n v="12"/>
  </r>
  <r>
    <x v="3"/>
    <x v="12"/>
    <x v="2"/>
    <x v="200"/>
    <x v="165"/>
    <x v="2"/>
    <n v="8"/>
  </r>
  <r>
    <x v="3"/>
    <x v="14"/>
    <x v="2"/>
    <x v="201"/>
    <x v="170"/>
    <x v="2"/>
    <n v="7"/>
  </r>
  <r>
    <x v="3"/>
    <x v="14"/>
    <x v="3"/>
    <x v="202"/>
    <x v="171"/>
    <x v="2"/>
    <n v="5"/>
  </r>
  <r>
    <x v="3"/>
    <x v="14"/>
    <x v="1"/>
    <x v="203"/>
    <x v="172"/>
    <x v="2"/>
    <n v="4"/>
  </r>
  <r>
    <x v="3"/>
    <x v="12"/>
    <x v="1"/>
    <x v="204"/>
    <x v="173"/>
    <x v="2"/>
    <n v="3"/>
  </r>
  <r>
    <x v="3"/>
    <x v="12"/>
    <x v="1"/>
    <x v="205"/>
    <x v="174"/>
    <x v="2"/>
    <n v="3"/>
  </r>
  <r>
    <x v="3"/>
    <x v="12"/>
    <x v="2"/>
    <x v="206"/>
    <x v="162"/>
    <x v="2"/>
    <n v="2"/>
  </r>
  <r>
    <x v="3"/>
    <x v="12"/>
    <x v="1"/>
    <x v="207"/>
    <x v="164"/>
    <x v="2"/>
    <n v="2"/>
  </r>
  <r>
    <x v="3"/>
    <x v="14"/>
    <x v="0"/>
    <x v="208"/>
    <x v="175"/>
    <x v="2"/>
    <n v="2"/>
  </r>
  <r>
    <x v="3"/>
    <x v="12"/>
    <x v="1"/>
    <x v="209"/>
    <x v="164"/>
    <x v="2"/>
    <n v="2"/>
  </r>
  <r>
    <x v="3"/>
    <x v="12"/>
    <x v="1"/>
    <x v="210"/>
    <x v="176"/>
    <x v="2"/>
    <n v="1"/>
  </r>
  <r>
    <x v="3"/>
    <x v="12"/>
    <x v="1"/>
    <x v="211"/>
    <x v="176"/>
    <x v="2"/>
    <n v="1"/>
  </r>
  <r>
    <x v="3"/>
    <x v="12"/>
    <x v="2"/>
    <x v="212"/>
    <x v="177"/>
    <x v="2"/>
    <n v="1"/>
  </r>
  <r>
    <x v="3"/>
    <x v="12"/>
    <x v="1"/>
    <x v="213"/>
    <x v="163"/>
    <x v="2"/>
    <n v="1"/>
  </r>
  <r>
    <x v="3"/>
    <x v="12"/>
    <x v="1"/>
    <x v="214"/>
    <x v="178"/>
    <x v="2"/>
    <n v="1"/>
  </r>
  <r>
    <x v="3"/>
    <x v="14"/>
    <x v="1"/>
    <x v="215"/>
    <x v="179"/>
    <x v="2"/>
    <n v="1"/>
  </r>
  <r>
    <x v="3"/>
    <x v="12"/>
    <x v="1"/>
    <x v="216"/>
    <x v="180"/>
    <x v="2"/>
    <n v="1"/>
  </r>
  <r>
    <x v="3"/>
    <x v="14"/>
    <x v="4"/>
    <x v="217"/>
    <x v="181"/>
    <x v="2"/>
    <n v="1"/>
  </r>
  <r>
    <x v="3"/>
    <x v="12"/>
    <x v="1"/>
    <x v="218"/>
    <x v="182"/>
    <x v="2"/>
    <n v="1"/>
  </r>
  <r>
    <x v="3"/>
    <x v="12"/>
    <x v="1"/>
    <x v="219"/>
    <x v="183"/>
    <x v="2"/>
    <n v="1"/>
  </r>
  <r>
    <x v="3"/>
    <x v="14"/>
    <x v="1"/>
    <x v="220"/>
    <x v="184"/>
    <x v="2"/>
    <n v="1"/>
  </r>
  <r>
    <x v="3"/>
    <x v="12"/>
    <x v="2"/>
    <x v="221"/>
    <x v="185"/>
    <x v="3"/>
    <n v="10"/>
  </r>
  <r>
    <x v="3"/>
    <x v="12"/>
    <x v="0"/>
    <x v="189"/>
    <x v="161"/>
    <x v="3"/>
    <n v="1"/>
  </r>
  <r>
    <x v="3"/>
    <x v="12"/>
    <x v="2"/>
    <x v="193"/>
    <x v="165"/>
    <x v="3"/>
    <n v="1"/>
  </r>
  <r>
    <x v="3"/>
    <x v="12"/>
    <x v="1"/>
    <x v="198"/>
    <x v="168"/>
    <x v="3"/>
    <n v="13"/>
  </r>
  <r>
    <x v="3"/>
    <x v="12"/>
    <x v="1"/>
    <x v="191"/>
    <x v="163"/>
    <x v="3"/>
    <n v="247"/>
  </r>
  <r>
    <x v="3"/>
    <x v="12"/>
    <x v="1"/>
    <x v="211"/>
    <x v="176"/>
    <x v="3"/>
    <n v="5"/>
  </r>
  <r>
    <x v="3"/>
    <x v="12"/>
    <x v="1"/>
    <x v="204"/>
    <x v="173"/>
    <x v="3"/>
    <n v="45"/>
  </r>
  <r>
    <x v="3"/>
    <x v="12"/>
    <x v="1"/>
    <x v="205"/>
    <x v="174"/>
    <x v="3"/>
    <n v="30"/>
  </r>
  <r>
    <x v="3"/>
    <x v="12"/>
    <x v="1"/>
    <x v="199"/>
    <x v="169"/>
    <x v="3"/>
    <n v="7"/>
  </r>
  <r>
    <x v="3"/>
    <x v="12"/>
    <x v="1"/>
    <x v="214"/>
    <x v="178"/>
    <x v="3"/>
    <n v="89"/>
  </r>
  <r>
    <x v="3"/>
    <x v="12"/>
    <x v="1"/>
    <x v="219"/>
    <x v="183"/>
    <x v="3"/>
    <n v="1"/>
  </r>
  <r>
    <x v="3"/>
    <x v="12"/>
    <x v="1"/>
    <x v="192"/>
    <x v="164"/>
    <x v="3"/>
    <n v="68"/>
  </r>
  <r>
    <x v="3"/>
    <x v="12"/>
    <x v="1"/>
    <x v="194"/>
    <x v="166"/>
    <x v="3"/>
    <n v="21"/>
  </r>
  <r>
    <x v="3"/>
    <x v="12"/>
    <x v="3"/>
    <x v="222"/>
    <x v="186"/>
    <x v="3"/>
    <n v="48"/>
  </r>
  <r>
    <x v="3"/>
    <x v="12"/>
    <x v="3"/>
    <x v="223"/>
    <x v="187"/>
    <x v="3"/>
    <n v="52"/>
  </r>
  <r>
    <x v="3"/>
    <x v="12"/>
    <x v="4"/>
    <x v="224"/>
    <x v="188"/>
    <x v="3"/>
    <n v="13"/>
  </r>
  <r>
    <x v="3"/>
    <x v="14"/>
    <x v="2"/>
    <x v="201"/>
    <x v="170"/>
    <x v="3"/>
    <n v="17"/>
  </r>
  <r>
    <x v="3"/>
    <x v="14"/>
    <x v="1"/>
    <x v="203"/>
    <x v="172"/>
    <x v="3"/>
    <n v="7"/>
  </r>
  <r>
    <x v="3"/>
    <x v="14"/>
    <x v="1"/>
    <x v="225"/>
    <x v="189"/>
    <x v="3"/>
    <n v="9"/>
  </r>
  <r>
    <x v="3"/>
    <x v="14"/>
    <x v="3"/>
    <x v="202"/>
    <x v="171"/>
    <x v="3"/>
    <n v="8"/>
  </r>
  <r>
    <x v="3"/>
    <x v="14"/>
    <x v="4"/>
    <x v="217"/>
    <x v="181"/>
    <x v="3"/>
    <n v="17"/>
  </r>
  <r>
    <x v="3"/>
    <x v="14"/>
    <x v="4"/>
    <x v="226"/>
    <x v="190"/>
    <x v="3"/>
    <n v="18"/>
  </r>
  <r>
    <x v="3"/>
    <x v="12"/>
    <x v="2"/>
    <x v="227"/>
    <x v="191"/>
    <x v="4"/>
    <n v="1"/>
  </r>
  <r>
    <x v="3"/>
    <x v="12"/>
    <x v="2"/>
    <x v="228"/>
    <x v="192"/>
    <x v="4"/>
    <n v="130"/>
  </r>
  <r>
    <x v="3"/>
    <x v="12"/>
    <x v="2"/>
    <x v="221"/>
    <x v="185"/>
    <x v="4"/>
    <n v="5184"/>
  </r>
  <r>
    <x v="3"/>
    <x v="12"/>
    <x v="2"/>
    <x v="229"/>
    <x v="193"/>
    <x v="4"/>
    <n v="41"/>
  </r>
  <r>
    <x v="3"/>
    <x v="12"/>
    <x v="0"/>
    <x v="197"/>
    <x v="161"/>
    <x v="4"/>
    <n v="1"/>
  </r>
  <r>
    <x v="3"/>
    <x v="12"/>
    <x v="0"/>
    <x v="189"/>
    <x v="161"/>
    <x v="4"/>
    <n v="151"/>
  </r>
  <r>
    <x v="3"/>
    <x v="12"/>
    <x v="2"/>
    <x v="193"/>
    <x v="165"/>
    <x v="4"/>
    <n v="1"/>
  </r>
  <r>
    <x v="3"/>
    <x v="12"/>
    <x v="2"/>
    <x v="190"/>
    <x v="162"/>
    <x v="4"/>
    <n v="59"/>
  </r>
  <r>
    <x v="3"/>
    <x v="12"/>
    <x v="1"/>
    <x v="198"/>
    <x v="168"/>
    <x v="4"/>
    <n v="8"/>
  </r>
  <r>
    <x v="3"/>
    <x v="12"/>
    <x v="1"/>
    <x v="191"/>
    <x v="163"/>
    <x v="4"/>
    <n v="128"/>
  </r>
  <r>
    <x v="3"/>
    <x v="12"/>
    <x v="1"/>
    <x v="204"/>
    <x v="173"/>
    <x v="4"/>
    <n v="6"/>
  </r>
  <r>
    <x v="3"/>
    <x v="12"/>
    <x v="1"/>
    <x v="230"/>
    <x v="194"/>
    <x v="4"/>
    <n v="1"/>
  </r>
  <r>
    <x v="3"/>
    <x v="12"/>
    <x v="1"/>
    <x v="205"/>
    <x v="174"/>
    <x v="4"/>
    <n v="3"/>
  </r>
  <r>
    <x v="3"/>
    <x v="12"/>
    <x v="1"/>
    <x v="199"/>
    <x v="169"/>
    <x v="4"/>
    <n v="1"/>
  </r>
  <r>
    <x v="3"/>
    <x v="12"/>
    <x v="1"/>
    <x v="231"/>
    <x v="195"/>
    <x v="4"/>
    <n v="1"/>
  </r>
  <r>
    <x v="3"/>
    <x v="12"/>
    <x v="1"/>
    <x v="218"/>
    <x v="182"/>
    <x v="4"/>
    <n v="4"/>
  </r>
  <r>
    <x v="3"/>
    <x v="12"/>
    <x v="1"/>
    <x v="192"/>
    <x v="164"/>
    <x v="4"/>
    <n v="64"/>
  </r>
  <r>
    <x v="3"/>
    <x v="12"/>
    <x v="3"/>
    <x v="222"/>
    <x v="186"/>
    <x v="4"/>
    <n v="1"/>
  </r>
  <r>
    <x v="3"/>
    <x v="14"/>
    <x v="2"/>
    <x v="201"/>
    <x v="170"/>
    <x v="4"/>
    <n v="4"/>
  </r>
  <r>
    <x v="3"/>
    <x v="14"/>
    <x v="1"/>
    <x v="203"/>
    <x v="172"/>
    <x v="4"/>
    <n v="1"/>
  </r>
  <r>
    <x v="3"/>
    <x v="14"/>
    <x v="1"/>
    <x v="225"/>
    <x v="189"/>
    <x v="4"/>
    <n v="14"/>
  </r>
  <r>
    <x v="3"/>
    <x v="14"/>
    <x v="3"/>
    <x v="232"/>
    <x v="196"/>
    <x v="4"/>
    <n v="1"/>
  </r>
  <r>
    <x v="3"/>
    <x v="14"/>
    <x v="3"/>
    <x v="202"/>
    <x v="171"/>
    <x v="4"/>
    <n v="2"/>
  </r>
  <r>
    <x v="3"/>
    <x v="12"/>
    <x v="2"/>
    <x v="233"/>
    <x v="197"/>
    <x v="5"/>
    <n v="1"/>
  </r>
  <r>
    <x v="3"/>
    <x v="12"/>
    <x v="2"/>
    <x v="234"/>
    <x v="198"/>
    <x v="5"/>
    <n v="2"/>
  </r>
  <r>
    <x v="3"/>
    <x v="12"/>
    <x v="2"/>
    <x v="212"/>
    <x v="177"/>
    <x v="5"/>
    <n v="938"/>
  </r>
  <r>
    <x v="3"/>
    <x v="12"/>
    <x v="2"/>
    <x v="235"/>
    <x v="198"/>
    <x v="5"/>
    <n v="27"/>
  </r>
  <r>
    <x v="3"/>
    <x v="12"/>
    <x v="2"/>
    <x v="236"/>
    <x v="199"/>
    <x v="5"/>
    <n v="219"/>
  </r>
  <r>
    <x v="3"/>
    <x v="12"/>
    <x v="0"/>
    <x v="189"/>
    <x v="161"/>
    <x v="5"/>
    <n v="495"/>
  </r>
  <r>
    <x v="3"/>
    <x v="12"/>
    <x v="2"/>
    <x v="193"/>
    <x v="165"/>
    <x v="5"/>
    <n v="13"/>
  </r>
  <r>
    <x v="3"/>
    <x v="12"/>
    <x v="2"/>
    <x v="190"/>
    <x v="162"/>
    <x v="5"/>
    <n v="456"/>
  </r>
  <r>
    <x v="3"/>
    <x v="12"/>
    <x v="1"/>
    <x v="214"/>
    <x v="178"/>
    <x v="5"/>
    <n v="4"/>
  </r>
  <r>
    <x v="3"/>
    <x v="12"/>
    <x v="1"/>
    <x v="192"/>
    <x v="164"/>
    <x v="5"/>
    <n v="1"/>
  </r>
  <r>
    <x v="3"/>
    <x v="14"/>
    <x v="1"/>
    <x v="237"/>
    <x v="200"/>
    <x v="5"/>
    <n v="1"/>
  </r>
  <r>
    <x v="3"/>
    <x v="14"/>
    <x v="4"/>
    <x v="217"/>
    <x v="181"/>
    <x v="5"/>
    <n v="1"/>
  </r>
  <r>
    <x v="3"/>
    <x v="12"/>
    <x v="0"/>
    <x v="197"/>
    <x v="161"/>
    <x v="6"/>
    <n v="174"/>
  </r>
  <r>
    <x v="3"/>
    <x v="12"/>
    <x v="0"/>
    <x v="189"/>
    <x v="161"/>
    <x v="6"/>
    <n v="13389"/>
  </r>
  <r>
    <x v="3"/>
    <x v="15"/>
    <x v="0"/>
    <x v="238"/>
    <x v="201"/>
    <x v="6"/>
    <n v="1"/>
  </r>
  <r>
    <x v="3"/>
    <x v="6"/>
    <x v="0"/>
    <x v="239"/>
    <x v="202"/>
    <x v="6"/>
    <n v="298"/>
  </r>
  <r>
    <x v="3"/>
    <x v="6"/>
    <x v="0"/>
    <x v="240"/>
    <x v="203"/>
    <x v="6"/>
    <n v="1"/>
  </r>
  <r>
    <x v="3"/>
    <x v="12"/>
    <x v="2"/>
    <x v="221"/>
    <x v="185"/>
    <x v="6"/>
    <n v="2"/>
  </r>
  <r>
    <x v="3"/>
    <x v="12"/>
    <x v="2"/>
    <x v="212"/>
    <x v="177"/>
    <x v="6"/>
    <n v="1"/>
  </r>
  <r>
    <x v="3"/>
    <x v="12"/>
    <x v="2"/>
    <x v="241"/>
    <x v="165"/>
    <x v="6"/>
    <n v="1"/>
  </r>
  <r>
    <x v="3"/>
    <x v="12"/>
    <x v="2"/>
    <x v="200"/>
    <x v="165"/>
    <x v="6"/>
    <n v="11"/>
  </r>
  <r>
    <x v="3"/>
    <x v="12"/>
    <x v="2"/>
    <x v="193"/>
    <x v="165"/>
    <x v="6"/>
    <n v="64"/>
  </r>
  <r>
    <x v="3"/>
    <x v="12"/>
    <x v="2"/>
    <x v="206"/>
    <x v="162"/>
    <x v="6"/>
    <n v="1"/>
  </r>
  <r>
    <x v="3"/>
    <x v="12"/>
    <x v="2"/>
    <x v="190"/>
    <x v="162"/>
    <x v="6"/>
    <n v="143"/>
  </r>
  <r>
    <x v="3"/>
    <x v="12"/>
    <x v="2"/>
    <x v="242"/>
    <x v="204"/>
    <x v="6"/>
    <n v="1"/>
  </r>
  <r>
    <x v="3"/>
    <x v="12"/>
    <x v="2"/>
    <x v="243"/>
    <x v="205"/>
    <x v="6"/>
    <n v="1"/>
  </r>
  <r>
    <x v="3"/>
    <x v="12"/>
    <x v="2"/>
    <x v="195"/>
    <x v="167"/>
    <x v="6"/>
    <n v="34"/>
  </r>
  <r>
    <x v="3"/>
    <x v="12"/>
    <x v="2"/>
    <x v="236"/>
    <x v="199"/>
    <x v="6"/>
    <n v="175"/>
  </r>
  <r>
    <x v="3"/>
    <x v="14"/>
    <x v="2"/>
    <x v="201"/>
    <x v="170"/>
    <x v="6"/>
    <n v="26"/>
  </r>
  <r>
    <x v="3"/>
    <x v="14"/>
    <x v="2"/>
    <x v="244"/>
    <x v="206"/>
    <x v="6"/>
    <n v="9"/>
  </r>
  <r>
    <x v="3"/>
    <x v="14"/>
    <x v="2"/>
    <x v="245"/>
    <x v="207"/>
    <x v="6"/>
    <n v="1"/>
  </r>
  <r>
    <x v="3"/>
    <x v="12"/>
    <x v="1"/>
    <x v="198"/>
    <x v="168"/>
    <x v="6"/>
    <n v="33"/>
  </r>
  <r>
    <x v="3"/>
    <x v="15"/>
    <x v="1"/>
    <x v="246"/>
    <x v="163"/>
    <x v="6"/>
    <n v="1"/>
  </r>
  <r>
    <x v="3"/>
    <x v="12"/>
    <x v="1"/>
    <x v="191"/>
    <x v="163"/>
    <x v="6"/>
    <n v="522"/>
  </r>
  <r>
    <x v="3"/>
    <x v="14"/>
    <x v="1"/>
    <x v="225"/>
    <x v="189"/>
    <x v="6"/>
    <n v="5"/>
  </r>
  <r>
    <x v="3"/>
    <x v="12"/>
    <x v="1"/>
    <x v="210"/>
    <x v="176"/>
    <x v="6"/>
    <n v="2"/>
  </r>
  <r>
    <x v="3"/>
    <x v="12"/>
    <x v="1"/>
    <x v="211"/>
    <x v="176"/>
    <x v="6"/>
    <n v="13"/>
  </r>
  <r>
    <x v="3"/>
    <x v="12"/>
    <x v="1"/>
    <x v="247"/>
    <x v="208"/>
    <x v="6"/>
    <n v="2"/>
  </r>
  <r>
    <x v="3"/>
    <x v="12"/>
    <x v="1"/>
    <x v="248"/>
    <x v="209"/>
    <x v="6"/>
    <n v="1"/>
  </r>
  <r>
    <x v="3"/>
    <x v="12"/>
    <x v="1"/>
    <x v="249"/>
    <x v="210"/>
    <x v="6"/>
    <n v="2"/>
  </r>
  <r>
    <x v="3"/>
    <x v="12"/>
    <x v="1"/>
    <x v="218"/>
    <x v="182"/>
    <x v="6"/>
    <n v="8"/>
  </r>
  <r>
    <x v="3"/>
    <x v="12"/>
    <x v="1"/>
    <x v="204"/>
    <x v="173"/>
    <x v="6"/>
    <n v="48"/>
  </r>
  <r>
    <x v="3"/>
    <x v="12"/>
    <x v="1"/>
    <x v="207"/>
    <x v="164"/>
    <x v="6"/>
    <n v="7"/>
  </r>
  <r>
    <x v="3"/>
    <x v="12"/>
    <x v="1"/>
    <x v="192"/>
    <x v="164"/>
    <x v="6"/>
    <n v="209"/>
  </r>
  <r>
    <x v="3"/>
    <x v="12"/>
    <x v="1"/>
    <x v="194"/>
    <x v="166"/>
    <x v="6"/>
    <n v="12"/>
  </r>
  <r>
    <x v="3"/>
    <x v="12"/>
    <x v="1"/>
    <x v="230"/>
    <x v="194"/>
    <x v="6"/>
    <n v="3"/>
  </r>
  <r>
    <x v="3"/>
    <x v="14"/>
    <x v="1"/>
    <x v="203"/>
    <x v="172"/>
    <x v="6"/>
    <n v="26"/>
  </r>
  <r>
    <x v="3"/>
    <x v="12"/>
    <x v="1"/>
    <x v="250"/>
    <x v="195"/>
    <x v="6"/>
    <n v="1"/>
  </r>
  <r>
    <x v="3"/>
    <x v="12"/>
    <x v="1"/>
    <x v="231"/>
    <x v="195"/>
    <x v="6"/>
    <n v="17"/>
  </r>
  <r>
    <x v="3"/>
    <x v="12"/>
    <x v="1"/>
    <x v="219"/>
    <x v="183"/>
    <x v="6"/>
    <n v="12"/>
  </r>
  <r>
    <x v="3"/>
    <x v="12"/>
    <x v="1"/>
    <x v="251"/>
    <x v="211"/>
    <x v="6"/>
    <n v="2"/>
  </r>
  <r>
    <x v="3"/>
    <x v="12"/>
    <x v="1"/>
    <x v="252"/>
    <x v="212"/>
    <x v="6"/>
    <n v="4"/>
  </r>
  <r>
    <x v="3"/>
    <x v="14"/>
    <x v="1"/>
    <x v="237"/>
    <x v="200"/>
    <x v="6"/>
    <n v="13"/>
  </r>
  <r>
    <x v="3"/>
    <x v="14"/>
    <x v="1"/>
    <x v="253"/>
    <x v="213"/>
    <x v="6"/>
    <n v="1"/>
  </r>
  <r>
    <x v="3"/>
    <x v="14"/>
    <x v="1"/>
    <x v="254"/>
    <x v="214"/>
    <x v="6"/>
    <n v="1"/>
  </r>
  <r>
    <x v="3"/>
    <x v="12"/>
    <x v="1"/>
    <x v="205"/>
    <x v="174"/>
    <x v="6"/>
    <n v="28"/>
  </r>
  <r>
    <x v="3"/>
    <x v="12"/>
    <x v="1"/>
    <x v="199"/>
    <x v="169"/>
    <x v="6"/>
    <n v="30"/>
  </r>
  <r>
    <x v="3"/>
    <x v="12"/>
    <x v="3"/>
    <x v="222"/>
    <x v="186"/>
    <x v="6"/>
    <n v="4"/>
  </r>
  <r>
    <x v="3"/>
    <x v="6"/>
    <x v="3"/>
    <x v="255"/>
    <x v="215"/>
    <x v="6"/>
    <n v="1"/>
  </r>
  <r>
    <x v="3"/>
    <x v="12"/>
    <x v="3"/>
    <x v="223"/>
    <x v="187"/>
    <x v="6"/>
    <n v="3"/>
  </r>
  <r>
    <x v="3"/>
    <x v="14"/>
    <x v="3"/>
    <x v="202"/>
    <x v="171"/>
    <x v="6"/>
    <n v="13"/>
  </r>
  <r>
    <x v="3"/>
    <x v="14"/>
    <x v="4"/>
    <x v="226"/>
    <x v="190"/>
    <x v="6"/>
    <n v="12"/>
  </r>
  <r>
    <x v="3"/>
    <x v="12"/>
    <x v="4"/>
    <x v="224"/>
    <x v="188"/>
    <x v="6"/>
    <n v="2"/>
  </r>
  <r>
    <x v="3"/>
    <x v="12"/>
    <x v="2"/>
    <x v="193"/>
    <x v="165"/>
    <x v="7"/>
    <n v="119"/>
  </r>
  <r>
    <x v="3"/>
    <x v="12"/>
    <x v="2"/>
    <x v="190"/>
    <x v="162"/>
    <x v="7"/>
    <n v="9358"/>
  </r>
  <r>
    <x v="3"/>
    <x v="12"/>
    <x v="1"/>
    <x v="198"/>
    <x v="168"/>
    <x v="7"/>
    <n v="5"/>
  </r>
  <r>
    <x v="3"/>
    <x v="12"/>
    <x v="1"/>
    <x v="191"/>
    <x v="163"/>
    <x v="7"/>
    <n v="265"/>
  </r>
  <r>
    <x v="3"/>
    <x v="12"/>
    <x v="1"/>
    <x v="204"/>
    <x v="173"/>
    <x v="7"/>
    <n v="3"/>
  </r>
  <r>
    <x v="3"/>
    <x v="12"/>
    <x v="1"/>
    <x v="205"/>
    <x v="174"/>
    <x v="7"/>
    <n v="2"/>
  </r>
  <r>
    <x v="3"/>
    <x v="12"/>
    <x v="1"/>
    <x v="199"/>
    <x v="169"/>
    <x v="7"/>
    <n v="4"/>
  </r>
  <r>
    <x v="3"/>
    <x v="12"/>
    <x v="1"/>
    <x v="231"/>
    <x v="195"/>
    <x v="7"/>
    <n v="18"/>
  </r>
  <r>
    <x v="3"/>
    <x v="12"/>
    <x v="1"/>
    <x v="214"/>
    <x v="178"/>
    <x v="7"/>
    <n v="3"/>
  </r>
  <r>
    <x v="3"/>
    <x v="12"/>
    <x v="1"/>
    <x v="219"/>
    <x v="183"/>
    <x v="7"/>
    <n v="12"/>
  </r>
  <r>
    <x v="3"/>
    <x v="12"/>
    <x v="1"/>
    <x v="192"/>
    <x v="164"/>
    <x v="7"/>
    <n v="354"/>
  </r>
  <r>
    <x v="3"/>
    <x v="14"/>
    <x v="2"/>
    <x v="244"/>
    <x v="206"/>
    <x v="7"/>
    <n v="2"/>
  </r>
  <r>
    <x v="3"/>
    <x v="14"/>
    <x v="1"/>
    <x v="220"/>
    <x v="184"/>
    <x v="7"/>
    <n v="108"/>
  </r>
  <r>
    <x v="4"/>
    <x v="16"/>
    <x v="1"/>
    <x v="256"/>
    <x v="216"/>
    <x v="1"/>
    <n v="2"/>
  </r>
  <r>
    <x v="4"/>
    <x v="16"/>
    <x v="2"/>
    <x v="257"/>
    <x v="217"/>
    <x v="2"/>
    <n v="229"/>
  </r>
  <r>
    <x v="4"/>
    <x v="16"/>
    <x v="2"/>
    <x v="258"/>
    <x v="218"/>
    <x v="2"/>
    <n v="203"/>
  </r>
  <r>
    <x v="4"/>
    <x v="16"/>
    <x v="0"/>
    <x v="259"/>
    <x v="219"/>
    <x v="2"/>
    <n v="49"/>
  </r>
  <r>
    <x v="4"/>
    <x v="16"/>
    <x v="1"/>
    <x v="256"/>
    <x v="216"/>
    <x v="2"/>
    <n v="33"/>
  </r>
  <r>
    <x v="4"/>
    <x v="16"/>
    <x v="1"/>
    <x v="260"/>
    <x v="220"/>
    <x v="2"/>
    <n v="4"/>
  </r>
  <r>
    <x v="4"/>
    <x v="16"/>
    <x v="2"/>
    <x v="261"/>
    <x v="218"/>
    <x v="2"/>
    <n v="2"/>
  </r>
  <r>
    <x v="4"/>
    <x v="16"/>
    <x v="2"/>
    <x v="262"/>
    <x v="217"/>
    <x v="2"/>
    <n v="2"/>
  </r>
  <r>
    <x v="4"/>
    <x v="16"/>
    <x v="1"/>
    <x v="263"/>
    <x v="221"/>
    <x v="2"/>
    <n v="2"/>
  </r>
  <r>
    <x v="4"/>
    <x v="16"/>
    <x v="1"/>
    <x v="264"/>
    <x v="216"/>
    <x v="2"/>
    <n v="2"/>
  </r>
  <r>
    <x v="4"/>
    <x v="16"/>
    <x v="2"/>
    <x v="265"/>
    <x v="222"/>
    <x v="2"/>
    <n v="1"/>
  </r>
  <r>
    <x v="4"/>
    <x v="16"/>
    <x v="2"/>
    <x v="266"/>
    <x v="223"/>
    <x v="2"/>
    <n v="1"/>
  </r>
  <r>
    <x v="4"/>
    <x v="16"/>
    <x v="1"/>
    <x v="267"/>
    <x v="224"/>
    <x v="2"/>
    <n v="1"/>
  </r>
  <r>
    <x v="4"/>
    <x v="16"/>
    <x v="2"/>
    <x v="268"/>
    <x v="225"/>
    <x v="3"/>
    <n v="1"/>
  </r>
  <r>
    <x v="4"/>
    <x v="16"/>
    <x v="2"/>
    <x v="257"/>
    <x v="217"/>
    <x v="3"/>
    <n v="2"/>
  </r>
  <r>
    <x v="4"/>
    <x v="16"/>
    <x v="1"/>
    <x v="256"/>
    <x v="216"/>
    <x v="3"/>
    <n v="226"/>
  </r>
  <r>
    <x v="4"/>
    <x v="16"/>
    <x v="1"/>
    <x v="269"/>
    <x v="226"/>
    <x v="3"/>
    <n v="12"/>
  </r>
  <r>
    <x v="4"/>
    <x v="16"/>
    <x v="1"/>
    <x v="270"/>
    <x v="227"/>
    <x v="3"/>
    <n v="1"/>
  </r>
  <r>
    <x v="4"/>
    <x v="16"/>
    <x v="1"/>
    <x v="260"/>
    <x v="220"/>
    <x v="3"/>
    <n v="39"/>
  </r>
  <r>
    <x v="4"/>
    <x v="17"/>
    <x v="1"/>
    <x v="271"/>
    <x v="228"/>
    <x v="3"/>
    <n v="11"/>
  </r>
  <r>
    <x v="4"/>
    <x v="6"/>
    <x v="2"/>
    <x v="272"/>
    <x v="229"/>
    <x v="4"/>
    <n v="118"/>
  </r>
  <r>
    <x v="4"/>
    <x v="16"/>
    <x v="2"/>
    <x v="273"/>
    <x v="230"/>
    <x v="4"/>
    <n v="628"/>
  </r>
  <r>
    <x v="4"/>
    <x v="16"/>
    <x v="2"/>
    <x v="266"/>
    <x v="223"/>
    <x v="4"/>
    <n v="39"/>
  </r>
  <r>
    <x v="4"/>
    <x v="16"/>
    <x v="2"/>
    <x v="258"/>
    <x v="218"/>
    <x v="4"/>
    <n v="9"/>
  </r>
  <r>
    <x v="4"/>
    <x v="16"/>
    <x v="2"/>
    <x v="257"/>
    <x v="217"/>
    <x v="4"/>
    <n v="833"/>
  </r>
  <r>
    <x v="4"/>
    <x v="16"/>
    <x v="1"/>
    <x v="256"/>
    <x v="216"/>
    <x v="4"/>
    <n v="65"/>
  </r>
  <r>
    <x v="4"/>
    <x v="16"/>
    <x v="1"/>
    <x v="260"/>
    <x v="220"/>
    <x v="4"/>
    <n v="3"/>
  </r>
  <r>
    <x v="4"/>
    <x v="16"/>
    <x v="1"/>
    <x v="274"/>
    <x v="231"/>
    <x v="4"/>
    <n v="1"/>
  </r>
  <r>
    <x v="4"/>
    <x v="16"/>
    <x v="2"/>
    <x v="266"/>
    <x v="223"/>
    <x v="5"/>
    <n v="26"/>
  </r>
  <r>
    <x v="4"/>
    <x v="16"/>
    <x v="2"/>
    <x v="275"/>
    <x v="232"/>
    <x v="5"/>
    <n v="12"/>
  </r>
  <r>
    <x v="4"/>
    <x v="16"/>
    <x v="2"/>
    <x v="258"/>
    <x v="218"/>
    <x v="5"/>
    <n v="50"/>
  </r>
  <r>
    <x v="4"/>
    <x v="16"/>
    <x v="2"/>
    <x v="257"/>
    <x v="217"/>
    <x v="5"/>
    <n v="355"/>
  </r>
  <r>
    <x v="4"/>
    <x v="16"/>
    <x v="1"/>
    <x v="256"/>
    <x v="216"/>
    <x v="5"/>
    <n v="3"/>
  </r>
  <r>
    <x v="4"/>
    <x v="16"/>
    <x v="1"/>
    <x v="263"/>
    <x v="221"/>
    <x v="5"/>
    <n v="1"/>
  </r>
  <r>
    <x v="4"/>
    <x v="16"/>
    <x v="0"/>
    <x v="259"/>
    <x v="219"/>
    <x v="6"/>
    <n v="19"/>
  </r>
  <r>
    <x v="4"/>
    <x v="16"/>
    <x v="2"/>
    <x v="276"/>
    <x v="217"/>
    <x v="6"/>
    <n v="3"/>
  </r>
  <r>
    <x v="4"/>
    <x v="16"/>
    <x v="2"/>
    <x v="262"/>
    <x v="217"/>
    <x v="6"/>
    <n v="1"/>
  </r>
  <r>
    <x v="4"/>
    <x v="16"/>
    <x v="2"/>
    <x v="257"/>
    <x v="217"/>
    <x v="6"/>
    <n v="1936"/>
  </r>
  <r>
    <x v="4"/>
    <x v="16"/>
    <x v="2"/>
    <x v="277"/>
    <x v="233"/>
    <x v="6"/>
    <n v="1"/>
  </r>
  <r>
    <x v="4"/>
    <x v="16"/>
    <x v="1"/>
    <x v="260"/>
    <x v="220"/>
    <x v="6"/>
    <n v="28"/>
  </r>
  <r>
    <x v="4"/>
    <x v="16"/>
    <x v="1"/>
    <x v="267"/>
    <x v="224"/>
    <x v="6"/>
    <n v="1"/>
  </r>
  <r>
    <x v="4"/>
    <x v="16"/>
    <x v="1"/>
    <x v="274"/>
    <x v="231"/>
    <x v="6"/>
    <n v="1"/>
  </r>
  <r>
    <x v="4"/>
    <x v="16"/>
    <x v="1"/>
    <x v="263"/>
    <x v="221"/>
    <x v="6"/>
    <n v="2"/>
  </r>
  <r>
    <x v="4"/>
    <x v="16"/>
    <x v="1"/>
    <x v="264"/>
    <x v="216"/>
    <x v="6"/>
    <n v="2"/>
  </r>
  <r>
    <x v="4"/>
    <x v="16"/>
    <x v="1"/>
    <x v="256"/>
    <x v="216"/>
    <x v="6"/>
    <n v="290"/>
  </r>
  <r>
    <x v="4"/>
    <x v="16"/>
    <x v="1"/>
    <x v="270"/>
    <x v="227"/>
    <x v="6"/>
    <n v="4"/>
  </r>
  <r>
    <x v="4"/>
    <x v="16"/>
    <x v="3"/>
    <x v="278"/>
    <x v="234"/>
    <x v="6"/>
    <n v="1"/>
  </r>
  <r>
    <x v="4"/>
    <x v="16"/>
    <x v="2"/>
    <x v="266"/>
    <x v="223"/>
    <x v="7"/>
    <n v="23"/>
  </r>
  <r>
    <x v="4"/>
    <x v="16"/>
    <x v="2"/>
    <x v="257"/>
    <x v="217"/>
    <x v="7"/>
    <n v="1100"/>
  </r>
  <r>
    <x v="4"/>
    <x v="16"/>
    <x v="1"/>
    <x v="256"/>
    <x v="216"/>
    <x v="7"/>
    <n v="116"/>
  </r>
  <r>
    <x v="4"/>
    <x v="16"/>
    <x v="1"/>
    <x v="263"/>
    <x v="221"/>
    <x v="7"/>
    <n v="4"/>
  </r>
  <r>
    <x v="4"/>
    <x v="16"/>
    <x v="1"/>
    <x v="260"/>
    <x v="220"/>
    <x v="7"/>
    <n v="3"/>
  </r>
  <r>
    <x v="5"/>
    <x v="18"/>
    <x v="1"/>
    <x v="279"/>
    <x v="235"/>
    <x v="3"/>
    <n v="2"/>
  </r>
  <r>
    <x v="5"/>
    <x v="18"/>
    <x v="1"/>
    <x v="280"/>
    <x v="236"/>
    <x v="3"/>
    <n v="42"/>
  </r>
  <r>
    <x v="5"/>
    <x v="18"/>
    <x v="2"/>
    <x v="281"/>
    <x v="237"/>
    <x v="5"/>
    <n v="6"/>
  </r>
  <r>
    <x v="5"/>
    <x v="18"/>
    <x v="2"/>
    <x v="282"/>
    <x v="238"/>
    <x v="5"/>
    <n v="12"/>
  </r>
  <r>
    <x v="5"/>
    <x v="18"/>
    <x v="2"/>
    <x v="281"/>
    <x v="237"/>
    <x v="6"/>
    <n v="2"/>
  </r>
  <r>
    <x v="5"/>
    <x v="18"/>
    <x v="2"/>
    <x v="283"/>
    <x v="239"/>
    <x v="6"/>
    <n v="4"/>
  </r>
  <r>
    <x v="5"/>
    <x v="18"/>
    <x v="2"/>
    <x v="282"/>
    <x v="238"/>
    <x v="6"/>
    <n v="1"/>
  </r>
  <r>
    <x v="5"/>
    <x v="18"/>
    <x v="1"/>
    <x v="280"/>
    <x v="236"/>
    <x v="6"/>
    <n v="4"/>
  </r>
  <r>
    <x v="5"/>
    <x v="18"/>
    <x v="1"/>
    <x v="284"/>
    <x v="240"/>
    <x v="6"/>
    <n v="3"/>
  </r>
  <r>
    <x v="5"/>
    <x v="18"/>
    <x v="1"/>
    <x v="285"/>
    <x v="241"/>
    <x v="6"/>
    <n v="1"/>
  </r>
  <r>
    <x v="5"/>
    <x v="18"/>
    <x v="2"/>
    <x v="286"/>
    <x v="239"/>
    <x v="7"/>
    <n v="1"/>
  </r>
  <r>
    <x v="5"/>
    <x v="18"/>
    <x v="2"/>
    <x v="287"/>
    <x v="242"/>
    <x v="7"/>
    <n v="3"/>
  </r>
  <r>
    <x v="6"/>
    <x v="19"/>
    <x v="2"/>
    <x v="288"/>
    <x v="243"/>
    <x v="2"/>
    <n v="37"/>
  </r>
  <r>
    <x v="6"/>
    <x v="19"/>
    <x v="2"/>
    <x v="289"/>
    <x v="244"/>
    <x v="2"/>
    <n v="18"/>
  </r>
  <r>
    <x v="6"/>
    <x v="19"/>
    <x v="2"/>
    <x v="290"/>
    <x v="243"/>
    <x v="2"/>
    <n v="8"/>
  </r>
  <r>
    <x v="6"/>
    <x v="19"/>
    <x v="1"/>
    <x v="291"/>
    <x v="245"/>
    <x v="2"/>
    <n v="6"/>
  </r>
  <r>
    <x v="6"/>
    <x v="6"/>
    <x v="1"/>
    <x v="292"/>
    <x v="246"/>
    <x v="2"/>
    <n v="5"/>
  </r>
  <r>
    <x v="6"/>
    <x v="20"/>
    <x v="1"/>
    <x v="293"/>
    <x v="247"/>
    <x v="2"/>
    <n v="2"/>
  </r>
  <r>
    <x v="6"/>
    <x v="6"/>
    <x v="1"/>
    <x v="294"/>
    <x v="246"/>
    <x v="2"/>
    <n v="1"/>
  </r>
  <r>
    <x v="6"/>
    <x v="19"/>
    <x v="1"/>
    <x v="295"/>
    <x v="245"/>
    <x v="2"/>
    <n v="1"/>
  </r>
  <r>
    <x v="6"/>
    <x v="19"/>
    <x v="2"/>
    <x v="290"/>
    <x v="243"/>
    <x v="3"/>
    <n v="1"/>
  </r>
  <r>
    <x v="6"/>
    <x v="19"/>
    <x v="2"/>
    <x v="296"/>
    <x v="248"/>
    <x v="3"/>
    <n v="48"/>
  </r>
  <r>
    <x v="6"/>
    <x v="19"/>
    <x v="1"/>
    <x v="297"/>
    <x v="249"/>
    <x v="3"/>
    <n v="25"/>
  </r>
  <r>
    <x v="6"/>
    <x v="19"/>
    <x v="2"/>
    <x v="290"/>
    <x v="243"/>
    <x v="4"/>
    <n v="791"/>
  </r>
  <r>
    <x v="6"/>
    <x v="19"/>
    <x v="2"/>
    <x v="289"/>
    <x v="244"/>
    <x v="4"/>
    <n v="4"/>
  </r>
  <r>
    <x v="6"/>
    <x v="19"/>
    <x v="2"/>
    <x v="296"/>
    <x v="248"/>
    <x v="4"/>
    <n v="20"/>
  </r>
  <r>
    <x v="6"/>
    <x v="19"/>
    <x v="1"/>
    <x v="298"/>
    <x v="250"/>
    <x v="4"/>
    <n v="1"/>
  </r>
  <r>
    <x v="6"/>
    <x v="19"/>
    <x v="1"/>
    <x v="299"/>
    <x v="250"/>
    <x v="4"/>
    <n v="4"/>
  </r>
  <r>
    <x v="6"/>
    <x v="21"/>
    <x v="2"/>
    <x v="300"/>
    <x v="251"/>
    <x v="5"/>
    <n v="4"/>
  </r>
  <r>
    <x v="6"/>
    <x v="20"/>
    <x v="2"/>
    <x v="301"/>
    <x v="252"/>
    <x v="5"/>
    <n v="28"/>
  </r>
  <r>
    <x v="6"/>
    <x v="19"/>
    <x v="2"/>
    <x v="289"/>
    <x v="244"/>
    <x v="5"/>
    <n v="1"/>
  </r>
  <r>
    <x v="6"/>
    <x v="19"/>
    <x v="2"/>
    <x v="302"/>
    <x v="244"/>
    <x v="6"/>
    <n v="1"/>
  </r>
  <r>
    <x v="6"/>
    <x v="19"/>
    <x v="2"/>
    <x v="303"/>
    <x v="244"/>
    <x v="6"/>
    <n v="6"/>
  </r>
  <r>
    <x v="6"/>
    <x v="19"/>
    <x v="2"/>
    <x v="289"/>
    <x v="244"/>
    <x v="6"/>
    <n v="1213"/>
  </r>
  <r>
    <x v="6"/>
    <x v="19"/>
    <x v="2"/>
    <x v="290"/>
    <x v="243"/>
    <x v="6"/>
    <n v="133"/>
  </r>
  <r>
    <x v="6"/>
    <x v="19"/>
    <x v="2"/>
    <x v="296"/>
    <x v="248"/>
    <x v="6"/>
    <n v="11"/>
  </r>
  <r>
    <x v="6"/>
    <x v="19"/>
    <x v="1"/>
    <x v="298"/>
    <x v="250"/>
    <x v="6"/>
    <n v="8"/>
  </r>
  <r>
    <x v="6"/>
    <x v="19"/>
    <x v="1"/>
    <x v="299"/>
    <x v="250"/>
    <x v="6"/>
    <n v="1098"/>
  </r>
  <r>
    <x v="6"/>
    <x v="19"/>
    <x v="1"/>
    <x v="291"/>
    <x v="245"/>
    <x v="6"/>
    <n v="1"/>
  </r>
  <r>
    <x v="7"/>
    <x v="22"/>
    <x v="0"/>
    <x v="304"/>
    <x v="253"/>
    <x v="0"/>
    <n v="64"/>
  </r>
  <r>
    <x v="7"/>
    <x v="22"/>
    <x v="0"/>
    <x v="305"/>
    <x v="253"/>
    <x v="0"/>
    <n v="209"/>
  </r>
  <r>
    <x v="7"/>
    <x v="22"/>
    <x v="2"/>
    <x v="306"/>
    <x v="254"/>
    <x v="0"/>
    <n v="81"/>
  </r>
  <r>
    <x v="7"/>
    <x v="22"/>
    <x v="2"/>
    <x v="307"/>
    <x v="254"/>
    <x v="0"/>
    <n v="303"/>
  </r>
  <r>
    <x v="7"/>
    <x v="22"/>
    <x v="1"/>
    <x v="308"/>
    <x v="255"/>
    <x v="0"/>
    <n v="12"/>
  </r>
  <r>
    <x v="7"/>
    <x v="22"/>
    <x v="1"/>
    <x v="309"/>
    <x v="255"/>
    <x v="0"/>
    <n v="64"/>
  </r>
  <r>
    <x v="7"/>
    <x v="23"/>
    <x v="2"/>
    <x v="310"/>
    <x v="256"/>
    <x v="0"/>
    <n v="120"/>
  </r>
  <r>
    <x v="7"/>
    <x v="23"/>
    <x v="1"/>
    <x v="311"/>
    <x v="257"/>
    <x v="0"/>
    <n v="17"/>
  </r>
  <r>
    <x v="7"/>
    <x v="23"/>
    <x v="1"/>
    <x v="312"/>
    <x v="258"/>
    <x v="0"/>
    <n v="25"/>
  </r>
  <r>
    <x v="7"/>
    <x v="24"/>
    <x v="2"/>
    <x v="313"/>
    <x v="259"/>
    <x v="0"/>
    <n v="5"/>
  </r>
  <r>
    <x v="7"/>
    <x v="25"/>
    <x v="2"/>
    <x v="314"/>
    <x v="260"/>
    <x v="0"/>
    <n v="151"/>
  </r>
  <r>
    <x v="7"/>
    <x v="26"/>
    <x v="2"/>
    <x v="315"/>
    <x v="261"/>
    <x v="0"/>
    <n v="1"/>
  </r>
  <r>
    <x v="7"/>
    <x v="27"/>
    <x v="2"/>
    <x v="316"/>
    <x v="262"/>
    <x v="0"/>
    <n v="80"/>
  </r>
  <r>
    <x v="7"/>
    <x v="28"/>
    <x v="0"/>
    <x v="317"/>
    <x v="263"/>
    <x v="0"/>
    <n v="136"/>
  </r>
  <r>
    <x v="7"/>
    <x v="28"/>
    <x v="2"/>
    <x v="318"/>
    <x v="264"/>
    <x v="0"/>
    <n v="1"/>
  </r>
  <r>
    <x v="7"/>
    <x v="29"/>
    <x v="0"/>
    <x v="319"/>
    <x v="263"/>
    <x v="0"/>
    <n v="426"/>
  </r>
  <r>
    <x v="7"/>
    <x v="29"/>
    <x v="2"/>
    <x v="320"/>
    <x v="264"/>
    <x v="0"/>
    <n v="427"/>
  </r>
  <r>
    <x v="7"/>
    <x v="29"/>
    <x v="1"/>
    <x v="321"/>
    <x v="265"/>
    <x v="0"/>
    <n v="53"/>
  </r>
  <r>
    <x v="7"/>
    <x v="22"/>
    <x v="1"/>
    <x v="309"/>
    <x v="255"/>
    <x v="1"/>
    <n v="56"/>
  </r>
  <r>
    <x v="7"/>
    <x v="22"/>
    <x v="1"/>
    <x v="322"/>
    <x v="266"/>
    <x v="1"/>
    <n v="7"/>
  </r>
  <r>
    <x v="7"/>
    <x v="29"/>
    <x v="1"/>
    <x v="321"/>
    <x v="265"/>
    <x v="1"/>
    <n v="20"/>
  </r>
  <r>
    <x v="7"/>
    <x v="25"/>
    <x v="1"/>
    <x v="323"/>
    <x v="267"/>
    <x v="1"/>
    <n v="10"/>
  </r>
  <r>
    <x v="7"/>
    <x v="27"/>
    <x v="1"/>
    <x v="324"/>
    <x v="268"/>
    <x v="1"/>
    <n v="8"/>
  </r>
  <r>
    <x v="7"/>
    <x v="30"/>
    <x v="3"/>
    <x v="325"/>
    <x v="269"/>
    <x v="1"/>
    <n v="1"/>
  </r>
  <r>
    <x v="7"/>
    <x v="22"/>
    <x v="1"/>
    <x v="309"/>
    <x v="255"/>
    <x v="2"/>
    <n v="318"/>
  </r>
  <r>
    <x v="7"/>
    <x v="25"/>
    <x v="1"/>
    <x v="323"/>
    <x v="267"/>
    <x v="2"/>
    <n v="282"/>
  </r>
  <r>
    <x v="7"/>
    <x v="25"/>
    <x v="2"/>
    <x v="314"/>
    <x v="260"/>
    <x v="2"/>
    <n v="184"/>
  </r>
  <r>
    <x v="7"/>
    <x v="29"/>
    <x v="1"/>
    <x v="321"/>
    <x v="265"/>
    <x v="2"/>
    <n v="171"/>
  </r>
  <r>
    <x v="7"/>
    <x v="27"/>
    <x v="2"/>
    <x v="316"/>
    <x v="262"/>
    <x v="2"/>
    <n v="169"/>
  </r>
  <r>
    <x v="7"/>
    <x v="29"/>
    <x v="2"/>
    <x v="320"/>
    <x v="264"/>
    <x v="2"/>
    <n v="164"/>
  </r>
  <r>
    <x v="7"/>
    <x v="29"/>
    <x v="0"/>
    <x v="319"/>
    <x v="263"/>
    <x v="2"/>
    <n v="132"/>
  </r>
  <r>
    <x v="7"/>
    <x v="22"/>
    <x v="1"/>
    <x v="326"/>
    <x v="266"/>
    <x v="2"/>
    <n v="119"/>
  </r>
  <r>
    <x v="7"/>
    <x v="27"/>
    <x v="1"/>
    <x v="327"/>
    <x v="270"/>
    <x v="2"/>
    <n v="94"/>
  </r>
  <r>
    <x v="7"/>
    <x v="22"/>
    <x v="2"/>
    <x v="306"/>
    <x v="254"/>
    <x v="2"/>
    <n v="80"/>
  </r>
  <r>
    <x v="7"/>
    <x v="31"/>
    <x v="0"/>
    <x v="328"/>
    <x v="271"/>
    <x v="2"/>
    <n v="76"/>
  </r>
  <r>
    <x v="7"/>
    <x v="31"/>
    <x v="0"/>
    <x v="329"/>
    <x v="272"/>
    <x v="2"/>
    <n v="64"/>
  </r>
  <r>
    <x v="7"/>
    <x v="32"/>
    <x v="0"/>
    <x v="330"/>
    <x v="273"/>
    <x v="2"/>
    <n v="63"/>
  </r>
  <r>
    <x v="7"/>
    <x v="22"/>
    <x v="2"/>
    <x v="307"/>
    <x v="254"/>
    <x v="2"/>
    <n v="57"/>
  </r>
  <r>
    <x v="7"/>
    <x v="27"/>
    <x v="1"/>
    <x v="324"/>
    <x v="268"/>
    <x v="2"/>
    <n v="51"/>
  </r>
  <r>
    <x v="7"/>
    <x v="30"/>
    <x v="1"/>
    <x v="331"/>
    <x v="274"/>
    <x v="2"/>
    <n v="44"/>
  </r>
  <r>
    <x v="7"/>
    <x v="22"/>
    <x v="1"/>
    <x v="308"/>
    <x v="255"/>
    <x v="2"/>
    <n v="39"/>
  </r>
  <r>
    <x v="7"/>
    <x v="23"/>
    <x v="2"/>
    <x v="332"/>
    <x v="275"/>
    <x v="2"/>
    <n v="35"/>
  </r>
  <r>
    <x v="7"/>
    <x v="28"/>
    <x v="2"/>
    <x v="318"/>
    <x v="264"/>
    <x v="2"/>
    <n v="33"/>
  </r>
  <r>
    <x v="7"/>
    <x v="28"/>
    <x v="1"/>
    <x v="333"/>
    <x v="265"/>
    <x v="2"/>
    <n v="30"/>
  </r>
  <r>
    <x v="7"/>
    <x v="31"/>
    <x v="2"/>
    <x v="334"/>
    <x v="276"/>
    <x v="2"/>
    <n v="27"/>
  </r>
  <r>
    <x v="7"/>
    <x v="27"/>
    <x v="1"/>
    <x v="335"/>
    <x v="277"/>
    <x v="2"/>
    <n v="22"/>
  </r>
  <r>
    <x v="7"/>
    <x v="32"/>
    <x v="1"/>
    <x v="336"/>
    <x v="278"/>
    <x v="2"/>
    <n v="21"/>
  </r>
  <r>
    <x v="7"/>
    <x v="28"/>
    <x v="0"/>
    <x v="317"/>
    <x v="263"/>
    <x v="2"/>
    <n v="20"/>
  </r>
  <r>
    <x v="7"/>
    <x v="22"/>
    <x v="1"/>
    <x v="322"/>
    <x v="266"/>
    <x v="2"/>
    <n v="17"/>
  </r>
  <r>
    <x v="7"/>
    <x v="22"/>
    <x v="4"/>
    <x v="337"/>
    <x v="279"/>
    <x v="2"/>
    <n v="16"/>
  </r>
  <r>
    <x v="7"/>
    <x v="30"/>
    <x v="1"/>
    <x v="338"/>
    <x v="280"/>
    <x v="2"/>
    <n v="15"/>
  </r>
  <r>
    <x v="7"/>
    <x v="30"/>
    <x v="3"/>
    <x v="339"/>
    <x v="281"/>
    <x v="2"/>
    <n v="14"/>
  </r>
  <r>
    <x v="7"/>
    <x v="22"/>
    <x v="2"/>
    <x v="340"/>
    <x v="254"/>
    <x v="2"/>
    <n v="11"/>
  </r>
  <r>
    <x v="7"/>
    <x v="23"/>
    <x v="2"/>
    <x v="310"/>
    <x v="256"/>
    <x v="2"/>
    <n v="11"/>
  </r>
  <r>
    <x v="7"/>
    <x v="27"/>
    <x v="3"/>
    <x v="341"/>
    <x v="282"/>
    <x v="2"/>
    <n v="9"/>
  </r>
  <r>
    <x v="7"/>
    <x v="30"/>
    <x v="3"/>
    <x v="325"/>
    <x v="269"/>
    <x v="2"/>
    <n v="9"/>
  </r>
  <r>
    <x v="7"/>
    <x v="23"/>
    <x v="3"/>
    <x v="342"/>
    <x v="269"/>
    <x v="2"/>
    <n v="7"/>
  </r>
  <r>
    <x v="7"/>
    <x v="23"/>
    <x v="1"/>
    <x v="343"/>
    <x v="283"/>
    <x v="2"/>
    <n v="6"/>
  </r>
  <r>
    <x v="7"/>
    <x v="23"/>
    <x v="1"/>
    <x v="312"/>
    <x v="258"/>
    <x v="2"/>
    <n v="3"/>
  </r>
  <r>
    <x v="7"/>
    <x v="32"/>
    <x v="2"/>
    <x v="344"/>
    <x v="284"/>
    <x v="2"/>
    <n v="3"/>
  </r>
  <r>
    <x v="7"/>
    <x v="32"/>
    <x v="2"/>
    <x v="345"/>
    <x v="284"/>
    <x v="2"/>
    <n v="3"/>
  </r>
  <r>
    <x v="7"/>
    <x v="28"/>
    <x v="3"/>
    <x v="346"/>
    <x v="285"/>
    <x v="2"/>
    <n v="3"/>
  </r>
  <r>
    <x v="7"/>
    <x v="22"/>
    <x v="3"/>
    <x v="347"/>
    <x v="286"/>
    <x v="2"/>
    <n v="3"/>
  </r>
  <r>
    <x v="7"/>
    <x v="23"/>
    <x v="3"/>
    <x v="348"/>
    <x v="287"/>
    <x v="2"/>
    <n v="3"/>
  </r>
  <r>
    <x v="7"/>
    <x v="26"/>
    <x v="2"/>
    <x v="315"/>
    <x v="261"/>
    <x v="2"/>
    <n v="2"/>
  </r>
  <r>
    <x v="7"/>
    <x v="28"/>
    <x v="1"/>
    <x v="349"/>
    <x v="288"/>
    <x v="2"/>
    <n v="2"/>
  </r>
  <r>
    <x v="7"/>
    <x v="22"/>
    <x v="1"/>
    <x v="350"/>
    <x v="289"/>
    <x v="2"/>
    <n v="2"/>
  </r>
  <r>
    <x v="7"/>
    <x v="22"/>
    <x v="1"/>
    <x v="351"/>
    <x v="290"/>
    <x v="2"/>
    <n v="2"/>
  </r>
  <r>
    <x v="7"/>
    <x v="32"/>
    <x v="1"/>
    <x v="352"/>
    <x v="291"/>
    <x v="2"/>
    <n v="2"/>
  </r>
  <r>
    <x v="7"/>
    <x v="23"/>
    <x v="3"/>
    <x v="353"/>
    <x v="292"/>
    <x v="2"/>
    <n v="2"/>
  </r>
  <r>
    <x v="7"/>
    <x v="22"/>
    <x v="1"/>
    <x v="354"/>
    <x v="255"/>
    <x v="2"/>
    <n v="2"/>
  </r>
  <r>
    <x v="7"/>
    <x v="22"/>
    <x v="0"/>
    <x v="305"/>
    <x v="253"/>
    <x v="2"/>
    <n v="1"/>
  </r>
  <r>
    <x v="7"/>
    <x v="22"/>
    <x v="2"/>
    <x v="355"/>
    <x v="254"/>
    <x v="2"/>
    <n v="1"/>
  </r>
  <r>
    <x v="7"/>
    <x v="22"/>
    <x v="1"/>
    <x v="356"/>
    <x v="266"/>
    <x v="2"/>
    <n v="1"/>
  </r>
  <r>
    <x v="7"/>
    <x v="22"/>
    <x v="2"/>
    <x v="357"/>
    <x v="293"/>
    <x v="2"/>
    <n v="1"/>
  </r>
  <r>
    <x v="7"/>
    <x v="32"/>
    <x v="1"/>
    <x v="358"/>
    <x v="291"/>
    <x v="2"/>
    <n v="1"/>
  </r>
  <r>
    <x v="7"/>
    <x v="30"/>
    <x v="4"/>
    <x v="359"/>
    <x v="294"/>
    <x v="2"/>
    <n v="1"/>
  </r>
  <r>
    <x v="7"/>
    <x v="28"/>
    <x v="0"/>
    <x v="360"/>
    <x v="295"/>
    <x v="2"/>
    <n v="1"/>
  </r>
  <r>
    <x v="8"/>
    <x v="6"/>
    <x v="2"/>
    <x v="361"/>
    <x v="296"/>
    <x v="2"/>
    <n v="1"/>
  </r>
  <r>
    <x v="7"/>
    <x v="22"/>
    <x v="4"/>
    <x v="362"/>
    <x v="297"/>
    <x v="2"/>
    <n v="1"/>
  </r>
  <r>
    <x v="7"/>
    <x v="32"/>
    <x v="3"/>
    <x v="363"/>
    <x v="298"/>
    <x v="2"/>
    <n v="1"/>
  </r>
  <r>
    <x v="7"/>
    <x v="33"/>
    <x v="3"/>
    <x v="364"/>
    <x v="299"/>
    <x v="2"/>
    <n v="1"/>
  </r>
  <r>
    <x v="7"/>
    <x v="27"/>
    <x v="4"/>
    <x v="365"/>
    <x v="300"/>
    <x v="2"/>
    <n v="1"/>
  </r>
  <r>
    <x v="7"/>
    <x v="32"/>
    <x v="1"/>
    <x v="366"/>
    <x v="278"/>
    <x v="2"/>
    <n v="1"/>
  </r>
  <r>
    <x v="7"/>
    <x v="6"/>
    <x v="3"/>
    <x v="367"/>
    <x v="301"/>
    <x v="3"/>
    <n v="3"/>
  </r>
  <r>
    <x v="7"/>
    <x v="22"/>
    <x v="2"/>
    <x v="307"/>
    <x v="254"/>
    <x v="3"/>
    <n v="8"/>
  </r>
  <r>
    <x v="7"/>
    <x v="22"/>
    <x v="1"/>
    <x v="308"/>
    <x v="255"/>
    <x v="3"/>
    <n v="32"/>
  </r>
  <r>
    <x v="7"/>
    <x v="22"/>
    <x v="1"/>
    <x v="309"/>
    <x v="255"/>
    <x v="3"/>
    <n v="31"/>
  </r>
  <r>
    <x v="7"/>
    <x v="22"/>
    <x v="1"/>
    <x v="368"/>
    <x v="302"/>
    <x v="3"/>
    <n v="1"/>
  </r>
  <r>
    <x v="7"/>
    <x v="22"/>
    <x v="1"/>
    <x v="369"/>
    <x v="303"/>
    <x v="3"/>
    <n v="2"/>
  </r>
  <r>
    <x v="7"/>
    <x v="22"/>
    <x v="1"/>
    <x v="322"/>
    <x v="266"/>
    <x v="3"/>
    <n v="9"/>
  </r>
  <r>
    <x v="7"/>
    <x v="22"/>
    <x v="1"/>
    <x v="326"/>
    <x v="266"/>
    <x v="3"/>
    <n v="8"/>
  </r>
  <r>
    <x v="7"/>
    <x v="22"/>
    <x v="1"/>
    <x v="370"/>
    <x v="289"/>
    <x v="3"/>
    <n v="1"/>
  </r>
  <r>
    <x v="7"/>
    <x v="22"/>
    <x v="3"/>
    <x v="371"/>
    <x v="286"/>
    <x v="3"/>
    <n v="9"/>
  </r>
  <r>
    <x v="7"/>
    <x v="22"/>
    <x v="3"/>
    <x v="347"/>
    <x v="286"/>
    <x v="3"/>
    <n v="7"/>
  </r>
  <r>
    <x v="7"/>
    <x v="22"/>
    <x v="3"/>
    <x v="372"/>
    <x v="304"/>
    <x v="3"/>
    <n v="2"/>
  </r>
  <r>
    <x v="7"/>
    <x v="22"/>
    <x v="3"/>
    <x v="373"/>
    <x v="305"/>
    <x v="3"/>
    <n v="8"/>
  </r>
  <r>
    <x v="7"/>
    <x v="22"/>
    <x v="3"/>
    <x v="374"/>
    <x v="306"/>
    <x v="3"/>
    <n v="20"/>
  </r>
  <r>
    <x v="7"/>
    <x v="22"/>
    <x v="3"/>
    <x v="375"/>
    <x v="307"/>
    <x v="3"/>
    <n v="3"/>
  </r>
  <r>
    <x v="7"/>
    <x v="22"/>
    <x v="3"/>
    <x v="376"/>
    <x v="308"/>
    <x v="3"/>
    <n v="11"/>
  </r>
  <r>
    <x v="7"/>
    <x v="22"/>
    <x v="3"/>
    <x v="377"/>
    <x v="309"/>
    <x v="3"/>
    <n v="6"/>
  </r>
  <r>
    <x v="7"/>
    <x v="22"/>
    <x v="4"/>
    <x v="378"/>
    <x v="279"/>
    <x v="3"/>
    <n v="10"/>
  </r>
  <r>
    <x v="7"/>
    <x v="22"/>
    <x v="4"/>
    <x v="379"/>
    <x v="310"/>
    <x v="3"/>
    <n v="4"/>
  </r>
  <r>
    <x v="7"/>
    <x v="22"/>
    <x v="4"/>
    <x v="380"/>
    <x v="311"/>
    <x v="3"/>
    <n v="3"/>
  </r>
  <r>
    <x v="7"/>
    <x v="22"/>
    <x v="4"/>
    <x v="362"/>
    <x v="297"/>
    <x v="3"/>
    <n v="35"/>
  </r>
  <r>
    <x v="7"/>
    <x v="22"/>
    <x v="4"/>
    <x v="381"/>
    <x v="312"/>
    <x v="3"/>
    <n v="2"/>
  </r>
  <r>
    <x v="7"/>
    <x v="22"/>
    <x v="4"/>
    <x v="382"/>
    <x v="312"/>
    <x v="3"/>
    <n v="7"/>
  </r>
  <r>
    <x v="7"/>
    <x v="22"/>
    <x v="4"/>
    <x v="383"/>
    <x v="313"/>
    <x v="3"/>
    <n v="12"/>
  </r>
  <r>
    <x v="7"/>
    <x v="23"/>
    <x v="3"/>
    <x v="384"/>
    <x v="314"/>
    <x v="3"/>
    <n v="11"/>
  </r>
  <r>
    <x v="7"/>
    <x v="25"/>
    <x v="1"/>
    <x v="323"/>
    <x v="267"/>
    <x v="3"/>
    <n v="4"/>
  </r>
  <r>
    <x v="7"/>
    <x v="27"/>
    <x v="1"/>
    <x v="324"/>
    <x v="268"/>
    <x v="3"/>
    <n v="2"/>
  </r>
  <r>
    <x v="7"/>
    <x v="27"/>
    <x v="4"/>
    <x v="365"/>
    <x v="300"/>
    <x v="3"/>
    <n v="1"/>
  </r>
  <r>
    <x v="7"/>
    <x v="30"/>
    <x v="2"/>
    <x v="385"/>
    <x v="315"/>
    <x v="3"/>
    <n v="1"/>
  </r>
  <r>
    <x v="7"/>
    <x v="30"/>
    <x v="1"/>
    <x v="331"/>
    <x v="274"/>
    <x v="3"/>
    <n v="1"/>
  </r>
  <r>
    <x v="7"/>
    <x v="30"/>
    <x v="3"/>
    <x v="325"/>
    <x v="269"/>
    <x v="3"/>
    <n v="5"/>
  </r>
  <r>
    <x v="7"/>
    <x v="30"/>
    <x v="3"/>
    <x v="386"/>
    <x v="287"/>
    <x v="3"/>
    <n v="6"/>
  </r>
  <r>
    <x v="7"/>
    <x v="30"/>
    <x v="4"/>
    <x v="387"/>
    <x v="316"/>
    <x v="3"/>
    <n v="6"/>
  </r>
  <r>
    <x v="7"/>
    <x v="30"/>
    <x v="4"/>
    <x v="388"/>
    <x v="317"/>
    <x v="3"/>
    <n v="1"/>
  </r>
  <r>
    <x v="7"/>
    <x v="32"/>
    <x v="1"/>
    <x v="358"/>
    <x v="291"/>
    <x v="3"/>
    <n v="2"/>
  </r>
  <r>
    <x v="7"/>
    <x v="32"/>
    <x v="1"/>
    <x v="352"/>
    <x v="291"/>
    <x v="3"/>
    <n v="1"/>
  </r>
  <r>
    <x v="7"/>
    <x v="32"/>
    <x v="1"/>
    <x v="336"/>
    <x v="278"/>
    <x v="3"/>
    <n v="1"/>
  </r>
  <r>
    <x v="7"/>
    <x v="32"/>
    <x v="3"/>
    <x v="389"/>
    <x v="318"/>
    <x v="3"/>
    <n v="3"/>
  </r>
  <r>
    <x v="7"/>
    <x v="32"/>
    <x v="3"/>
    <x v="390"/>
    <x v="318"/>
    <x v="3"/>
    <n v="7"/>
  </r>
  <r>
    <x v="7"/>
    <x v="32"/>
    <x v="3"/>
    <x v="391"/>
    <x v="319"/>
    <x v="3"/>
    <n v="3"/>
  </r>
  <r>
    <x v="7"/>
    <x v="32"/>
    <x v="4"/>
    <x v="392"/>
    <x v="320"/>
    <x v="3"/>
    <n v="6"/>
  </r>
  <r>
    <x v="7"/>
    <x v="32"/>
    <x v="7"/>
    <x v="393"/>
    <x v="321"/>
    <x v="3"/>
    <n v="1"/>
  </r>
  <r>
    <x v="7"/>
    <x v="31"/>
    <x v="0"/>
    <x v="329"/>
    <x v="272"/>
    <x v="3"/>
    <n v="8"/>
  </r>
  <r>
    <x v="7"/>
    <x v="31"/>
    <x v="2"/>
    <x v="334"/>
    <x v="276"/>
    <x v="3"/>
    <n v="10"/>
  </r>
  <r>
    <x v="7"/>
    <x v="28"/>
    <x v="0"/>
    <x v="317"/>
    <x v="263"/>
    <x v="3"/>
    <n v="5"/>
  </r>
  <r>
    <x v="7"/>
    <x v="28"/>
    <x v="2"/>
    <x v="318"/>
    <x v="264"/>
    <x v="3"/>
    <n v="3"/>
  </r>
  <r>
    <x v="7"/>
    <x v="28"/>
    <x v="3"/>
    <x v="394"/>
    <x v="322"/>
    <x v="3"/>
    <n v="1"/>
  </r>
  <r>
    <x v="7"/>
    <x v="28"/>
    <x v="3"/>
    <x v="395"/>
    <x v="323"/>
    <x v="3"/>
    <n v="1"/>
  </r>
  <r>
    <x v="7"/>
    <x v="28"/>
    <x v="4"/>
    <x v="396"/>
    <x v="324"/>
    <x v="3"/>
    <n v="1"/>
  </r>
  <r>
    <x v="7"/>
    <x v="28"/>
    <x v="4"/>
    <x v="397"/>
    <x v="325"/>
    <x v="3"/>
    <n v="4"/>
  </r>
  <r>
    <x v="7"/>
    <x v="28"/>
    <x v="4"/>
    <x v="398"/>
    <x v="326"/>
    <x v="3"/>
    <n v="1"/>
  </r>
  <r>
    <x v="7"/>
    <x v="29"/>
    <x v="0"/>
    <x v="319"/>
    <x v="263"/>
    <x v="3"/>
    <n v="2"/>
  </r>
  <r>
    <x v="7"/>
    <x v="29"/>
    <x v="2"/>
    <x v="320"/>
    <x v="264"/>
    <x v="3"/>
    <n v="13"/>
  </r>
  <r>
    <x v="7"/>
    <x v="29"/>
    <x v="1"/>
    <x v="321"/>
    <x v="265"/>
    <x v="3"/>
    <n v="9"/>
  </r>
  <r>
    <x v="7"/>
    <x v="29"/>
    <x v="1"/>
    <x v="399"/>
    <x v="327"/>
    <x v="3"/>
    <n v="8"/>
  </r>
  <r>
    <x v="7"/>
    <x v="29"/>
    <x v="3"/>
    <x v="400"/>
    <x v="328"/>
    <x v="3"/>
    <n v="3"/>
  </r>
  <r>
    <x v="7"/>
    <x v="33"/>
    <x v="3"/>
    <x v="364"/>
    <x v="299"/>
    <x v="3"/>
    <n v="80"/>
  </r>
  <r>
    <x v="7"/>
    <x v="6"/>
    <x v="1"/>
    <x v="401"/>
    <x v="329"/>
    <x v="4"/>
    <n v="33"/>
  </r>
  <r>
    <x v="7"/>
    <x v="6"/>
    <x v="2"/>
    <x v="402"/>
    <x v="330"/>
    <x v="4"/>
    <n v="1"/>
  </r>
  <r>
    <x v="7"/>
    <x v="6"/>
    <x v="1"/>
    <x v="403"/>
    <x v="331"/>
    <x v="4"/>
    <n v="1"/>
  </r>
  <r>
    <x v="8"/>
    <x v="6"/>
    <x v="2"/>
    <x v="361"/>
    <x v="296"/>
    <x v="4"/>
    <n v="1449"/>
  </r>
  <r>
    <x v="8"/>
    <x v="6"/>
    <x v="1"/>
    <x v="404"/>
    <x v="332"/>
    <x v="4"/>
    <n v="346"/>
  </r>
  <r>
    <x v="7"/>
    <x v="6"/>
    <x v="3"/>
    <x v="405"/>
    <x v="333"/>
    <x v="4"/>
    <n v="90"/>
  </r>
  <r>
    <x v="7"/>
    <x v="6"/>
    <x v="2"/>
    <x v="406"/>
    <x v="334"/>
    <x v="4"/>
    <n v="490"/>
  </r>
  <r>
    <x v="7"/>
    <x v="22"/>
    <x v="0"/>
    <x v="304"/>
    <x v="253"/>
    <x v="4"/>
    <n v="29"/>
  </r>
  <r>
    <x v="7"/>
    <x v="22"/>
    <x v="2"/>
    <x v="306"/>
    <x v="254"/>
    <x v="4"/>
    <n v="26"/>
  </r>
  <r>
    <x v="7"/>
    <x v="22"/>
    <x v="2"/>
    <x v="307"/>
    <x v="254"/>
    <x v="4"/>
    <n v="2722"/>
  </r>
  <r>
    <x v="7"/>
    <x v="22"/>
    <x v="1"/>
    <x v="308"/>
    <x v="255"/>
    <x v="4"/>
    <n v="53"/>
  </r>
  <r>
    <x v="7"/>
    <x v="22"/>
    <x v="1"/>
    <x v="309"/>
    <x v="255"/>
    <x v="4"/>
    <n v="956"/>
  </r>
  <r>
    <x v="7"/>
    <x v="22"/>
    <x v="1"/>
    <x v="407"/>
    <x v="335"/>
    <x v="4"/>
    <n v="20"/>
  </r>
  <r>
    <x v="7"/>
    <x v="22"/>
    <x v="1"/>
    <x v="322"/>
    <x v="266"/>
    <x v="4"/>
    <n v="4"/>
  </r>
  <r>
    <x v="7"/>
    <x v="22"/>
    <x v="1"/>
    <x v="326"/>
    <x v="266"/>
    <x v="4"/>
    <n v="66"/>
  </r>
  <r>
    <x v="7"/>
    <x v="22"/>
    <x v="4"/>
    <x v="378"/>
    <x v="279"/>
    <x v="4"/>
    <n v="3"/>
  </r>
  <r>
    <x v="7"/>
    <x v="34"/>
    <x v="8"/>
    <x v="408"/>
    <x v="336"/>
    <x v="4"/>
    <n v="137"/>
  </r>
  <r>
    <x v="7"/>
    <x v="23"/>
    <x v="2"/>
    <x v="332"/>
    <x v="275"/>
    <x v="4"/>
    <n v="634"/>
  </r>
  <r>
    <x v="7"/>
    <x v="23"/>
    <x v="2"/>
    <x v="310"/>
    <x v="256"/>
    <x v="4"/>
    <n v="13"/>
  </r>
  <r>
    <x v="7"/>
    <x v="23"/>
    <x v="2"/>
    <x v="409"/>
    <x v="315"/>
    <x v="4"/>
    <n v="95"/>
  </r>
  <r>
    <x v="7"/>
    <x v="23"/>
    <x v="1"/>
    <x v="343"/>
    <x v="283"/>
    <x v="4"/>
    <n v="11"/>
  </r>
  <r>
    <x v="7"/>
    <x v="23"/>
    <x v="1"/>
    <x v="311"/>
    <x v="257"/>
    <x v="4"/>
    <n v="26"/>
  </r>
  <r>
    <x v="7"/>
    <x v="23"/>
    <x v="1"/>
    <x v="312"/>
    <x v="258"/>
    <x v="4"/>
    <n v="3"/>
  </r>
  <r>
    <x v="7"/>
    <x v="23"/>
    <x v="3"/>
    <x v="410"/>
    <x v="337"/>
    <x v="4"/>
    <n v="8"/>
  </r>
  <r>
    <x v="7"/>
    <x v="23"/>
    <x v="3"/>
    <x v="384"/>
    <x v="314"/>
    <x v="4"/>
    <n v="15"/>
  </r>
  <r>
    <x v="7"/>
    <x v="23"/>
    <x v="3"/>
    <x v="411"/>
    <x v="338"/>
    <x v="4"/>
    <n v="2"/>
  </r>
  <r>
    <x v="7"/>
    <x v="23"/>
    <x v="4"/>
    <x v="412"/>
    <x v="339"/>
    <x v="4"/>
    <n v="6"/>
  </r>
  <r>
    <x v="7"/>
    <x v="25"/>
    <x v="0"/>
    <x v="413"/>
    <x v="340"/>
    <x v="4"/>
    <n v="52"/>
  </r>
  <r>
    <x v="7"/>
    <x v="25"/>
    <x v="2"/>
    <x v="314"/>
    <x v="260"/>
    <x v="4"/>
    <n v="346"/>
  </r>
  <r>
    <x v="7"/>
    <x v="25"/>
    <x v="1"/>
    <x v="323"/>
    <x v="267"/>
    <x v="4"/>
    <n v="2011"/>
  </r>
  <r>
    <x v="7"/>
    <x v="25"/>
    <x v="3"/>
    <x v="414"/>
    <x v="341"/>
    <x v="4"/>
    <n v="56"/>
  </r>
  <r>
    <x v="7"/>
    <x v="25"/>
    <x v="4"/>
    <x v="415"/>
    <x v="342"/>
    <x v="4"/>
    <n v="6"/>
  </r>
  <r>
    <x v="7"/>
    <x v="26"/>
    <x v="1"/>
    <x v="416"/>
    <x v="343"/>
    <x v="4"/>
    <n v="10"/>
  </r>
  <r>
    <x v="7"/>
    <x v="27"/>
    <x v="2"/>
    <x v="316"/>
    <x v="262"/>
    <x v="4"/>
    <n v="588"/>
  </r>
  <r>
    <x v="7"/>
    <x v="27"/>
    <x v="1"/>
    <x v="324"/>
    <x v="268"/>
    <x v="4"/>
    <n v="1560"/>
  </r>
  <r>
    <x v="7"/>
    <x v="27"/>
    <x v="1"/>
    <x v="327"/>
    <x v="270"/>
    <x v="4"/>
    <n v="906"/>
  </r>
  <r>
    <x v="7"/>
    <x v="27"/>
    <x v="3"/>
    <x v="417"/>
    <x v="344"/>
    <x v="4"/>
    <n v="55"/>
  </r>
  <r>
    <x v="7"/>
    <x v="27"/>
    <x v="3"/>
    <x v="418"/>
    <x v="345"/>
    <x v="4"/>
    <n v="11"/>
  </r>
  <r>
    <x v="7"/>
    <x v="30"/>
    <x v="2"/>
    <x v="385"/>
    <x v="315"/>
    <x v="4"/>
    <n v="332"/>
  </r>
  <r>
    <x v="7"/>
    <x v="30"/>
    <x v="2"/>
    <x v="419"/>
    <x v="346"/>
    <x v="4"/>
    <n v="28"/>
  </r>
  <r>
    <x v="7"/>
    <x v="30"/>
    <x v="1"/>
    <x v="331"/>
    <x v="274"/>
    <x v="4"/>
    <n v="251"/>
  </r>
  <r>
    <x v="7"/>
    <x v="30"/>
    <x v="1"/>
    <x v="338"/>
    <x v="280"/>
    <x v="4"/>
    <n v="124"/>
  </r>
  <r>
    <x v="7"/>
    <x v="30"/>
    <x v="3"/>
    <x v="325"/>
    <x v="269"/>
    <x v="4"/>
    <n v="10"/>
  </r>
  <r>
    <x v="7"/>
    <x v="30"/>
    <x v="3"/>
    <x v="386"/>
    <x v="287"/>
    <x v="4"/>
    <n v="16"/>
  </r>
  <r>
    <x v="7"/>
    <x v="30"/>
    <x v="3"/>
    <x v="339"/>
    <x v="281"/>
    <x v="4"/>
    <n v="27"/>
  </r>
  <r>
    <x v="7"/>
    <x v="30"/>
    <x v="4"/>
    <x v="359"/>
    <x v="294"/>
    <x v="4"/>
    <n v="9"/>
  </r>
  <r>
    <x v="7"/>
    <x v="32"/>
    <x v="0"/>
    <x v="330"/>
    <x v="273"/>
    <x v="4"/>
    <n v="17"/>
  </r>
  <r>
    <x v="7"/>
    <x v="32"/>
    <x v="2"/>
    <x v="344"/>
    <x v="284"/>
    <x v="4"/>
    <n v="13"/>
  </r>
  <r>
    <x v="7"/>
    <x v="32"/>
    <x v="1"/>
    <x v="358"/>
    <x v="291"/>
    <x v="4"/>
    <n v="27"/>
  </r>
  <r>
    <x v="7"/>
    <x v="31"/>
    <x v="0"/>
    <x v="328"/>
    <x v="271"/>
    <x v="4"/>
    <n v="105"/>
  </r>
  <r>
    <x v="7"/>
    <x v="31"/>
    <x v="0"/>
    <x v="329"/>
    <x v="272"/>
    <x v="4"/>
    <n v="105"/>
  </r>
  <r>
    <x v="7"/>
    <x v="31"/>
    <x v="2"/>
    <x v="334"/>
    <x v="276"/>
    <x v="4"/>
    <n v="108"/>
  </r>
  <r>
    <x v="7"/>
    <x v="28"/>
    <x v="0"/>
    <x v="317"/>
    <x v="263"/>
    <x v="4"/>
    <n v="351"/>
  </r>
  <r>
    <x v="7"/>
    <x v="28"/>
    <x v="2"/>
    <x v="318"/>
    <x v="264"/>
    <x v="4"/>
    <n v="15"/>
  </r>
  <r>
    <x v="7"/>
    <x v="28"/>
    <x v="1"/>
    <x v="333"/>
    <x v="265"/>
    <x v="4"/>
    <n v="8"/>
  </r>
  <r>
    <x v="7"/>
    <x v="28"/>
    <x v="3"/>
    <x v="346"/>
    <x v="285"/>
    <x v="4"/>
    <n v="4"/>
  </r>
  <r>
    <x v="7"/>
    <x v="28"/>
    <x v="3"/>
    <x v="395"/>
    <x v="323"/>
    <x v="4"/>
    <n v="1"/>
  </r>
  <r>
    <x v="7"/>
    <x v="35"/>
    <x v="2"/>
    <x v="420"/>
    <x v="347"/>
    <x v="4"/>
    <n v="93"/>
  </r>
  <r>
    <x v="7"/>
    <x v="35"/>
    <x v="2"/>
    <x v="421"/>
    <x v="348"/>
    <x v="4"/>
    <n v="37"/>
  </r>
  <r>
    <x v="7"/>
    <x v="35"/>
    <x v="3"/>
    <x v="422"/>
    <x v="349"/>
    <x v="4"/>
    <n v="44"/>
  </r>
  <r>
    <x v="7"/>
    <x v="29"/>
    <x v="0"/>
    <x v="319"/>
    <x v="263"/>
    <x v="4"/>
    <n v="507"/>
  </r>
  <r>
    <x v="7"/>
    <x v="29"/>
    <x v="2"/>
    <x v="320"/>
    <x v="264"/>
    <x v="4"/>
    <n v="493"/>
  </r>
  <r>
    <x v="7"/>
    <x v="29"/>
    <x v="1"/>
    <x v="321"/>
    <x v="265"/>
    <x v="4"/>
    <n v="1355"/>
  </r>
  <r>
    <x v="7"/>
    <x v="33"/>
    <x v="3"/>
    <x v="364"/>
    <x v="299"/>
    <x v="4"/>
    <n v="1"/>
  </r>
  <r>
    <x v="8"/>
    <x v="6"/>
    <x v="2"/>
    <x v="361"/>
    <x v="296"/>
    <x v="5"/>
    <n v="235"/>
  </r>
  <r>
    <x v="8"/>
    <x v="6"/>
    <x v="1"/>
    <x v="404"/>
    <x v="332"/>
    <x v="5"/>
    <n v="151"/>
  </r>
  <r>
    <x v="7"/>
    <x v="6"/>
    <x v="3"/>
    <x v="423"/>
    <x v="350"/>
    <x v="5"/>
    <n v="1"/>
  </r>
  <r>
    <x v="7"/>
    <x v="6"/>
    <x v="2"/>
    <x v="424"/>
    <x v="351"/>
    <x v="5"/>
    <n v="3"/>
  </r>
  <r>
    <x v="7"/>
    <x v="6"/>
    <x v="1"/>
    <x v="425"/>
    <x v="352"/>
    <x v="5"/>
    <n v="7"/>
  </r>
  <r>
    <x v="7"/>
    <x v="22"/>
    <x v="0"/>
    <x v="304"/>
    <x v="253"/>
    <x v="5"/>
    <n v="24"/>
  </r>
  <r>
    <x v="7"/>
    <x v="22"/>
    <x v="0"/>
    <x v="305"/>
    <x v="253"/>
    <x v="5"/>
    <n v="813"/>
  </r>
  <r>
    <x v="7"/>
    <x v="22"/>
    <x v="2"/>
    <x v="306"/>
    <x v="254"/>
    <x v="5"/>
    <n v="389"/>
  </r>
  <r>
    <x v="7"/>
    <x v="22"/>
    <x v="2"/>
    <x v="307"/>
    <x v="254"/>
    <x v="5"/>
    <n v="5270"/>
  </r>
  <r>
    <x v="7"/>
    <x v="22"/>
    <x v="2"/>
    <x v="426"/>
    <x v="293"/>
    <x v="5"/>
    <n v="1"/>
  </r>
  <r>
    <x v="7"/>
    <x v="22"/>
    <x v="2"/>
    <x v="427"/>
    <x v="353"/>
    <x v="5"/>
    <n v="17"/>
  </r>
  <r>
    <x v="7"/>
    <x v="22"/>
    <x v="1"/>
    <x v="308"/>
    <x v="255"/>
    <x v="5"/>
    <n v="52"/>
  </r>
  <r>
    <x v="7"/>
    <x v="22"/>
    <x v="1"/>
    <x v="309"/>
    <x v="255"/>
    <x v="5"/>
    <n v="1846"/>
  </r>
  <r>
    <x v="7"/>
    <x v="22"/>
    <x v="1"/>
    <x v="322"/>
    <x v="266"/>
    <x v="5"/>
    <n v="1"/>
  </r>
  <r>
    <x v="7"/>
    <x v="22"/>
    <x v="1"/>
    <x v="326"/>
    <x v="266"/>
    <x v="5"/>
    <n v="17"/>
  </r>
  <r>
    <x v="7"/>
    <x v="22"/>
    <x v="1"/>
    <x v="428"/>
    <x v="290"/>
    <x v="5"/>
    <n v="5"/>
  </r>
  <r>
    <x v="7"/>
    <x v="22"/>
    <x v="1"/>
    <x v="350"/>
    <x v="289"/>
    <x v="5"/>
    <n v="1"/>
  </r>
  <r>
    <x v="7"/>
    <x v="22"/>
    <x v="3"/>
    <x v="371"/>
    <x v="286"/>
    <x v="5"/>
    <n v="34"/>
  </r>
  <r>
    <x v="7"/>
    <x v="22"/>
    <x v="3"/>
    <x v="347"/>
    <x v="286"/>
    <x v="5"/>
    <n v="388"/>
  </r>
  <r>
    <x v="7"/>
    <x v="22"/>
    <x v="3"/>
    <x v="429"/>
    <x v="354"/>
    <x v="5"/>
    <n v="1"/>
  </r>
  <r>
    <x v="7"/>
    <x v="22"/>
    <x v="4"/>
    <x v="337"/>
    <x v="279"/>
    <x v="5"/>
    <n v="2"/>
  </r>
  <r>
    <x v="7"/>
    <x v="22"/>
    <x v="4"/>
    <x v="362"/>
    <x v="297"/>
    <x v="5"/>
    <n v="5"/>
  </r>
  <r>
    <x v="7"/>
    <x v="23"/>
    <x v="0"/>
    <x v="430"/>
    <x v="355"/>
    <x v="5"/>
    <n v="85"/>
  </r>
  <r>
    <x v="7"/>
    <x v="23"/>
    <x v="2"/>
    <x v="431"/>
    <x v="275"/>
    <x v="5"/>
    <n v="10"/>
  </r>
  <r>
    <x v="7"/>
    <x v="23"/>
    <x v="2"/>
    <x v="332"/>
    <x v="275"/>
    <x v="5"/>
    <n v="278"/>
  </r>
  <r>
    <x v="7"/>
    <x v="23"/>
    <x v="2"/>
    <x v="310"/>
    <x v="256"/>
    <x v="5"/>
    <n v="163"/>
  </r>
  <r>
    <x v="7"/>
    <x v="23"/>
    <x v="2"/>
    <x v="409"/>
    <x v="315"/>
    <x v="5"/>
    <n v="1291"/>
  </r>
  <r>
    <x v="7"/>
    <x v="23"/>
    <x v="1"/>
    <x v="343"/>
    <x v="283"/>
    <x v="5"/>
    <n v="18"/>
  </r>
  <r>
    <x v="7"/>
    <x v="23"/>
    <x v="1"/>
    <x v="312"/>
    <x v="258"/>
    <x v="5"/>
    <n v="5"/>
  </r>
  <r>
    <x v="7"/>
    <x v="23"/>
    <x v="3"/>
    <x v="411"/>
    <x v="338"/>
    <x v="5"/>
    <n v="2"/>
  </r>
  <r>
    <x v="7"/>
    <x v="25"/>
    <x v="0"/>
    <x v="413"/>
    <x v="340"/>
    <x v="5"/>
    <n v="73"/>
  </r>
  <r>
    <x v="7"/>
    <x v="25"/>
    <x v="2"/>
    <x v="314"/>
    <x v="260"/>
    <x v="5"/>
    <n v="608"/>
  </r>
  <r>
    <x v="7"/>
    <x v="25"/>
    <x v="1"/>
    <x v="323"/>
    <x v="267"/>
    <x v="5"/>
    <n v="253"/>
  </r>
  <r>
    <x v="7"/>
    <x v="27"/>
    <x v="2"/>
    <x v="316"/>
    <x v="262"/>
    <x v="5"/>
    <n v="615"/>
  </r>
  <r>
    <x v="7"/>
    <x v="27"/>
    <x v="1"/>
    <x v="324"/>
    <x v="268"/>
    <x v="5"/>
    <n v="387"/>
  </r>
  <r>
    <x v="7"/>
    <x v="27"/>
    <x v="1"/>
    <x v="327"/>
    <x v="270"/>
    <x v="5"/>
    <n v="77"/>
  </r>
  <r>
    <x v="7"/>
    <x v="27"/>
    <x v="3"/>
    <x v="417"/>
    <x v="344"/>
    <x v="5"/>
    <n v="11"/>
  </r>
  <r>
    <x v="7"/>
    <x v="30"/>
    <x v="0"/>
    <x v="432"/>
    <x v="356"/>
    <x v="5"/>
    <n v="142"/>
  </r>
  <r>
    <x v="7"/>
    <x v="30"/>
    <x v="2"/>
    <x v="385"/>
    <x v="315"/>
    <x v="5"/>
    <n v="1075"/>
  </r>
  <r>
    <x v="7"/>
    <x v="30"/>
    <x v="1"/>
    <x v="331"/>
    <x v="274"/>
    <x v="5"/>
    <n v="471"/>
  </r>
  <r>
    <x v="7"/>
    <x v="30"/>
    <x v="1"/>
    <x v="338"/>
    <x v="280"/>
    <x v="5"/>
    <n v="106"/>
  </r>
  <r>
    <x v="7"/>
    <x v="32"/>
    <x v="0"/>
    <x v="330"/>
    <x v="273"/>
    <x v="5"/>
    <n v="34"/>
  </r>
  <r>
    <x v="7"/>
    <x v="32"/>
    <x v="2"/>
    <x v="344"/>
    <x v="284"/>
    <x v="5"/>
    <n v="1"/>
  </r>
  <r>
    <x v="7"/>
    <x v="32"/>
    <x v="2"/>
    <x v="345"/>
    <x v="284"/>
    <x v="5"/>
    <n v="209"/>
  </r>
  <r>
    <x v="7"/>
    <x v="31"/>
    <x v="0"/>
    <x v="328"/>
    <x v="271"/>
    <x v="5"/>
    <n v="22"/>
  </r>
  <r>
    <x v="7"/>
    <x v="31"/>
    <x v="0"/>
    <x v="329"/>
    <x v="272"/>
    <x v="5"/>
    <n v="49"/>
  </r>
  <r>
    <x v="7"/>
    <x v="31"/>
    <x v="2"/>
    <x v="334"/>
    <x v="276"/>
    <x v="5"/>
    <n v="972"/>
  </r>
  <r>
    <x v="7"/>
    <x v="28"/>
    <x v="0"/>
    <x v="317"/>
    <x v="263"/>
    <x v="5"/>
    <n v="15"/>
  </r>
  <r>
    <x v="7"/>
    <x v="28"/>
    <x v="2"/>
    <x v="318"/>
    <x v="264"/>
    <x v="5"/>
    <n v="274"/>
  </r>
  <r>
    <x v="7"/>
    <x v="28"/>
    <x v="1"/>
    <x v="333"/>
    <x v="265"/>
    <x v="5"/>
    <n v="7"/>
  </r>
  <r>
    <x v="7"/>
    <x v="29"/>
    <x v="0"/>
    <x v="319"/>
    <x v="263"/>
    <x v="5"/>
    <n v="339"/>
  </r>
  <r>
    <x v="7"/>
    <x v="29"/>
    <x v="2"/>
    <x v="320"/>
    <x v="264"/>
    <x v="5"/>
    <n v="2149"/>
  </r>
  <r>
    <x v="7"/>
    <x v="29"/>
    <x v="2"/>
    <x v="433"/>
    <x v="357"/>
    <x v="5"/>
    <n v="51"/>
  </r>
  <r>
    <x v="7"/>
    <x v="29"/>
    <x v="1"/>
    <x v="321"/>
    <x v="265"/>
    <x v="5"/>
    <n v="641"/>
  </r>
  <r>
    <x v="7"/>
    <x v="31"/>
    <x v="0"/>
    <x v="328"/>
    <x v="271"/>
    <x v="6"/>
    <n v="1463"/>
  </r>
  <r>
    <x v="7"/>
    <x v="22"/>
    <x v="0"/>
    <x v="434"/>
    <x v="253"/>
    <x v="6"/>
    <n v="63"/>
  </r>
  <r>
    <x v="7"/>
    <x v="22"/>
    <x v="0"/>
    <x v="304"/>
    <x v="253"/>
    <x v="6"/>
    <n v="2652"/>
  </r>
  <r>
    <x v="7"/>
    <x v="22"/>
    <x v="0"/>
    <x v="305"/>
    <x v="253"/>
    <x v="6"/>
    <n v="4906"/>
  </r>
  <r>
    <x v="7"/>
    <x v="6"/>
    <x v="0"/>
    <x v="435"/>
    <x v="358"/>
    <x v="6"/>
    <n v="1478"/>
  </r>
  <r>
    <x v="7"/>
    <x v="6"/>
    <x v="0"/>
    <x v="436"/>
    <x v="359"/>
    <x v="6"/>
    <n v="1324"/>
  </r>
  <r>
    <x v="7"/>
    <x v="25"/>
    <x v="0"/>
    <x v="413"/>
    <x v="340"/>
    <x v="6"/>
    <n v="302"/>
  </r>
  <r>
    <x v="7"/>
    <x v="23"/>
    <x v="0"/>
    <x v="437"/>
    <x v="355"/>
    <x v="6"/>
    <n v="1"/>
  </r>
  <r>
    <x v="7"/>
    <x v="23"/>
    <x v="0"/>
    <x v="430"/>
    <x v="355"/>
    <x v="6"/>
    <n v="89"/>
  </r>
  <r>
    <x v="7"/>
    <x v="32"/>
    <x v="0"/>
    <x v="438"/>
    <x v="273"/>
    <x v="6"/>
    <n v="114"/>
  </r>
  <r>
    <x v="7"/>
    <x v="32"/>
    <x v="0"/>
    <x v="330"/>
    <x v="273"/>
    <x v="6"/>
    <n v="1450"/>
  </r>
  <r>
    <x v="7"/>
    <x v="28"/>
    <x v="0"/>
    <x v="360"/>
    <x v="295"/>
    <x v="6"/>
    <n v="1"/>
  </r>
  <r>
    <x v="7"/>
    <x v="28"/>
    <x v="0"/>
    <x v="317"/>
    <x v="263"/>
    <x v="6"/>
    <n v="6468"/>
  </r>
  <r>
    <x v="7"/>
    <x v="29"/>
    <x v="0"/>
    <x v="319"/>
    <x v="263"/>
    <x v="6"/>
    <n v="10631"/>
  </r>
  <r>
    <x v="7"/>
    <x v="31"/>
    <x v="0"/>
    <x v="329"/>
    <x v="272"/>
    <x v="6"/>
    <n v="974"/>
  </r>
  <r>
    <x v="7"/>
    <x v="30"/>
    <x v="0"/>
    <x v="432"/>
    <x v="356"/>
    <x v="6"/>
    <n v="421"/>
  </r>
  <r>
    <x v="7"/>
    <x v="30"/>
    <x v="2"/>
    <x v="439"/>
    <x v="360"/>
    <x v="6"/>
    <n v="23"/>
  </r>
  <r>
    <x v="8"/>
    <x v="6"/>
    <x v="2"/>
    <x v="361"/>
    <x v="296"/>
    <x v="6"/>
    <n v="2"/>
  </r>
  <r>
    <x v="7"/>
    <x v="22"/>
    <x v="2"/>
    <x v="355"/>
    <x v="254"/>
    <x v="6"/>
    <n v="2"/>
  </r>
  <r>
    <x v="7"/>
    <x v="22"/>
    <x v="2"/>
    <x v="340"/>
    <x v="254"/>
    <x v="6"/>
    <n v="24"/>
  </r>
  <r>
    <x v="7"/>
    <x v="22"/>
    <x v="2"/>
    <x v="306"/>
    <x v="254"/>
    <x v="6"/>
    <n v="3204"/>
  </r>
  <r>
    <x v="7"/>
    <x v="22"/>
    <x v="2"/>
    <x v="307"/>
    <x v="254"/>
    <x v="6"/>
    <n v="6450"/>
  </r>
  <r>
    <x v="7"/>
    <x v="6"/>
    <x v="2"/>
    <x v="440"/>
    <x v="361"/>
    <x v="6"/>
    <n v="696"/>
  </r>
  <r>
    <x v="7"/>
    <x v="6"/>
    <x v="2"/>
    <x v="441"/>
    <x v="362"/>
    <x v="6"/>
    <n v="706"/>
  </r>
  <r>
    <x v="7"/>
    <x v="25"/>
    <x v="2"/>
    <x v="314"/>
    <x v="260"/>
    <x v="6"/>
    <n v="561"/>
  </r>
  <r>
    <x v="7"/>
    <x v="23"/>
    <x v="2"/>
    <x v="431"/>
    <x v="275"/>
    <x v="6"/>
    <n v="19"/>
  </r>
  <r>
    <x v="7"/>
    <x v="23"/>
    <x v="2"/>
    <x v="332"/>
    <x v="275"/>
    <x v="6"/>
    <n v="242"/>
  </r>
  <r>
    <x v="7"/>
    <x v="32"/>
    <x v="2"/>
    <x v="344"/>
    <x v="284"/>
    <x v="6"/>
    <n v="23"/>
  </r>
  <r>
    <x v="7"/>
    <x v="32"/>
    <x v="2"/>
    <x v="345"/>
    <x v="284"/>
    <x v="6"/>
    <n v="53"/>
  </r>
  <r>
    <x v="7"/>
    <x v="28"/>
    <x v="2"/>
    <x v="442"/>
    <x v="363"/>
    <x v="6"/>
    <n v="10"/>
  </r>
  <r>
    <x v="7"/>
    <x v="28"/>
    <x v="2"/>
    <x v="318"/>
    <x v="264"/>
    <x v="6"/>
    <n v="2453"/>
  </r>
  <r>
    <x v="7"/>
    <x v="29"/>
    <x v="2"/>
    <x v="320"/>
    <x v="264"/>
    <x v="6"/>
    <n v="4450"/>
  </r>
  <r>
    <x v="7"/>
    <x v="36"/>
    <x v="2"/>
    <x v="443"/>
    <x v="364"/>
    <x v="6"/>
    <n v="1"/>
  </r>
  <r>
    <x v="7"/>
    <x v="23"/>
    <x v="2"/>
    <x v="310"/>
    <x v="256"/>
    <x v="6"/>
    <n v="289"/>
  </r>
  <r>
    <x v="7"/>
    <x v="24"/>
    <x v="2"/>
    <x v="313"/>
    <x v="259"/>
    <x v="6"/>
    <n v="4"/>
  </r>
  <r>
    <x v="7"/>
    <x v="27"/>
    <x v="2"/>
    <x v="316"/>
    <x v="262"/>
    <x v="6"/>
    <n v="336"/>
  </r>
  <r>
    <x v="7"/>
    <x v="6"/>
    <x v="2"/>
    <x v="444"/>
    <x v="351"/>
    <x v="6"/>
    <n v="64"/>
  </r>
  <r>
    <x v="7"/>
    <x v="35"/>
    <x v="2"/>
    <x v="421"/>
    <x v="348"/>
    <x v="6"/>
    <n v="4"/>
  </r>
  <r>
    <x v="7"/>
    <x v="35"/>
    <x v="2"/>
    <x v="445"/>
    <x v="365"/>
    <x v="6"/>
    <n v="1"/>
  </r>
  <r>
    <x v="7"/>
    <x v="35"/>
    <x v="2"/>
    <x v="420"/>
    <x v="347"/>
    <x v="6"/>
    <n v="4"/>
  </r>
  <r>
    <x v="7"/>
    <x v="31"/>
    <x v="2"/>
    <x v="334"/>
    <x v="276"/>
    <x v="6"/>
    <n v="6997"/>
  </r>
  <r>
    <x v="7"/>
    <x v="29"/>
    <x v="2"/>
    <x v="433"/>
    <x v="357"/>
    <x v="6"/>
    <n v="83"/>
  </r>
  <r>
    <x v="7"/>
    <x v="29"/>
    <x v="2"/>
    <x v="446"/>
    <x v="366"/>
    <x v="6"/>
    <n v="3"/>
  </r>
  <r>
    <x v="7"/>
    <x v="29"/>
    <x v="2"/>
    <x v="447"/>
    <x v="367"/>
    <x v="6"/>
    <n v="135"/>
  </r>
  <r>
    <x v="7"/>
    <x v="23"/>
    <x v="2"/>
    <x v="409"/>
    <x v="315"/>
    <x v="6"/>
    <n v="849"/>
  </r>
  <r>
    <x v="7"/>
    <x v="30"/>
    <x v="2"/>
    <x v="385"/>
    <x v="315"/>
    <x v="6"/>
    <n v="1258"/>
  </r>
  <r>
    <x v="7"/>
    <x v="30"/>
    <x v="2"/>
    <x v="448"/>
    <x v="368"/>
    <x v="6"/>
    <n v="1"/>
  </r>
  <r>
    <x v="7"/>
    <x v="30"/>
    <x v="1"/>
    <x v="449"/>
    <x v="369"/>
    <x v="6"/>
    <n v="1"/>
  </r>
  <r>
    <x v="7"/>
    <x v="32"/>
    <x v="1"/>
    <x v="366"/>
    <x v="278"/>
    <x v="6"/>
    <n v="24"/>
  </r>
  <r>
    <x v="7"/>
    <x v="32"/>
    <x v="1"/>
    <x v="336"/>
    <x v="278"/>
    <x v="6"/>
    <n v="100"/>
  </r>
  <r>
    <x v="7"/>
    <x v="23"/>
    <x v="1"/>
    <x v="450"/>
    <x v="370"/>
    <x v="6"/>
    <n v="3"/>
  </r>
  <r>
    <x v="7"/>
    <x v="23"/>
    <x v="1"/>
    <x v="451"/>
    <x v="370"/>
    <x v="6"/>
    <n v="17"/>
  </r>
  <r>
    <x v="7"/>
    <x v="22"/>
    <x v="1"/>
    <x v="452"/>
    <x v="255"/>
    <x v="6"/>
    <n v="3"/>
  </r>
  <r>
    <x v="7"/>
    <x v="22"/>
    <x v="1"/>
    <x v="354"/>
    <x v="255"/>
    <x v="6"/>
    <n v="4"/>
  </r>
  <r>
    <x v="7"/>
    <x v="22"/>
    <x v="1"/>
    <x v="308"/>
    <x v="255"/>
    <x v="6"/>
    <n v="2082"/>
  </r>
  <r>
    <x v="7"/>
    <x v="22"/>
    <x v="1"/>
    <x v="309"/>
    <x v="255"/>
    <x v="6"/>
    <n v="4843"/>
  </r>
  <r>
    <x v="7"/>
    <x v="22"/>
    <x v="1"/>
    <x v="356"/>
    <x v="266"/>
    <x v="6"/>
    <n v="5"/>
  </r>
  <r>
    <x v="7"/>
    <x v="22"/>
    <x v="1"/>
    <x v="322"/>
    <x v="266"/>
    <x v="6"/>
    <n v="290"/>
  </r>
  <r>
    <x v="7"/>
    <x v="22"/>
    <x v="1"/>
    <x v="326"/>
    <x v="266"/>
    <x v="6"/>
    <n v="672"/>
  </r>
  <r>
    <x v="7"/>
    <x v="22"/>
    <x v="1"/>
    <x v="428"/>
    <x v="290"/>
    <x v="6"/>
    <n v="4"/>
  </r>
  <r>
    <x v="7"/>
    <x v="22"/>
    <x v="1"/>
    <x v="351"/>
    <x v="290"/>
    <x v="6"/>
    <n v="16"/>
  </r>
  <r>
    <x v="7"/>
    <x v="22"/>
    <x v="1"/>
    <x v="453"/>
    <x v="289"/>
    <x v="6"/>
    <n v="1"/>
  </r>
  <r>
    <x v="7"/>
    <x v="22"/>
    <x v="1"/>
    <x v="370"/>
    <x v="289"/>
    <x v="6"/>
    <n v="14"/>
  </r>
  <r>
    <x v="7"/>
    <x v="22"/>
    <x v="1"/>
    <x v="350"/>
    <x v="289"/>
    <x v="6"/>
    <n v="29"/>
  </r>
  <r>
    <x v="7"/>
    <x v="22"/>
    <x v="1"/>
    <x v="368"/>
    <x v="302"/>
    <x v="6"/>
    <n v="2"/>
  </r>
  <r>
    <x v="7"/>
    <x v="22"/>
    <x v="1"/>
    <x v="369"/>
    <x v="303"/>
    <x v="6"/>
    <n v="18"/>
  </r>
  <r>
    <x v="7"/>
    <x v="23"/>
    <x v="1"/>
    <x v="454"/>
    <x v="283"/>
    <x v="6"/>
    <n v="11"/>
  </r>
  <r>
    <x v="7"/>
    <x v="23"/>
    <x v="1"/>
    <x v="343"/>
    <x v="283"/>
    <x v="6"/>
    <n v="182"/>
  </r>
  <r>
    <x v="7"/>
    <x v="6"/>
    <x v="1"/>
    <x v="455"/>
    <x v="371"/>
    <x v="6"/>
    <n v="4"/>
  </r>
  <r>
    <x v="7"/>
    <x v="30"/>
    <x v="1"/>
    <x v="338"/>
    <x v="280"/>
    <x v="6"/>
    <n v="185"/>
  </r>
  <r>
    <x v="7"/>
    <x v="32"/>
    <x v="1"/>
    <x v="352"/>
    <x v="291"/>
    <x v="6"/>
    <n v="2"/>
  </r>
  <r>
    <x v="7"/>
    <x v="32"/>
    <x v="1"/>
    <x v="456"/>
    <x v="372"/>
    <x v="6"/>
    <n v="1"/>
  </r>
  <r>
    <x v="7"/>
    <x v="28"/>
    <x v="1"/>
    <x v="349"/>
    <x v="288"/>
    <x v="6"/>
    <n v="2"/>
  </r>
  <r>
    <x v="7"/>
    <x v="26"/>
    <x v="1"/>
    <x v="416"/>
    <x v="343"/>
    <x v="6"/>
    <n v="8"/>
  </r>
  <r>
    <x v="7"/>
    <x v="28"/>
    <x v="1"/>
    <x v="333"/>
    <x v="265"/>
    <x v="6"/>
    <n v="465"/>
  </r>
  <r>
    <x v="7"/>
    <x v="29"/>
    <x v="1"/>
    <x v="321"/>
    <x v="265"/>
    <x v="6"/>
    <n v="951"/>
  </r>
  <r>
    <x v="7"/>
    <x v="23"/>
    <x v="1"/>
    <x v="312"/>
    <x v="258"/>
    <x v="6"/>
    <n v="38"/>
  </r>
  <r>
    <x v="7"/>
    <x v="24"/>
    <x v="1"/>
    <x v="457"/>
    <x v="373"/>
    <x v="6"/>
    <n v="3"/>
  </r>
  <r>
    <x v="7"/>
    <x v="25"/>
    <x v="1"/>
    <x v="323"/>
    <x v="267"/>
    <x v="6"/>
    <n v="428"/>
  </r>
  <r>
    <x v="7"/>
    <x v="22"/>
    <x v="1"/>
    <x v="407"/>
    <x v="335"/>
    <x v="6"/>
    <n v="4"/>
  </r>
  <r>
    <x v="7"/>
    <x v="27"/>
    <x v="1"/>
    <x v="324"/>
    <x v="268"/>
    <x v="6"/>
    <n v="208"/>
  </r>
  <r>
    <x v="7"/>
    <x v="27"/>
    <x v="1"/>
    <x v="335"/>
    <x v="277"/>
    <x v="6"/>
    <n v="30"/>
  </r>
  <r>
    <x v="7"/>
    <x v="6"/>
    <x v="1"/>
    <x v="458"/>
    <x v="374"/>
    <x v="6"/>
    <n v="39"/>
  </r>
  <r>
    <x v="7"/>
    <x v="27"/>
    <x v="1"/>
    <x v="327"/>
    <x v="270"/>
    <x v="6"/>
    <n v="46"/>
  </r>
  <r>
    <x v="7"/>
    <x v="29"/>
    <x v="1"/>
    <x v="459"/>
    <x v="327"/>
    <x v="6"/>
    <n v="1"/>
  </r>
  <r>
    <x v="7"/>
    <x v="29"/>
    <x v="1"/>
    <x v="399"/>
    <x v="327"/>
    <x v="6"/>
    <n v="18"/>
  </r>
  <r>
    <x v="7"/>
    <x v="30"/>
    <x v="1"/>
    <x v="331"/>
    <x v="274"/>
    <x v="6"/>
    <n v="231"/>
  </r>
  <r>
    <x v="7"/>
    <x v="30"/>
    <x v="1"/>
    <x v="460"/>
    <x v="375"/>
    <x v="6"/>
    <n v="4"/>
  </r>
  <r>
    <x v="7"/>
    <x v="32"/>
    <x v="3"/>
    <x v="391"/>
    <x v="319"/>
    <x v="6"/>
    <n v="1"/>
  </r>
  <r>
    <x v="7"/>
    <x v="32"/>
    <x v="3"/>
    <x v="390"/>
    <x v="318"/>
    <x v="6"/>
    <n v="5"/>
  </r>
  <r>
    <x v="7"/>
    <x v="22"/>
    <x v="3"/>
    <x v="461"/>
    <x v="286"/>
    <x v="6"/>
    <n v="1"/>
  </r>
  <r>
    <x v="7"/>
    <x v="22"/>
    <x v="3"/>
    <x v="371"/>
    <x v="286"/>
    <x v="6"/>
    <n v="40"/>
  </r>
  <r>
    <x v="7"/>
    <x v="22"/>
    <x v="3"/>
    <x v="347"/>
    <x v="286"/>
    <x v="6"/>
    <n v="103"/>
  </r>
  <r>
    <x v="7"/>
    <x v="22"/>
    <x v="3"/>
    <x v="373"/>
    <x v="305"/>
    <x v="6"/>
    <n v="1"/>
  </r>
  <r>
    <x v="7"/>
    <x v="23"/>
    <x v="3"/>
    <x v="410"/>
    <x v="337"/>
    <x v="6"/>
    <n v="63"/>
  </r>
  <r>
    <x v="7"/>
    <x v="23"/>
    <x v="3"/>
    <x v="411"/>
    <x v="338"/>
    <x v="6"/>
    <n v="18"/>
  </r>
  <r>
    <x v="7"/>
    <x v="30"/>
    <x v="3"/>
    <x v="386"/>
    <x v="287"/>
    <x v="6"/>
    <n v="1"/>
  </r>
  <r>
    <x v="7"/>
    <x v="28"/>
    <x v="3"/>
    <x v="462"/>
    <x v="376"/>
    <x v="6"/>
    <n v="1"/>
  </r>
  <r>
    <x v="7"/>
    <x v="22"/>
    <x v="3"/>
    <x v="463"/>
    <x v="306"/>
    <x v="6"/>
    <n v="1"/>
  </r>
  <r>
    <x v="7"/>
    <x v="28"/>
    <x v="3"/>
    <x v="464"/>
    <x v="377"/>
    <x v="6"/>
    <n v="1"/>
  </r>
  <r>
    <x v="7"/>
    <x v="28"/>
    <x v="3"/>
    <x v="346"/>
    <x v="285"/>
    <x v="6"/>
    <n v="2"/>
  </r>
  <r>
    <x v="7"/>
    <x v="28"/>
    <x v="3"/>
    <x v="465"/>
    <x v="328"/>
    <x v="6"/>
    <n v="1"/>
  </r>
  <r>
    <x v="7"/>
    <x v="29"/>
    <x v="3"/>
    <x v="400"/>
    <x v="328"/>
    <x v="6"/>
    <n v="1"/>
  </r>
  <r>
    <x v="7"/>
    <x v="25"/>
    <x v="3"/>
    <x v="466"/>
    <x v="378"/>
    <x v="6"/>
    <n v="59"/>
  </r>
  <r>
    <x v="7"/>
    <x v="6"/>
    <x v="3"/>
    <x v="467"/>
    <x v="379"/>
    <x v="6"/>
    <n v="1004"/>
  </r>
  <r>
    <x v="7"/>
    <x v="23"/>
    <x v="3"/>
    <x v="353"/>
    <x v="292"/>
    <x v="6"/>
    <n v="5"/>
  </r>
  <r>
    <x v="7"/>
    <x v="25"/>
    <x v="3"/>
    <x v="468"/>
    <x v="380"/>
    <x v="6"/>
    <n v="12"/>
  </r>
  <r>
    <x v="7"/>
    <x v="27"/>
    <x v="3"/>
    <x v="417"/>
    <x v="344"/>
    <x v="6"/>
    <n v="85"/>
  </r>
  <r>
    <x v="7"/>
    <x v="30"/>
    <x v="3"/>
    <x v="339"/>
    <x v="281"/>
    <x v="6"/>
    <n v="2"/>
  </r>
  <r>
    <x v="7"/>
    <x v="28"/>
    <x v="3"/>
    <x v="469"/>
    <x v="381"/>
    <x v="6"/>
    <n v="1"/>
  </r>
  <r>
    <x v="7"/>
    <x v="25"/>
    <x v="3"/>
    <x v="414"/>
    <x v="341"/>
    <x v="6"/>
    <n v="10"/>
  </r>
  <r>
    <x v="7"/>
    <x v="22"/>
    <x v="3"/>
    <x v="372"/>
    <x v="304"/>
    <x v="6"/>
    <n v="5"/>
  </r>
  <r>
    <x v="7"/>
    <x v="27"/>
    <x v="3"/>
    <x v="418"/>
    <x v="345"/>
    <x v="6"/>
    <n v="2"/>
  </r>
  <r>
    <x v="7"/>
    <x v="33"/>
    <x v="3"/>
    <x v="364"/>
    <x v="299"/>
    <x v="6"/>
    <n v="4"/>
  </r>
  <r>
    <x v="7"/>
    <x v="30"/>
    <x v="3"/>
    <x v="325"/>
    <x v="269"/>
    <x v="6"/>
    <n v="1"/>
  </r>
  <r>
    <x v="7"/>
    <x v="28"/>
    <x v="3"/>
    <x v="470"/>
    <x v="382"/>
    <x v="6"/>
    <n v="1"/>
  </r>
  <r>
    <x v="7"/>
    <x v="22"/>
    <x v="3"/>
    <x v="376"/>
    <x v="308"/>
    <x v="6"/>
    <n v="2"/>
  </r>
  <r>
    <x v="7"/>
    <x v="22"/>
    <x v="4"/>
    <x v="378"/>
    <x v="279"/>
    <x v="6"/>
    <n v="621"/>
  </r>
  <r>
    <x v="7"/>
    <x v="22"/>
    <x v="4"/>
    <x v="337"/>
    <x v="279"/>
    <x v="6"/>
    <n v="2438"/>
  </r>
  <r>
    <x v="7"/>
    <x v="22"/>
    <x v="4"/>
    <x v="379"/>
    <x v="310"/>
    <x v="6"/>
    <n v="4"/>
  </r>
  <r>
    <x v="7"/>
    <x v="22"/>
    <x v="4"/>
    <x v="471"/>
    <x v="310"/>
    <x v="6"/>
    <n v="21"/>
  </r>
  <r>
    <x v="7"/>
    <x v="6"/>
    <x v="4"/>
    <x v="472"/>
    <x v="383"/>
    <x v="6"/>
    <n v="11"/>
  </r>
  <r>
    <x v="7"/>
    <x v="23"/>
    <x v="4"/>
    <x v="473"/>
    <x v="339"/>
    <x v="6"/>
    <n v="4"/>
  </r>
  <r>
    <x v="7"/>
    <x v="23"/>
    <x v="4"/>
    <x v="412"/>
    <x v="339"/>
    <x v="6"/>
    <n v="24"/>
  </r>
  <r>
    <x v="7"/>
    <x v="28"/>
    <x v="4"/>
    <x v="474"/>
    <x v="384"/>
    <x v="6"/>
    <n v="3"/>
  </r>
  <r>
    <x v="7"/>
    <x v="29"/>
    <x v="4"/>
    <x v="475"/>
    <x v="384"/>
    <x v="6"/>
    <n v="2"/>
  </r>
  <r>
    <x v="7"/>
    <x v="28"/>
    <x v="4"/>
    <x v="476"/>
    <x v="385"/>
    <x v="6"/>
    <n v="4"/>
  </r>
  <r>
    <x v="7"/>
    <x v="29"/>
    <x v="4"/>
    <x v="477"/>
    <x v="385"/>
    <x v="6"/>
    <n v="11"/>
  </r>
  <r>
    <x v="7"/>
    <x v="30"/>
    <x v="4"/>
    <x v="388"/>
    <x v="317"/>
    <x v="6"/>
    <n v="11"/>
  </r>
  <r>
    <x v="7"/>
    <x v="29"/>
    <x v="4"/>
    <x v="478"/>
    <x v="324"/>
    <x v="6"/>
    <n v="5"/>
  </r>
  <r>
    <x v="7"/>
    <x v="28"/>
    <x v="4"/>
    <x v="479"/>
    <x v="386"/>
    <x v="6"/>
    <n v="1"/>
  </r>
  <r>
    <x v="7"/>
    <x v="28"/>
    <x v="4"/>
    <x v="398"/>
    <x v="326"/>
    <x v="6"/>
    <n v="4"/>
  </r>
  <r>
    <x v="7"/>
    <x v="28"/>
    <x v="4"/>
    <x v="397"/>
    <x v="325"/>
    <x v="6"/>
    <n v="1"/>
  </r>
  <r>
    <x v="7"/>
    <x v="25"/>
    <x v="4"/>
    <x v="480"/>
    <x v="387"/>
    <x v="6"/>
    <n v="16"/>
  </r>
  <r>
    <x v="7"/>
    <x v="6"/>
    <x v="4"/>
    <x v="481"/>
    <x v="388"/>
    <x v="6"/>
    <n v="16"/>
  </r>
  <r>
    <x v="7"/>
    <x v="22"/>
    <x v="4"/>
    <x v="383"/>
    <x v="313"/>
    <x v="6"/>
    <n v="8"/>
  </r>
  <r>
    <x v="7"/>
    <x v="22"/>
    <x v="4"/>
    <x v="482"/>
    <x v="389"/>
    <x v="6"/>
    <n v="2"/>
  </r>
  <r>
    <x v="7"/>
    <x v="22"/>
    <x v="4"/>
    <x v="483"/>
    <x v="389"/>
    <x v="6"/>
    <n v="10"/>
  </r>
  <r>
    <x v="7"/>
    <x v="22"/>
    <x v="4"/>
    <x v="362"/>
    <x v="297"/>
    <x v="6"/>
    <n v="12"/>
  </r>
  <r>
    <x v="7"/>
    <x v="27"/>
    <x v="4"/>
    <x v="484"/>
    <x v="390"/>
    <x v="6"/>
    <n v="7"/>
  </r>
  <r>
    <x v="7"/>
    <x v="27"/>
    <x v="4"/>
    <x v="485"/>
    <x v="391"/>
    <x v="6"/>
    <n v="2"/>
  </r>
  <r>
    <x v="7"/>
    <x v="23"/>
    <x v="4"/>
    <x v="486"/>
    <x v="392"/>
    <x v="6"/>
    <n v="2"/>
  </r>
  <r>
    <x v="7"/>
    <x v="23"/>
    <x v="4"/>
    <x v="487"/>
    <x v="392"/>
    <x v="6"/>
    <n v="10"/>
  </r>
  <r>
    <x v="7"/>
    <x v="6"/>
    <x v="4"/>
    <x v="488"/>
    <x v="393"/>
    <x v="6"/>
    <n v="5"/>
  </r>
  <r>
    <x v="7"/>
    <x v="30"/>
    <x v="4"/>
    <x v="359"/>
    <x v="294"/>
    <x v="6"/>
    <n v="5"/>
  </r>
  <r>
    <x v="7"/>
    <x v="22"/>
    <x v="4"/>
    <x v="382"/>
    <x v="312"/>
    <x v="6"/>
    <n v="2"/>
  </r>
  <r>
    <x v="7"/>
    <x v="25"/>
    <x v="4"/>
    <x v="489"/>
    <x v="394"/>
    <x v="6"/>
    <n v="8"/>
  </r>
  <r>
    <x v="7"/>
    <x v="28"/>
    <x v="4"/>
    <x v="490"/>
    <x v="395"/>
    <x v="6"/>
    <n v="4"/>
  </r>
  <r>
    <x v="7"/>
    <x v="27"/>
    <x v="4"/>
    <x v="365"/>
    <x v="300"/>
    <x v="6"/>
    <n v="12"/>
  </r>
  <r>
    <x v="7"/>
    <x v="25"/>
    <x v="4"/>
    <x v="415"/>
    <x v="342"/>
    <x v="6"/>
    <n v="30"/>
  </r>
  <r>
    <x v="7"/>
    <x v="6"/>
    <x v="4"/>
    <x v="491"/>
    <x v="396"/>
    <x v="6"/>
    <n v="16"/>
  </r>
  <r>
    <x v="7"/>
    <x v="30"/>
    <x v="4"/>
    <x v="387"/>
    <x v="316"/>
    <x v="6"/>
    <n v="7"/>
  </r>
  <r>
    <x v="7"/>
    <x v="28"/>
    <x v="4"/>
    <x v="492"/>
    <x v="397"/>
    <x v="6"/>
    <n v="3"/>
  </r>
  <r>
    <x v="7"/>
    <x v="6"/>
    <x v="7"/>
    <x v="493"/>
    <x v="398"/>
    <x v="6"/>
    <n v="2"/>
  </r>
  <r>
    <x v="7"/>
    <x v="23"/>
    <x v="7"/>
    <x v="494"/>
    <x v="399"/>
    <x v="6"/>
    <n v="9"/>
  </r>
  <r>
    <x v="7"/>
    <x v="6"/>
    <x v="7"/>
    <x v="495"/>
    <x v="400"/>
    <x v="6"/>
    <n v="5"/>
  </r>
  <r>
    <x v="7"/>
    <x v="25"/>
    <x v="7"/>
    <x v="496"/>
    <x v="401"/>
    <x v="6"/>
    <n v="2"/>
  </r>
  <r>
    <x v="7"/>
    <x v="22"/>
    <x v="2"/>
    <x v="306"/>
    <x v="254"/>
    <x v="7"/>
    <n v="618"/>
  </r>
  <r>
    <x v="7"/>
    <x v="22"/>
    <x v="2"/>
    <x v="307"/>
    <x v="254"/>
    <x v="7"/>
    <n v="4802"/>
  </r>
  <r>
    <x v="7"/>
    <x v="22"/>
    <x v="1"/>
    <x v="308"/>
    <x v="255"/>
    <x v="7"/>
    <n v="8"/>
  </r>
  <r>
    <x v="7"/>
    <x v="22"/>
    <x v="1"/>
    <x v="309"/>
    <x v="255"/>
    <x v="7"/>
    <n v="96"/>
  </r>
  <r>
    <x v="7"/>
    <x v="22"/>
    <x v="1"/>
    <x v="322"/>
    <x v="266"/>
    <x v="7"/>
    <n v="2"/>
  </r>
  <r>
    <x v="7"/>
    <x v="22"/>
    <x v="1"/>
    <x v="326"/>
    <x v="266"/>
    <x v="7"/>
    <n v="33"/>
  </r>
  <r>
    <x v="7"/>
    <x v="22"/>
    <x v="1"/>
    <x v="370"/>
    <x v="289"/>
    <x v="7"/>
    <n v="1"/>
  </r>
  <r>
    <x v="7"/>
    <x v="22"/>
    <x v="1"/>
    <x v="350"/>
    <x v="289"/>
    <x v="7"/>
    <n v="2"/>
  </r>
  <r>
    <x v="7"/>
    <x v="23"/>
    <x v="1"/>
    <x v="311"/>
    <x v="257"/>
    <x v="7"/>
    <n v="2"/>
  </r>
  <r>
    <x v="7"/>
    <x v="23"/>
    <x v="1"/>
    <x v="451"/>
    <x v="370"/>
    <x v="7"/>
    <n v="30"/>
  </r>
  <r>
    <x v="7"/>
    <x v="23"/>
    <x v="1"/>
    <x v="312"/>
    <x v="258"/>
    <x v="7"/>
    <n v="2269"/>
  </r>
  <r>
    <x v="7"/>
    <x v="25"/>
    <x v="2"/>
    <x v="314"/>
    <x v="260"/>
    <x v="7"/>
    <n v="28"/>
  </r>
  <r>
    <x v="7"/>
    <x v="25"/>
    <x v="1"/>
    <x v="323"/>
    <x v="267"/>
    <x v="7"/>
    <n v="327"/>
  </r>
  <r>
    <x v="7"/>
    <x v="26"/>
    <x v="2"/>
    <x v="315"/>
    <x v="261"/>
    <x v="7"/>
    <n v="1"/>
  </r>
  <r>
    <x v="7"/>
    <x v="26"/>
    <x v="1"/>
    <x v="416"/>
    <x v="343"/>
    <x v="7"/>
    <n v="1"/>
  </r>
  <r>
    <x v="7"/>
    <x v="27"/>
    <x v="2"/>
    <x v="316"/>
    <x v="262"/>
    <x v="7"/>
    <n v="48"/>
  </r>
  <r>
    <x v="7"/>
    <x v="27"/>
    <x v="1"/>
    <x v="324"/>
    <x v="268"/>
    <x v="7"/>
    <n v="59"/>
  </r>
  <r>
    <x v="7"/>
    <x v="27"/>
    <x v="1"/>
    <x v="327"/>
    <x v="270"/>
    <x v="7"/>
    <n v="10"/>
  </r>
  <r>
    <x v="7"/>
    <x v="30"/>
    <x v="2"/>
    <x v="385"/>
    <x v="315"/>
    <x v="7"/>
    <n v="113"/>
  </r>
  <r>
    <x v="7"/>
    <x v="30"/>
    <x v="2"/>
    <x v="419"/>
    <x v="346"/>
    <x v="7"/>
    <n v="6"/>
  </r>
  <r>
    <x v="7"/>
    <x v="30"/>
    <x v="2"/>
    <x v="497"/>
    <x v="402"/>
    <x v="7"/>
    <n v="6"/>
  </r>
  <r>
    <x v="7"/>
    <x v="30"/>
    <x v="1"/>
    <x v="331"/>
    <x v="274"/>
    <x v="7"/>
    <n v="54"/>
  </r>
  <r>
    <x v="7"/>
    <x v="30"/>
    <x v="1"/>
    <x v="338"/>
    <x v="280"/>
    <x v="7"/>
    <n v="292"/>
  </r>
  <r>
    <x v="7"/>
    <x v="32"/>
    <x v="2"/>
    <x v="344"/>
    <x v="284"/>
    <x v="7"/>
    <n v="1"/>
  </r>
  <r>
    <x v="7"/>
    <x v="32"/>
    <x v="1"/>
    <x v="358"/>
    <x v="291"/>
    <x v="7"/>
    <n v="3"/>
  </r>
  <r>
    <x v="7"/>
    <x v="32"/>
    <x v="1"/>
    <x v="352"/>
    <x v="291"/>
    <x v="7"/>
    <n v="19"/>
  </r>
  <r>
    <x v="7"/>
    <x v="32"/>
    <x v="1"/>
    <x v="366"/>
    <x v="278"/>
    <x v="7"/>
    <n v="64"/>
  </r>
  <r>
    <x v="7"/>
    <x v="32"/>
    <x v="1"/>
    <x v="352"/>
    <x v="291"/>
    <x v="7"/>
    <n v="258"/>
  </r>
  <r>
    <x v="7"/>
    <x v="31"/>
    <x v="2"/>
    <x v="334"/>
    <x v="276"/>
    <x v="7"/>
    <n v="483"/>
  </r>
  <r>
    <x v="7"/>
    <x v="28"/>
    <x v="2"/>
    <x v="318"/>
    <x v="264"/>
    <x v="7"/>
    <n v="1"/>
  </r>
  <r>
    <x v="7"/>
    <x v="28"/>
    <x v="1"/>
    <x v="333"/>
    <x v="265"/>
    <x v="7"/>
    <n v="286"/>
  </r>
  <r>
    <x v="7"/>
    <x v="29"/>
    <x v="2"/>
    <x v="320"/>
    <x v="264"/>
    <x v="7"/>
    <n v="17"/>
  </r>
  <r>
    <x v="7"/>
    <x v="29"/>
    <x v="1"/>
    <x v="321"/>
    <x v="265"/>
    <x v="7"/>
    <n v="2336"/>
  </r>
  <r>
    <x v="9"/>
    <x v="37"/>
    <x v="0"/>
    <x v="498"/>
    <x v="403"/>
    <x v="0"/>
    <n v="19"/>
  </r>
  <r>
    <x v="9"/>
    <x v="38"/>
    <x v="2"/>
    <x v="499"/>
    <x v="404"/>
    <x v="0"/>
    <n v="102"/>
  </r>
  <r>
    <x v="9"/>
    <x v="39"/>
    <x v="0"/>
    <x v="500"/>
    <x v="405"/>
    <x v="0"/>
    <n v="62"/>
  </r>
  <r>
    <x v="9"/>
    <x v="39"/>
    <x v="2"/>
    <x v="501"/>
    <x v="406"/>
    <x v="0"/>
    <n v="1"/>
  </r>
  <r>
    <x v="9"/>
    <x v="40"/>
    <x v="0"/>
    <x v="502"/>
    <x v="403"/>
    <x v="0"/>
    <n v="234"/>
  </r>
  <r>
    <x v="9"/>
    <x v="39"/>
    <x v="1"/>
    <x v="503"/>
    <x v="407"/>
    <x v="1"/>
    <n v="12"/>
  </r>
  <r>
    <x v="9"/>
    <x v="39"/>
    <x v="0"/>
    <x v="500"/>
    <x v="405"/>
    <x v="2"/>
    <n v="176"/>
  </r>
  <r>
    <x v="9"/>
    <x v="39"/>
    <x v="2"/>
    <x v="501"/>
    <x v="406"/>
    <x v="2"/>
    <n v="155"/>
  </r>
  <r>
    <x v="9"/>
    <x v="40"/>
    <x v="0"/>
    <x v="502"/>
    <x v="403"/>
    <x v="2"/>
    <n v="93"/>
  </r>
  <r>
    <x v="9"/>
    <x v="39"/>
    <x v="2"/>
    <x v="504"/>
    <x v="408"/>
    <x v="2"/>
    <n v="65"/>
  </r>
  <r>
    <x v="9"/>
    <x v="39"/>
    <x v="1"/>
    <x v="503"/>
    <x v="407"/>
    <x v="2"/>
    <n v="53"/>
  </r>
  <r>
    <x v="9"/>
    <x v="39"/>
    <x v="2"/>
    <x v="505"/>
    <x v="409"/>
    <x v="2"/>
    <n v="39"/>
  </r>
  <r>
    <x v="9"/>
    <x v="39"/>
    <x v="1"/>
    <x v="506"/>
    <x v="410"/>
    <x v="2"/>
    <n v="33"/>
  </r>
  <r>
    <x v="9"/>
    <x v="38"/>
    <x v="2"/>
    <x v="499"/>
    <x v="404"/>
    <x v="2"/>
    <n v="30"/>
  </r>
  <r>
    <x v="9"/>
    <x v="38"/>
    <x v="1"/>
    <x v="507"/>
    <x v="411"/>
    <x v="2"/>
    <n v="27"/>
  </r>
  <r>
    <x v="9"/>
    <x v="41"/>
    <x v="1"/>
    <x v="508"/>
    <x v="412"/>
    <x v="2"/>
    <n v="17"/>
  </r>
  <r>
    <x v="9"/>
    <x v="40"/>
    <x v="1"/>
    <x v="509"/>
    <x v="413"/>
    <x v="2"/>
    <n v="14"/>
  </r>
  <r>
    <x v="9"/>
    <x v="40"/>
    <x v="1"/>
    <x v="510"/>
    <x v="414"/>
    <x v="2"/>
    <n v="11"/>
  </r>
  <r>
    <x v="9"/>
    <x v="37"/>
    <x v="2"/>
    <x v="511"/>
    <x v="415"/>
    <x v="2"/>
    <n v="6"/>
  </r>
  <r>
    <x v="9"/>
    <x v="40"/>
    <x v="3"/>
    <x v="512"/>
    <x v="416"/>
    <x v="2"/>
    <n v="4"/>
  </r>
  <r>
    <x v="9"/>
    <x v="39"/>
    <x v="1"/>
    <x v="513"/>
    <x v="417"/>
    <x v="2"/>
    <n v="4"/>
  </r>
  <r>
    <x v="9"/>
    <x v="40"/>
    <x v="2"/>
    <x v="514"/>
    <x v="415"/>
    <x v="2"/>
    <n v="4"/>
  </r>
  <r>
    <x v="9"/>
    <x v="40"/>
    <x v="1"/>
    <x v="515"/>
    <x v="418"/>
    <x v="2"/>
    <n v="2"/>
  </r>
  <r>
    <x v="9"/>
    <x v="38"/>
    <x v="2"/>
    <x v="516"/>
    <x v="404"/>
    <x v="2"/>
    <n v="1"/>
  </r>
  <r>
    <x v="9"/>
    <x v="38"/>
    <x v="4"/>
    <x v="517"/>
    <x v="419"/>
    <x v="3"/>
    <n v="2"/>
  </r>
  <r>
    <x v="9"/>
    <x v="39"/>
    <x v="0"/>
    <x v="500"/>
    <x v="405"/>
    <x v="3"/>
    <n v="1"/>
  </r>
  <r>
    <x v="9"/>
    <x v="39"/>
    <x v="2"/>
    <x v="505"/>
    <x v="409"/>
    <x v="3"/>
    <n v="1"/>
  </r>
  <r>
    <x v="9"/>
    <x v="39"/>
    <x v="2"/>
    <x v="504"/>
    <x v="408"/>
    <x v="3"/>
    <n v="2"/>
  </r>
  <r>
    <x v="9"/>
    <x v="39"/>
    <x v="1"/>
    <x v="506"/>
    <x v="410"/>
    <x v="3"/>
    <n v="74"/>
  </r>
  <r>
    <x v="9"/>
    <x v="39"/>
    <x v="1"/>
    <x v="503"/>
    <x v="407"/>
    <x v="3"/>
    <n v="106"/>
  </r>
  <r>
    <x v="9"/>
    <x v="39"/>
    <x v="1"/>
    <x v="518"/>
    <x v="420"/>
    <x v="3"/>
    <n v="2"/>
  </r>
  <r>
    <x v="9"/>
    <x v="39"/>
    <x v="3"/>
    <x v="519"/>
    <x v="421"/>
    <x v="3"/>
    <n v="29"/>
  </r>
  <r>
    <x v="9"/>
    <x v="39"/>
    <x v="3"/>
    <x v="520"/>
    <x v="422"/>
    <x v="3"/>
    <n v="8"/>
  </r>
  <r>
    <x v="9"/>
    <x v="42"/>
    <x v="1"/>
    <x v="521"/>
    <x v="423"/>
    <x v="3"/>
    <n v="8"/>
  </r>
  <r>
    <x v="9"/>
    <x v="40"/>
    <x v="0"/>
    <x v="502"/>
    <x v="403"/>
    <x v="3"/>
    <n v="2"/>
  </r>
  <r>
    <x v="9"/>
    <x v="40"/>
    <x v="1"/>
    <x v="522"/>
    <x v="424"/>
    <x v="3"/>
    <n v="4"/>
  </r>
  <r>
    <x v="9"/>
    <x v="40"/>
    <x v="1"/>
    <x v="515"/>
    <x v="418"/>
    <x v="3"/>
    <n v="20"/>
  </r>
  <r>
    <x v="9"/>
    <x v="40"/>
    <x v="1"/>
    <x v="523"/>
    <x v="425"/>
    <x v="3"/>
    <n v="3"/>
  </r>
  <r>
    <x v="9"/>
    <x v="40"/>
    <x v="1"/>
    <x v="524"/>
    <x v="426"/>
    <x v="3"/>
    <n v="14"/>
  </r>
  <r>
    <x v="9"/>
    <x v="40"/>
    <x v="1"/>
    <x v="509"/>
    <x v="413"/>
    <x v="3"/>
    <n v="53"/>
  </r>
  <r>
    <x v="9"/>
    <x v="40"/>
    <x v="3"/>
    <x v="512"/>
    <x v="416"/>
    <x v="3"/>
    <n v="1"/>
  </r>
  <r>
    <x v="9"/>
    <x v="41"/>
    <x v="1"/>
    <x v="508"/>
    <x v="412"/>
    <x v="3"/>
    <n v="8"/>
  </r>
  <r>
    <x v="9"/>
    <x v="41"/>
    <x v="3"/>
    <x v="525"/>
    <x v="427"/>
    <x v="3"/>
    <n v="8"/>
  </r>
  <r>
    <x v="9"/>
    <x v="41"/>
    <x v="4"/>
    <x v="526"/>
    <x v="428"/>
    <x v="3"/>
    <n v="3"/>
  </r>
  <r>
    <x v="9"/>
    <x v="43"/>
    <x v="3"/>
    <x v="527"/>
    <x v="429"/>
    <x v="3"/>
    <n v="3"/>
  </r>
  <r>
    <x v="9"/>
    <x v="44"/>
    <x v="2"/>
    <x v="528"/>
    <x v="430"/>
    <x v="3"/>
    <n v="1"/>
  </r>
  <r>
    <x v="9"/>
    <x v="38"/>
    <x v="0"/>
    <x v="529"/>
    <x v="431"/>
    <x v="4"/>
    <n v="33"/>
  </r>
  <r>
    <x v="9"/>
    <x v="38"/>
    <x v="2"/>
    <x v="499"/>
    <x v="404"/>
    <x v="4"/>
    <n v="522"/>
  </r>
  <r>
    <x v="9"/>
    <x v="38"/>
    <x v="1"/>
    <x v="530"/>
    <x v="432"/>
    <x v="4"/>
    <n v="1"/>
  </r>
  <r>
    <x v="9"/>
    <x v="38"/>
    <x v="1"/>
    <x v="507"/>
    <x v="411"/>
    <x v="4"/>
    <n v="7"/>
  </r>
  <r>
    <x v="9"/>
    <x v="45"/>
    <x v="2"/>
    <x v="531"/>
    <x v="433"/>
    <x v="4"/>
    <n v="13"/>
  </r>
  <r>
    <x v="9"/>
    <x v="39"/>
    <x v="2"/>
    <x v="501"/>
    <x v="406"/>
    <x v="4"/>
    <n v="151"/>
  </r>
  <r>
    <x v="9"/>
    <x v="39"/>
    <x v="2"/>
    <x v="505"/>
    <x v="409"/>
    <x v="4"/>
    <n v="2"/>
  </r>
  <r>
    <x v="9"/>
    <x v="39"/>
    <x v="2"/>
    <x v="504"/>
    <x v="408"/>
    <x v="4"/>
    <n v="16"/>
  </r>
  <r>
    <x v="9"/>
    <x v="39"/>
    <x v="1"/>
    <x v="506"/>
    <x v="410"/>
    <x v="4"/>
    <n v="11"/>
  </r>
  <r>
    <x v="9"/>
    <x v="39"/>
    <x v="1"/>
    <x v="503"/>
    <x v="407"/>
    <x v="4"/>
    <n v="22"/>
  </r>
  <r>
    <x v="9"/>
    <x v="39"/>
    <x v="1"/>
    <x v="518"/>
    <x v="420"/>
    <x v="4"/>
    <n v="1"/>
  </r>
  <r>
    <x v="9"/>
    <x v="39"/>
    <x v="1"/>
    <x v="532"/>
    <x v="434"/>
    <x v="4"/>
    <n v="1"/>
  </r>
  <r>
    <x v="9"/>
    <x v="42"/>
    <x v="2"/>
    <x v="533"/>
    <x v="435"/>
    <x v="4"/>
    <n v="9"/>
  </r>
  <r>
    <x v="9"/>
    <x v="42"/>
    <x v="1"/>
    <x v="534"/>
    <x v="436"/>
    <x v="4"/>
    <n v="135"/>
  </r>
  <r>
    <x v="9"/>
    <x v="40"/>
    <x v="2"/>
    <x v="535"/>
    <x v="437"/>
    <x v="4"/>
    <n v="32"/>
  </r>
  <r>
    <x v="9"/>
    <x v="40"/>
    <x v="2"/>
    <x v="514"/>
    <x v="415"/>
    <x v="4"/>
    <n v="855"/>
  </r>
  <r>
    <x v="9"/>
    <x v="40"/>
    <x v="1"/>
    <x v="515"/>
    <x v="418"/>
    <x v="4"/>
    <n v="2"/>
  </r>
  <r>
    <x v="9"/>
    <x v="40"/>
    <x v="1"/>
    <x v="523"/>
    <x v="425"/>
    <x v="4"/>
    <n v="2"/>
  </r>
  <r>
    <x v="9"/>
    <x v="40"/>
    <x v="1"/>
    <x v="524"/>
    <x v="426"/>
    <x v="4"/>
    <n v="3"/>
  </r>
  <r>
    <x v="9"/>
    <x v="40"/>
    <x v="1"/>
    <x v="510"/>
    <x v="414"/>
    <x v="4"/>
    <n v="56"/>
  </r>
  <r>
    <x v="9"/>
    <x v="40"/>
    <x v="1"/>
    <x v="509"/>
    <x v="413"/>
    <x v="4"/>
    <n v="20"/>
  </r>
  <r>
    <x v="9"/>
    <x v="40"/>
    <x v="3"/>
    <x v="512"/>
    <x v="416"/>
    <x v="4"/>
    <n v="2"/>
  </r>
  <r>
    <x v="9"/>
    <x v="41"/>
    <x v="1"/>
    <x v="508"/>
    <x v="412"/>
    <x v="4"/>
    <n v="211"/>
  </r>
  <r>
    <x v="9"/>
    <x v="6"/>
    <x v="0"/>
    <x v="536"/>
    <x v="438"/>
    <x v="5"/>
    <n v="16"/>
  </r>
  <r>
    <x v="9"/>
    <x v="38"/>
    <x v="0"/>
    <x v="529"/>
    <x v="431"/>
    <x v="5"/>
    <n v="13"/>
  </r>
  <r>
    <x v="9"/>
    <x v="38"/>
    <x v="2"/>
    <x v="537"/>
    <x v="439"/>
    <x v="5"/>
    <n v="3"/>
  </r>
  <r>
    <x v="9"/>
    <x v="38"/>
    <x v="2"/>
    <x v="499"/>
    <x v="404"/>
    <x v="5"/>
    <n v="179"/>
  </r>
  <r>
    <x v="9"/>
    <x v="45"/>
    <x v="2"/>
    <x v="531"/>
    <x v="433"/>
    <x v="5"/>
    <n v="3"/>
  </r>
  <r>
    <x v="9"/>
    <x v="39"/>
    <x v="0"/>
    <x v="500"/>
    <x v="405"/>
    <x v="5"/>
    <n v="367"/>
  </r>
  <r>
    <x v="9"/>
    <x v="39"/>
    <x v="2"/>
    <x v="501"/>
    <x v="406"/>
    <x v="5"/>
    <n v="662"/>
  </r>
  <r>
    <x v="9"/>
    <x v="39"/>
    <x v="2"/>
    <x v="538"/>
    <x v="440"/>
    <x v="5"/>
    <n v="29"/>
  </r>
  <r>
    <x v="9"/>
    <x v="39"/>
    <x v="2"/>
    <x v="504"/>
    <x v="408"/>
    <x v="5"/>
    <n v="1612"/>
  </r>
  <r>
    <x v="9"/>
    <x v="39"/>
    <x v="1"/>
    <x v="503"/>
    <x v="407"/>
    <x v="5"/>
    <n v="3"/>
  </r>
  <r>
    <x v="9"/>
    <x v="39"/>
    <x v="1"/>
    <x v="539"/>
    <x v="441"/>
    <x v="5"/>
    <n v="107"/>
  </r>
  <r>
    <x v="9"/>
    <x v="42"/>
    <x v="0"/>
    <x v="540"/>
    <x v="442"/>
    <x v="5"/>
    <n v="12"/>
  </r>
  <r>
    <x v="9"/>
    <x v="42"/>
    <x v="2"/>
    <x v="541"/>
    <x v="443"/>
    <x v="5"/>
    <n v="13"/>
  </r>
  <r>
    <x v="9"/>
    <x v="40"/>
    <x v="0"/>
    <x v="502"/>
    <x v="403"/>
    <x v="5"/>
    <n v="264"/>
  </r>
  <r>
    <x v="9"/>
    <x v="40"/>
    <x v="2"/>
    <x v="514"/>
    <x v="415"/>
    <x v="5"/>
    <n v="13"/>
  </r>
  <r>
    <x v="9"/>
    <x v="40"/>
    <x v="3"/>
    <x v="512"/>
    <x v="416"/>
    <x v="5"/>
    <n v="2"/>
  </r>
  <r>
    <x v="9"/>
    <x v="41"/>
    <x v="2"/>
    <x v="542"/>
    <x v="444"/>
    <x v="5"/>
    <n v="322"/>
  </r>
  <r>
    <x v="9"/>
    <x v="41"/>
    <x v="1"/>
    <x v="508"/>
    <x v="412"/>
    <x v="5"/>
    <n v="25"/>
  </r>
  <r>
    <x v="9"/>
    <x v="41"/>
    <x v="3"/>
    <x v="525"/>
    <x v="427"/>
    <x v="5"/>
    <n v="1"/>
  </r>
  <r>
    <x v="9"/>
    <x v="44"/>
    <x v="2"/>
    <x v="543"/>
    <x v="430"/>
    <x v="5"/>
    <n v="1"/>
  </r>
  <r>
    <x v="9"/>
    <x v="44"/>
    <x v="2"/>
    <x v="528"/>
    <x v="430"/>
    <x v="5"/>
    <n v="19"/>
  </r>
  <r>
    <x v="9"/>
    <x v="39"/>
    <x v="0"/>
    <x v="544"/>
    <x v="445"/>
    <x v="6"/>
    <n v="17"/>
  </r>
  <r>
    <x v="9"/>
    <x v="39"/>
    <x v="0"/>
    <x v="500"/>
    <x v="405"/>
    <x v="6"/>
    <n v="3082"/>
  </r>
  <r>
    <x v="9"/>
    <x v="37"/>
    <x v="0"/>
    <x v="498"/>
    <x v="403"/>
    <x v="6"/>
    <n v="216"/>
  </r>
  <r>
    <x v="9"/>
    <x v="40"/>
    <x v="0"/>
    <x v="502"/>
    <x v="403"/>
    <x v="6"/>
    <n v="3237"/>
  </r>
  <r>
    <x v="9"/>
    <x v="42"/>
    <x v="0"/>
    <x v="540"/>
    <x v="442"/>
    <x v="6"/>
    <n v="1409"/>
  </r>
  <r>
    <x v="9"/>
    <x v="38"/>
    <x v="0"/>
    <x v="529"/>
    <x v="431"/>
    <x v="6"/>
    <n v="28"/>
  </r>
  <r>
    <x v="9"/>
    <x v="45"/>
    <x v="2"/>
    <x v="545"/>
    <x v="446"/>
    <x v="6"/>
    <n v="17"/>
  </r>
  <r>
    <x v="9"/>
    <x v="38"/>
    <x v="2"/>
    <x v="499"/>
    <x v="404"/>
    <x v="6"/>
    <n v="101"/>
  </r>
  <r>
    <x v="9"/>
    <x v="39"/>
    <x v="2"/>
    <x v="501"/>
    <x v="406"/>
    <x v="6"/>
    <n v="335"/>
  </r>
  <r>
    <x v="9"/>
    <x v="39"/>
    <x v="2"/>
    <x v="504"/>
    <x v="408"/>
    <x v="6"/>
    <n v="5638"/>
  </r>
  <r>
    <x v="9"/>
    <x v="37"/>
    <x v="2"/>
    <x v="511"/>
    <x v="415"/>
    <x v="6"/>
    <n v="4"/>
  </r>
  <r>
    <x v="9"/>
    <x v="40"/>
    <x v="2"/>
    <x v="514"/>
    <x v="415"/>
    <x v="6"/>
    <n v="1668"/>
  </r>
  <r>
    <x v="9"/>
    <x v="38"/>
    <x v="2"/>
    <x v="546"/>
    <x v="447"/>
    <x v="6"/>
    <n v="7"/>
  </r>
  <r>
    <x v="9"/>
    <x v="42"/>
    <x v="2"/>
    <x v="533"/>
    <x v="435"/>
    <x v="6"/>
    <n v="801"/>
  </r>
  <r>
    <x v="9"/>
    <x v="38"/>
    <x v="2"/>
    <x v="547"/>
    <x v="448"/>
    <x v="6"/>
    <n v="49"/>
  </r>
  <r>
    <x v="9"/>
    <x v="44"/>
    <x v="2"/>
    <x v="528"/>
    <x v="430"/>
    <x v="6"/>
    <n v="35"/>
  </r>
  <r>
    <x v="9"/>
    <x v="41"/>
    <x v="2"/>
    <x v="542"/>
    <x v="444"/>
    <x v="6"/>
    <n v="1364"/>
  </r>
  <r>
    <x v="9"/>
    <x v="38"/>
    <x v="1"/>
    <x v="507"/>
    <x v="411"/>
    <x v="6"/>
    <n v="32"/>
  </r>
  <r>
    <x v="9"/>
    <x v="37"/>
    <x v="1"/>
    <x v="548"/>
    <x v="413"/>
    <x v="6"/>
    <n v="4"/>
  </r>
  <r>
    <x v="9"/>
    <x v="40"/>
    <x v="1"/>
    <x v="509"/>
    <x v="413"/>
    <x v="6"/>
    <n v="92"/>
  </r>
  <r>
    <x v="9"/>
    <x v="38"/>
    <x v="1"/>
    <x v="549"/>
    <x v="449"/>
    <x v="6"/>
    <n v="1"/>
  </r>
  <r>
    <x v="9"/>
    <x v="39"/>
    <x v="1"/>
    <x v="550"/>
    <x v="450"/>
    <x v="6"/>
    <n v="1"/>
  </r>
  <r>
    <x v="9"/>
    <x v="39"/>
    <x v="1"/>
    <x v="503"/>
    <x v="407"/>
    <x v="6"/>
    <n v="196"/>
  </r>
  <r>
    <x v="9"/>
    <x v="39"/>
    <x v="1"/>
    <x v="506"/>
    <x v="410"/>
    <x v="6"/>
    <n v="130"/>
  </r>
  <r>
    <x v="9"/>
    <x v="38"/>
    <x v="1"/>
    <x v="551"/>
    <x v="451"/>
    <x v="6"/>
    <n v="1"/>
  </r>
  <r>
    <x v="9"/>
    <x v="39"/>
    <x v="1"/>
    <x v="539"/>
    <x v="441"/>
    <x v="6"/>
    <n v="124"/>
  </r>
  <r>
    <x v="9"/>
    <x v="40"/>
    <x v="1"/>
    <x v="524"/>
    <x v="426"/>
    <x v="6"/>
    <n v="11"/>
  </r>
  <r>
    <x v="9"/>
    <x v="38"/>
    <x v="1"/>
    <x v="552"/>
    <x v="452"/>
    <x v="6"/>
    <n v="1"/>
  </r>
  <r>
    <x v="9"/>
    <x v="40"/>
    <x v="1"/>
    <x v="553"/>
    <x v="453"/>
    <x v="6"/>
    <n v="1"/>
  </r>
  <r>
    <x v="9"/>
    <x v="37"/>
    <x v="1"/>
    <x v="554"/>
    <x v="418"/>
    <x v="6"/>
    <n v="1"/>
  </r>
  <r>
    <x v="9"/>
    <x v="40"/>
    <x v="1"/>
    <x v="515"/>
    <x v="418"/>
    <x v="6"/>
    <n v="10"/>
  </r>
  <r>
    <x v="9"/>
    <x v="40"/>
    <x v="1"/>
    <x v="510"/>
    <x v="414"/>
    <x v="6"/>
    <n v="21"/>
  </r>
  <r>
    <x v="9"/>
    <x v="39"/>
    <x v="1"/>
    <x v="555"/>
    <x v="454"/>
    <x v="6"/>
    <n v="2"/>
  </r>
  <r>
    <x v="9"/>
    <x v="41"/>
    <x v="1"/>
    <x v="508"/>
    <x v="412"/>
    <x v="6"/>
    <n v="353"/>
  </r>
  <r>
    <x v="9"/>
    <x v="39"/>
    <x v="1"/>
    <x v="532"/>
    <x v="434"/>
    <x v="6"/>
    <n v="7"/>
  </r>
  <r>
    <x v="9"/>
    <x v="46"/>
    <x v="1"/>
    <x v="556"/>
    <x v="455"/>
    <x v="6"/>
    <n v="2"/>
  </r>
  <r>
    <x v="9"/>
    <x v="42"/>
    <x v="1"/>
    <x v="534"/>
    <x v="436"/>
    <x v="6"/>
    <n v="65"/>
  </r>
  <r>
    <x v="9"/>
    <x v="39"/>
    <x v="1"/>
    <x v="518"/>
    <x v="420"/>
    <x v="6"/>
    <n v="6"/>
  </r>
  <r>
    <x v="9"/>
    <x v="47"/>
    <x v="1"/>
    <x v="557"/>
    <x v="456"/>
    <x v="6"/>
    <n v="5"/>
  </r>
  <r>
    <x v="9"/>
    <x v="42"/>
    <x v="1"/>
    <x v="521"/>
    <x v="423"/>
    <x v="6"/>
    <n v="5"/>
  </r>
  <r>
    <x v="9"/>
    <x v="40"/>
    <x v="1"/>
    <x v="523"/>
    <x v="425"/>
    <x v="6"/>
    <n v="1"/>
  </r>
  <r>
    <x v="9"/>
    <x v="45"/>
    <x v="3"/>
    <x v="558"/>
    <x v="457"/>
    <x v="6"/>
    <n v="1"/>
  </r>
  <r>
    <x v="9"/>
    <x v="45"/>
    <x v="3"/>
    <x v="559"/>
    <x v="457"/>
    <x v="6"/>
    <n v="4"/>
  </r>
  <r>
    <x v="9"/>
    <x v="38"/>
    <x v="3"/>
    <x v="560"/>
    <x v="458"/>
    <x v="6"/>
    <n v="10"/>
  </r>
  <r>
    <x v="9"/>
    <x v="39"/>
    <x v="3"/>
    <x v="519"/>
    <x v="421"/>
    <x v="6"/>
    <n v="43"/>
  </r>
  <r>
    <x v="9"/>
    <x v="39"/>
    <x v="3"/>
    <x v="520"/>
    <x v="422"/>
    <x v="6"/>
    <n v="3"/>
  </r>
  <r>
    <x v="9"/>
    <x v="6"/>
    <x v="3"/>
    <x v="561"/>
    <x v="459"/>
    <x v="6"/>
    <n v="6"/>
  </r>
  <r>
    <x v="9"/>
    <x v="47"/>
    <x v="3"/>
    <x v="562"/>
    <x v="460"/>
    <x v="6"/>
    <n v="2"/>
  </r>
  <r>
    <x v="9"/>
    <x v="38"/>
    <x v="4"/>
    <x v="517"/>
    <x v="419"/>
    <x v="6"/>
    <n v="4"/>
  </r>
  <r>
    <x v="9"/>
    <x v="39"/>
    <x v="4"/>
    <x v="563"/>
    <x v="461"/>
    <x v="6"/>
    <n v="3"/>
  </r>
  <r>
    <x v="9"/>
    <x v="39"/>
    <x v="4"/>
    <x v="564"/>
    <x v="462"/>
    <x v="6"/>
    <n v="27"/>
  </r>
  <r>
    <x v="9"/>
    <x v="38"/>
    <x v="4"/>
    <x v="565"/>
    <x v="463"/>
    <x v="6"/>
    <n v="3"/>
  </r>
  <r>
    <x v="9"/>
    <x v="40"/>
    <x v="4"/>
    <x v="566"/>
    <x v="464"/>
    <x v="6"/>
    <n v="10"/>
  </r>
  <r>
    <x v="9"/>
    <x v="41"/>
    <x v="4"/>
    <x v="526"/>
    <x v="428"/>
    <x v="6"/>
    <n v="2"/>
  </r>
  <r>
    <x v="9"/>
    <x v="38"/>
    <x v="7"/>
    <x v="567"/>
    <x v="465"/>
    <x v="6"/>
    <n v="3"/>
  </r>
  <r>
    <x v="9"/>
    <x v="38"/>
    <x v="2"/>
    <x v="499"/>
    <x v="404"/>
    <x v="7"/>
    <n v="3"/>
  </r>
  <r>
    <x v="9"/>
    <x v="45"/>
    <x v="2"/>
    <x v="531"/>
    <x v="433"/>
    <x v="7"/>
    <n v="21"/>
  </r>
  <r>
    <x v="9"/>
    <x v="39"/>
    <x v="0"/>
    <x v="500"/>
    <x v="405"/>
    <x v="7"/>
    <n v="3263"/>
  </r>
  <r>
    <x v="9"/>
    <x v="39"/>
    <x v="2"/>
    <x v="501"/>
    <x v="406"/>
    <x v="7"/>
    <n v="72"/>
  </r>
  <r>
    <x v="9"/>
    <x v="39"/>
    <x v="2"/>
    <x v="504"/>
    <x v="408"/>
    <x v="7"/>
    <n v="32"/>
  </r>
  <r>
    <x v="9"/>
    <x v="39"/>
    <x v="1"/>
    <x v="506"/>
    <x v="410"/>
    <x v="7"/>
    <n v="4"/>
  </r>
  <r>
    <x v="9"/>
    <x v="39"/>
    <x v="1"/>
    <x v="503"/>
    <x v="407"/>
    <x v="7"/>
    <n v="41"/>
  </r>
  <r>
    <x v="9"/>
    <x v="39"/>
    <x v="1"/>
    <x v="550"/>
    <x v="450"/>
    <x v="7"/>
    <n v="2"/>
  </r>
  <r>
    <x v="9"/>
    <x v="39"/>
    <x v="1"/>
    <x v="555"/>
    <x v="454"/>
    <x v="7"/>
    <n v="2"/>
  </r>
  <r>
    <x v="9"/>
    <x v="40"/>
    <x v="2"/>
    <x v="514"/>
    <x v="415"/>
    <x v="7"/>
    <n v="507"/>
  </r>
  <r>
    <x v="9"/>
    <x v="40"/>
    <x v="1"/>
    <x v="515"/>
    <x v="418"/>
    <x v="7"/>
    <n v="3"/>
  </r>
  <r>
    <x v="9"/>
    <x v="40"/>
    <x v="1"/>
    <x v="509"/>
    <x v="413"/>
    <x v="7"/>
    <n v="4"/>
  </r>
  <r>
    <x v="10"/>
    <x v="48"/>
    <x v="0"/>
    <x v="568"/>
    <x v="466"/>
    <x v="0"/>
    <n v="10"/>
  </r>
  <r>
    <x v="10"/>
    <x v="48"/>
    <x v="2"/>
    <x v="569"/>
    <x v="467"/>
    <x v="0"/>
    <n v="10"/>
  </r>
  <r>
    <x v="10"/>
    <x v="49"/>
    <x v="2"/>
    <x v="570"/>
    <x v="468"/>
    <x v="0"/>
    <n v="103"/>
  </r>
  <r>
    <x v="10"/>
    <x v="49"/>
    <x v="2"/>
    <x v="571"/>
    <x v="469"/>
    <x v="0"/>
    <n v="196"/>
  </r>
  <r>
    <x v="10"/>
    <x v="49"/>
    <x v="1"/>
    <x v="572"/>
    <x v="470"/>
    <x v="0"/>
    <n v="92"/>
  </r>
  <r>
    <x v="10"/>
    <x v="50"/>
    <x v="0"/>
    <x v="573"/>
    <x v="471"/>
    <x v="0"/>
    <n v="1"/>
  </r>
  <r>
    <x v="10"/>
    <x v="50"/>
    <x v="0"/>
    <x v="574"/>
    <x v="471"/>
    <x v="0"/>
    <n v="706"/>
  </r>
  <r>
    <x v="10"/>
    <x v="50"/>
    <x v="2"/>
    <x v="575"/>
    <x v="472"/>
    <x v="0"/>
    <n v="145"/>
  </r>
  <r>
    <x v="10"/>
    <x v="50"/>
    <x v="2"/>
    <x v="576"/>
    <x v="473"/>
    <x v="0"/>
    <n v="736"/>
  </r>
  <r>
    <x v="10"/>
    <x v="50"/>
    <x v="2"/>
    <x v="577"/>
    <x v="474"/>
    <x v="0"/>
    <n v="439"/>
  </r>
  <r>
    <x v="10"/>
    <x v="50"/>
    <x v="1"/>
    <x v="578"/>
    <x v="475"/>
    <x v="0"/>
    <n v="23"/>
  </r>
  <r>
    <x v="10"/>
    <x v="51"/>
    <x v="1"/>
    <x v="579"/>
    <x v="476"/>
    <x v="1"/>
    <n v="16"/>
  </r>
  <r>
    <x v="10"/>
    <x v="50"/>
    <x v="1"/>
    <x v="580"/>
    <x v="477"/>
    <x v="1"/>
    <n v="4"/>
  </r>
  <r>
    <x v="10"/>
    <x v="50"/>
    <x v="1"/>
    <x v="581"/>
    <x v="478"/>
    <x v="1"/>
    <n v="2"/>
  </r>
  <r>
    <x v="10"/>
    <x v="49"/>
    <x v="1"/>
    <x v="582"/>
    <x v="479"/>
    <x v="1"/>
    <n v="1"/>
  </r>
  <r>
    <x v="10"/>
    <x v="52"/>
    <x v="1"/>
    <x v="583"/>
    <x v="480"/>
    <x v="1"/>
    <n v="6"/>
  </r>
  <r>
    <x v="10"/>
    <x v="50"/>
    <x v="1"/>
    <x v="578"/>
    <x v="475"/>
    <x v="1"/>
    <n v="22"/>
  </r>
  <r>
    <x v="10"/>
    <x v="53"/>
    <x v="1"/>
    <x v="584"/>
    <x v="481"/>
    <x v="1"/>
    <n v="1"/>
  </r>
  <r>
    <x v="10"/>
    <x v="48"/>
    <x v="1"/>
    <x v="585"/>
    <x v="482"/>
    <x v="1"/>
    <n v="1"/>
  </r>
  <r>
    <x v="10"/>
    <x v="49"/>
    <x v="1"/>
    <x v="572"/>
    <x v="470"/>
    <x v="1"/>
    <n v="26"/>
  </r>
  <r>
    <x v="10"/>
    <x v="50"/>
    <x v="1"/>
    <x v="586"/>
    <x v="483"/>
    <x v="1"/>
    <n v="16"/>
  </r>
  <r>
    <x v="10"/>
    <x v="51"/>
    <x v="3"/>
    <x v="587"/>
    <x v="484"/>
    <x v="1"/>
    <n v="1"/>
  </r>
  <r>
    <x v="10"/>
    <x v="50"/>
    <x v="3"/>
    <x v="588"/>
    <x v="485"/>
    <x v="1"/>
    <n v="6"/>
  </r>
  <r>
    <x v="10"/>
    <x v="49"/>
    <x v="1"/>
    <x v="582"/>
    <x v="479"/>
    <x v="2"/>
    <n v="546"/>
  </r>
  <r>
    <x v="10"/>
    <x v="48"/>
    <x v="1"/>
    <x v="585"/>
    <x v="482"/>
    <x v="2"/>
    <n v="506"/>
  </r>
  <r>
    <x v="10"/>
    <x v="50"/>
    <x v="2"/>
    <x v="577"/>
    <x v="474"/>
    <x v="2"/>
    <n v="417"/>
  </r>
  <r>
    <x v="10"/>
    <x v="52"/>
    <x v="2"/>
    <x v="589"/>
    <x v="486"/>
    <x v="2"/>
    <n v="401"/>
  </r>
  <r>
    <x v="10"/>
    <x v="51"/>
    <x v="2"/>
    <x v="590"/>
    <x v="487"/>
    <x v="2"/>
    <n v="353"/>
  </r>
  <r>
    <x v="10"/>
    <x v="50"/>
    <x v="2"/>
    <x v="576"/>
    <x v="473"/>
    <x v="2"/>
    <n v="342"/>
  </r>
  <r>
    <x v="10"/>
    <x v="50"/>
    <x v="1"/>
    <x v="578"/>
    <x v="475"/>
    <x v="2"/>
    <n v="332"/>
  </r>
  <r>
    <x v="10"/>
    <x v="53"/>
    <x v="2"/>
    <x v="591"/>
    <x v="488"/>
    <x v="2"/>
    <n v="281"/>
  </r>
  <r>
    <x v="10"/>
    <x v="48"/>
    <x v="2"/>
    <x v="569"/>
    <x v="467"/>
    <x v="2"/>
    <n v="275"/>
  </r>
  <r>
    <x v="10"/>
    <x v="49"/>
    <x v="1"/>
    <x v="572"/>
    <x v="470"/>
    <x v="2"/>
    <n v="248"/>
  </r>
  <r>
    <x v="10"/>
    <x v="50"/>
    <x v="0"/>
    <x v="574"/>
    <x v="471"/>
    <x v="2"/>
    <n v="241"/>
  </r>
  <r>
    <x v="10"/>
    <x v="49"/>
    <x v="2"/>
    <x v="571"/>
    <x v="469"/>
    <x v="2"/>
    <n v="149"/>
  </r>
  <r>
    <x v="10"/>
    <x v="51"/>
    <x v="1"/>
    <x v="579"/>
    <x v="476"/>
    <x v="2"/>
    <n v="129"/>
  </r>
  <r>
    <x v="10"/>
    <x v="50"/>
    <x v="0"/>
    <x v="592"/>
    <x v="471"/>
    <x v="2"/>
    <n v="101"/>
  </r>
  <r>
    <x v="10"/>
    <x v="50"/>
    <x v="1"/>
    <x v="586"/>
    <x v="483"/>
    <x v="2"/>
    <n v="97"/>
  </r>
  <r>
    <x v="10"/>
    <x v="50"/>
    <x v="1"/>
    <x v="593"/>
    <x v="475"/>
    <x v="2"/>
    <n v="74"/>
  </r>
  <r>
    <x v="10"/>
    <x v="52"/>
    <x v="1"/>
    <x v="583"/>
    <x v="480"/>
    <x v="2"/>
    <n v="63"/>
  </r>
  <r>
    <x v="10"/>
    <x v="50"/>
    <x v="1"/>
    <x v="580"/>
    <x v="477"/>
    <x v="2"/>
    <n v="43"/>
  </r>
  <r>
    <x v="10"/>
    <x v="49"/>
    <x v="2"/>
    <x v="570"/>
    <x v="468"/>
    <x v="2"/>
    <n v="32"/>
  </r>
  <r>
    <x v="10"/>
    <x v="53"/>
    <x v="1"/>
    <x v="584"/>
    <x v="481"/>
    <x v="2"/>
    <n v="23"/>
  </r>
  <r>
    <x v="10"/>
    <x v="50"/>
    <x v="2"/>
    <x v="575"/>
    <x v="472"/>
    <x v="2"/>
    <n v="23"/>
  </r>
  <r>
    <x v="10"/>
    <x v="50"/>
    <x v="2"/>
    <x v="594"/>
    <x v="473"/>
    <x v="2"/>
    <n v="22"/>
  </r>
  <r>
    <x v="10"/>
    <x v="49"/>
    <x v="2"/>
    <x v="595"/>
    <x v="469"/>
    <x v="2"/>
    <n v="21"/>
  </r>
  <r>
    <x v="10"/>
    <x v="49"/>
    <x v="1"/>
    <x v="596"/>
    <x v="489"/>
    <x v="2"/>
    <n v="21"/>
  </r>
  <r>
    <x v="10"/>
    <x v="49"/>
    <x v="2"/>
    <x v="597"/>
    <x v="490"/>
    <x v="2"/>
    <n v="20"/>
  </r>
  <r>
    <x v="10"/>
    <x v="49"/>
    <x v="2"/>
    <x v="598"/>
    <x v="490"/>
    <x v="2"/>
    <n v="19"/>
  </r>
  <r>
    <x v="10"/>
    <x v="48"/>
    <x v="0"/>
    <x v="568"/>
    <x v="466"/>
    <x v="2"/>
    <n v="17"/>
  </r>
  <r>
    <x v="10"/>
    <x v="50"/>
    <x v="1"/>
    <x v="599"/>
    <x v="475"/>
    <x v="2"/>
    <n v="16"/>
  </r>
  <r>
    <x v="10"/>
    <x v="50"/>
    <x v="1"/>
    <x v="600"/>
    <x v="475"/>
    <x v="2"/>
    <n v="16"/>
  </r>
  <r>
    <x v="10"/>
    <x v="51"/>
    <x v="2"/>
    <x v="601"/>
    <x v="491"/>
    <x v="2"/>
    <n v="15"/>
  </r>
  <r>
    <x v="10"/>
    <x v="49"/>
    <x v="1"/>
    <x v="602"/>
    <x v="479"/>
    <x v="2"/>
    <n v="13"/>
  </r>
  <r>
    <x v="10"/>
    <x v="50"/>
    <x v="1"/>
    <x v="603"/>
    <x v="477"/>
    <x v="2"/>
    <n v="13"/>
  </r>
  <r>
    <x v="10"/>
    <x v="50"/>
    <x v="1"/>
    <x v="604"/>
    <x v="492"/>
    <x v="2"/>
    <n v="13"/>
  </r>
  <r>
    <x v="10"/>
    <x v="53"/>
    <x v="0"/>
    <x v="605"/>
    <x v="493"/>
    <x v="2"/>
    <n v="12"/>
  </r>
  <r>
    <x v="10"/>
    <x v="49"/>
    <x v="3"/>
    <x v="606"/>
    <x v="494"/>
    <x v="2"/>
    <n v="12"/>
  </r>
  <r>
    <x v="10"/>
    <x v="53"/>
    <x v="2"/>
    <x v="607"/>
    <x v="495"/>
    <x v="2"/>
    <n v="11"/>
  </r>
  <r>
    <x v="10"/>
    <x v="50"/>
    <x v="1"/>
    <x v="608"/>
    <x v="496"/>
    <x v="2"/>
    <n v="11"/>
  </r>
  <r>
    <x v="10"/>
    <x v="49"/>
    <x v="1"/>
    <x v="609"/>
    <x v="470"/>
    <x v="2"/>
    <n v="10"/>
  </r>
  <r>
    <x v="10"/>
    <x v="49"/>
    <x v="1"/>
    <x v="610"/>
    <x v="497"/>
    <x v="2"/>
    <n v="7"/>
  </r>
  <r>
    <x v="10"/>
    <x v="53"/>
    <x v="1"/>
    <x v="611"/>
    <x v="498"/>
    <x v="2"/>
    <n v="4"/>
  </r>
  <r>
    <x v="10"/>
    <x v="53"/>
    <x v="1"/>
    <x v="612"/>
    <x v="499"/>
    <x v="2"/>
    <n v="4"/>
  </r>
  <r>
    <x v="10"/>
    <x v="54"/>
    <x v="1"/>
    <x v="613"/>
    <x v="476"/>
    <x v="2"/>
    <n v="4"/>
  </r>
  <r>
    <x v="10"/>
    <x v="50"/>
    <x v="1"/>
    <x v="614"/>
    <x v="483"/>
    <x v="2"/>
    <n v="4"/>
  </r>
  <r>
    <x v="10"/>
    <x v="48"/>
    <x v="2"/>
    <x v="615"/>
    <x v="500"/>
    <x v="2"/>
    <n v="4"/>
  </r>
  <r>
    <x v="10"/>
    <x v="50"/>
    <x v="2"/>
    <x v="616"/>
    <x v="473"/>
    <x v="2"/>
    <n v="3"/>
  </r>
  <r>
    <x v="10"/>
    <x v="48"/>
    <x v="1"/>
    <x v="617"/>
    <x v="501"/>
    <x v="2"/>
    <n v="2"/>
  </r>
  <r>
    <x v="10"/>
    <x v="49"/>
    <x v="0"/>
    <x v="618"/>
    <x v="502"/>
    <x v="2"/>
    <n v="2"/>
  </r>
  <r>
    <x v="10"/>
    <x v="53"/>
    <x v="1"/>
    <x v="619"/>
    <x v="503"/>
    <x v="2"/>
    <n v="2"/>
  </r>
  <r>
    <x v="10"/>
    <x v="50"/>
    <x v="0"/>
    <x v="573"/>
    <x v="471"/>
    <x v="2"/>
    <n v="2"/>
  </r>
  <r>
    <x v="10"/>
    <x v="50"/>
    <x v="4"/>
    <x v="620"/>
    <x v="504"/>
    <x v="2"/>
    <n v="2"/>
  </r>
  <r>
    <x v="10"/>
    <x v="48"/>
    <x v="1"/>
    <x v="621"/>
    <x v="505"/>
    <x v="2"/>
    <n v="2"/>
  </r>
  <r>
    <x v="10"/>
    <x v="51"/>
    <x v="3"/>
    <x v="587"/>
    <x v="484"/>
    <x v="2"/>
    <n v="1"/>
  </r>
  <r>
    <x v="10"/>
    <x v="54"/>
    <x v="2"/>
    <x v="622"/>
    <x v="506"/>
    <x v="2"/>
    <n v="1"/>
  </r>
  <r>
    <x v="10"/>
    <x v="49"/>
    <x v="2"/>
    <x v="623"/>
    <x v="468"/>
    <x v="2"/>
    <n v="1"/>
  </r>
  <r>
    <x v="10"/>
    <x v="49"/>
    <x v="1"/>
    <x v="624"/>
    <x v="497"/>
    <x v="2"/>
    <n v="1"/>
  </r>
  <r>
    <x v="10"/>
    <x v="50"/>
    <x v="1"/>
    <x v="581"/>
    <x v="478"/>
    <x v="2"/>
    <n v="1"/>
  </r>
  <r>
    <x v="10"/>
    <x v="54"/>
    <x v="1"/>
    <x v="625"/>
    <x v="480"/>
    <x v="2"/>
    <n v="1"/>
  </r>
  <r>
    <x v="10"/>
    <x v="48"/>
    <x v="1"/>
    <x v="626"/>
    <x v="507"/>
    <x v="2"/>
    <n v="1"/>
  </r>
  <r>
    <x v="10"/>
    <x v="50"/>
    <x v="2"/>
    <x v="627"/>
    <x v="508"/>
    <x v="2"/>
    <n v="1"/>
  </r>
  <r>
    <x v="10"/>
    <x v="55"/>
    <x v="0"/>
    <x v="628"/>
    <x v="509"/>
    <x v="2"/>
    <n v="1"/>
  </r>
  <r>
    <x v="10"/>
    <x v="50"/>
    <x v="3"/>
    <x v="588"/>
    <x v="485"/>
    <x v="2"/>
    <n v="1"/>
  </r>
  <r>
    <x v="10"/>
    <x v="56"/>
    <x v="1"/>
    <x v="629"/>
    <x v="470"/>
    <x v="2"/>
    <n v="1"/>
  </r>
  <r>
    <x v="10"/>
    <x v="53"/>
    <x v="2"/>
    <x v="630"/>
    <x v="488"/>
    <x v="2"/>
    <n v="1"/>
  </r>
  <r>
    <x v="10"/>
    <x v="53"/>
    <x v="2"/>
    <x v="631"/>
    <x v="510"/>
    <x v="2"/>
    <n v="1"/>
  </r>
  <r>
    <x v="10"/>
    <x v="49"/>
    <x v="2"/>
    <x v="632"/>
    <x v="469"/>
    <x v="2"/>
    <n v="1"/>
  </r>
  <r>
    <x v="10"/>
    <x v="49"/>
    <x v="2"/>
    <x v="633"/>
    <x v="469"/>
    <x v="2"/>
    <n v="1"/>
  </r>
  <r>
    <x v="10"/>
    <x v="49"/>
    <x v="4"/>
    <x v="634"/>
    <x v="511"/>
    <x v="2"/>
    <n v="1"/>
  </r>
  <r>
    <x v="10"/>
    <x v="57"/>
    <x v="1"/>
    <x v="635"/>
    <x v="480"/>
    <x v="2"/>
    <n v="1"/>
  </r>
  <r>
    <x v="10"/>
    <x v="53"/>
    <x v="0"/>
    <x v="636"/>
    <x v="493"/>
    <x v="2"/>
    <n v="1"/>
  </r>
  <r>
    <x v="10"/>
    <x v="58"/>
    <x v="1"/>
    <x v="637"/>
    <x v="512"/>
    <x v="2"/>
    <n v="1"/>
  </r>
  <r>
    <x v="10"/>
    <x v="50"/>
    <x v="0"/>
    <x v="638"/>
    <x v="513"/>
    <x v="2"/>
    <n v="1"/>
  </r>
  <r>
    <x v="10"/>
    <x v="50"/>
    <x v="2"/>
    <x v="639"/>
    <x v="514"/>
    <x v="2"/>
    <n v="1"/>
  </r>
  <r>
    <x v="10"/>
    <x v="50"/>
    <x v="1"/>
    <x v="640"/>
    <x v="515"/>
    <x v="2"/>
    <n v="1"/>
  </r>
  <r>
    <x v="10"/>
    <x v="53"/>
    <x v="1"/>
    <x v="619"/>
    <x v="503"/>
    <x v="3"/>
    <n v="11"/>
  </r>
  <r>
    <x v="10"/>
    <x v="53"/>
    <x v="1"/>
    <x v="612"/>
    <x v="499"/>
    <x v="3"/>
    <n v="3"/>
  </r>
  <r>
    <x v="10"/>
    <x v="53"/>
    <x v="1"/>
    <x v="611"/>
    <x v="498"/>
    <x v="3"/>
    <n v="6"/>
  </r>
  <r>
    <x v="10"/>
    <x v="53"/>
    <x v="1"/>
    <x v="584"/>
    <x v="481"/>
    <x v="3"/>
    <n v="28"/>
  </r>
  <r>
    <x v="10"/>
    <x v="58"/>
    <x v="1"/>
    <x v="637"/>
    <x v="512"/>
    <x v="3"/>
    <n v="4"/>
  </r>
  <r>
    <x v="10"/>
    <x v="51"/>
    <x v="2"/>
    <x v="601"/>
    <x v="491"/>
    <x v="3"/>
    <n v="2"/>
  </r>
  <r>
    <x v="10"/>
    <x v="51"/>
    <x v="1"/>
    <x v="579"/>
    <x v="476"/>
    <x v="3"/>
    <n v="3"/>
  </r>
  <r>
    <x v="10"/>
    <x v="51"/>
    <x v="3"/>
    <x v="587"/>
    <x v="484"/>
    <x v="3"/>
    <n v="2"/>
  </r>
  <r>
    <x v="10"/>
    <x v="51"/>
    <x v="4"/>
    <x v="641"/>
    <x v="516"/>
    <x v="3"/>
    <n v="1"/>
  </r>
  <r>
    <x v="10"/>
    <x v="52"/>
    <x v="1"/>
    <x v="583"/>
    <x v="480"/>
    <x v="3"/>
    <n v="108"/>
  </r>
  <r>
    <x v="10"/>
    <x v="48"/>
    <x v="2"/>
    <x v="615"/>
    <x v="500"/>
    <x v="3"/>
    <n v="2"/>
  </r>
  <r>
    <x v="10"/>
    <x v="48"/>
    <x v="2"/>
    <x v="569"/>
    <x v="467"/>
    <x v="3"/>
    <n v="8"/>
  </r>
  <r>
    <x v="10"/>
    <x v="48"/>
    <x v="1"/>
    <x v="621"/>
    <x v="505"/>
    <x v="3"/>
    <n v="26"/>
  </r>
  <r>
    <x v="10"/>
    <x v="48"/>
    <x v="1"/>
    <x v="585"/>
    <x v="482"/>
    <x v="3"/>
    <n v="26"/>
  </r>
  <r>
    <x v="10"/>
    <x v="48"/>
    <x v="1"/>
    <x v="617"/>
    <x v="501"/>
    <x v="3"/>
    <n v="3"/>
  </r>
  <r>
    <x v="10"/>
    <x v="48"/>
    <x v="3"/>
    <x v="642"/>
    <x v="517"/>
    <x v="3"/>
    <n v="11"/>
  </r>
  <r>
    <x v="10"/>
    <x v="48"/>
    <x v="3"/>
    <x v="643"/>
    <x v="518"/>
    <x v="3"/>
    <n v="1"/>
  </r>
  <r>
    <x v="10"/>
    <x v="49"/>
    <x v="2"/>
    <x v="571"/>
    <x v="469"/>
    <x v="3"/>
    <n v="4"/>
  </r>
  <r>
    <x v="10"/>
    <x v="49"/>
    <x v="1"/>
    <x v="602"/>
    <x v="479"/>
    <x v="3"/>
    <n v="1"/>
  </r>
  <r>
    <x v="10"/>
    <x v="49"/>
    <x v="1"/>
    <x v="582"/>
    <x v="479"/>
    <x v="3"/>
    <n v="3"/>
  </r>
  <r>
    <x v="10"/>
    <x v="49"/>
    <x v="1"/>
    <x v="644"/>
    <x v="519"/>
    <x v="3"/>
    <n v="2"/>
  </r>
  <r>
    <x v="10"/>
    <x v="49"/>
    <x v="1"/>
    <x v="572"/>
    <x v="470"/>
    <x v="3"/>
    <n v="4"/>
  </r>
  <r>
    <x v="10"/>
    <x v="49"/>
    <x v="3"/>
    <x v="606"/>
    <x v="494"/>
    <x v="3"/>
    <n v="2"/>
  </r>
  <r>
    <x v="10"/>
    <x v="49"/>
    <x v="3"/>
    <x v="645"/>
    <x v="520"/>
    <x v="3"/>
    <n v="2"/>
  </r>
  <r>
    <x v="10"/>
    <x v="50"/>
    <x v="0"/>
    <x v="574"/>
    <x v="471"/>
    <x v="3"/>
    <n v="3"/>
  </r>
  <r>
    <x v="10"/>
    <x v="50"/>
    <x v="2"/>
    <x v="576"/>
    <x v="473"/>
    <x v="3"/>
    <n v="41"/>
  </r>
  <r>
    <x v="10"/>
    <x v="50"/>
    <x v="2"/>
    <x v="577"/>
    <x v="474"/>
    <x v="3"/>
    <n v="12"/>
  </r>
  <r>
    <x v="10"/>
    <x v="50"/>
    <x v="1"/>
    <x v="586"/>
    <x v="483"/>
    <x v="3"/>
    <n v="1"/>
  </r>
  <r>
    <x v="10"/>
    <x v="50"/>
    <x v="1"/>
    <x v="599"/>
    <x v="475"/>
    <x v="3"/>
    <n v="1"/>
  </r>
  <r>
    <x v="10"/>
    <x v="50"/>
    <x v="1"/>
    <x v="578"/>
    <x v="475"/>
    <x v="3"/>
    <n v="32"/>
  </r>
  <r>
    <x v="10"/>
    <x v="50"/>
    <x v="1"/>
    <x v="603"/>
    <x v="477"/>
    <x v="3"/>
    <n v="4"/>
  </r>
  <r>
    <x v="10"/>
    <x v="50"/>
    <x v="1"/>
    <x v="580"/>
    <x v="477"/>
    <x v="3"/>
    <n v="240"/>
  </r>
  <r>
    <x v="10"/>
    <x v="50"/>
    <x v="1"/>
    <x v="604"/>
    <x v="492"/>
    <x v="3"/>
    <n v="3"/>
  </r>
  <r>
    <x v="10"/>
    <x v="50"/>
    <x v="1"/>
    <x v="608"/>
    <x v="496"/>
    <x v="3"/>
    <n v="4"/>
  </r>
  <r>
    <x v="10"/>
    <x v="50"/>
    <x v="3"/>
    <x v="646"/>
    <x v="485"/>
    <x v="3"/>
    <n v="3"/>
  </r>
  <r>
    <x v="10"/>
    <x v="50"/>
    <x v="3"/>
    <x v="588"/>
    <x v="485"/>
    <x v="3"/>
    <n v="27"/>
  </r>
  <r>
    <x v="10"/>
    <x v="50"/>
    <x v="4"/>
    <x v="647"/>
    <x v="521"/>
    <x v="3"/>
    <n v="2"/>
  </r>
  <r>
    <x v="10"/>
    <x v="50"/>
    <x v="4"/>
    <x v="620"/>
    <x v="504"/>
    <x v="3"/>
    <n v="4"/>
  </r>
  <r>
    <x v="10"/>
    <x v="53"/>
    <x v="0"/>
    <x v="605"/>
    <x v="493"/>
    <x v="4"/>
    <n v="45"/>
  </r>
  <r>
    <x v="10"/>
    <x v="53"/>
    <x v="2"/>
    <x v="591"/>
    <x v="488"/>
    <x v="4"/>
    <n v="108"/>
  </r>
  <r>
    <x v="10"/>
    <x v="53"/>
    <x v="2"/>
    <x v="631"/>
    <x v="510"/>
    <x v="4"/>
    <n v="18"/>
  </r>
  <r>
    <x v="10"/>
    <x v="53"/>
    <x v="2"/>
    <x v="607"/>
    <x v="495"/>
    <x v="4"/>
    <n v="46"/>
  </r>
  <r>
    <x v="10"/>
    <x v="53"/>
    <x v="1"/>
    <x v="619"/>
    <x v="503"/>
    <x v="4"/>
    <n v="161"/>
  </r>
  <r>
    <x v="10"/>
    <x v="53"/>
    <x v="1"/>
    <x v="612"/>
    <x v="499"/>
    <x v="4"/>
    <n v="4"/>
  </r>
  <r>
    <x v="10"/>
    <x v="53"/>
    <x v="1"/>
    <x v="611"/>
    <x v="498"/>
    <x v="4"/>
    <n v="17"/>
  </r>
  <r>
    <x v="10"/>
    <x v="53"/>
    <x v="1"/>
    <x v="584"/>
    <x v="481"/>
    <x v="4"/>
    <n v="89"/>
  </r>
  <r>
    <x v="10"/>
    <x v="53"/>
    <x v="1"/>
    <x v="648"/>
    <x v="522"/>
    <x v="4"/>
    <n v="17"/>
  </r>
  <r>
    <x v="10"/>
    <x v="58"/>
    <x v="1"/>
    <x v="637"/>
    <x v="512"/>
    <x v="4"/>
    <n v="1"/>
  </r>
  <r>
    <x v="10"/>
    <x v="54"/>
    <x v="1"/>
    <x v="613"/>
    <x v="476"/>
    <x v="4"/>
    <n v="318"/>
  </r>
  <r>
    <x v="10"/>
    <x v="51"/>
    <x v="2"/>
    <x v="590"/>
    <x v="487"/>
    <x v="4"/>
    <n v="952"/>
  </r>
  <r>
    <x v="10"/>
    <x v="51"/>
    <x v="2"/>
    <x v="601"/>
    <x v="491"/>
    <x v="4"/>
    <n v="15"/>
  </r>
  <r>
    <x v="10"/>
    <x v="51"/>
    <x v="1"/>
    <x v="579"/>
    <x v="476"/>
    <x v="4"/>
    <n v="521"/>
  </r>
  <r>
    <x v="10"/>
    <x v="51"/>
    <x v="4"/>
    <x v="641"/>
    <x v="516"/>
    <x v="4"/>
    <n v="1"/>
  </r>
  <r>
    <x v="10"/>
    <x v="52"/>
    <x v="2"/>
    <x v="589"/>
    <x v="486"/>
    <x v="4"/>
    <n v="960"/>
  </r>
  <r>
    <x v="10"/>
    <x v="52"/>
    <x v="1"/>
    <x v="583"/>
    <x v="480"/>
    <x v="4"/>
    <n v="159"/>
  </r>
  <r>
    <x v="10"/>
    <x v="48"/>
    <x v="0"/>
    <x v="568"/>
    <x v="466"/>
    <x v="4"/>
    <n v="109"/>
  </r>
  <r>
    <x v="10"/>
    <x v="48"/>
    <x v="2"/>
    <x v="615"/>
    <x v="500"/>
    <x v="4"/>
    <n v="5"/>
  </r>
  <r>
    <x v="10"/>
    <x v="48"/>
    <x v="2"/>
    <x v="569"/>
    <x v="467"/>
    <x v="4"/>
    <n v="434"/>
  </r>
  <r>
    <x v="10"/>
    <x v="48"/>
    <x v="1"/>
    <x v="621"/>
    <x v="505"/>
    <x v="4"/>
    <n v="23"/>
  </r>
  <r>
    <x v="10"/>
    <x v="48"/>
    <x v="1"/>
    <x v="626"/>
    <x v="507"/>
    <x v="4"/>
    <n v="1"/>
  </r>
  <r>
    <x v="10"/>
    <x v="48"/>
    <x v="1"/>
    <x v="585"/>
    <x v="482"/>
    <x v="4"/>
    <n v="354"/>
  </r>
  <r>
    <x v="10"/>
    <x v="48"/>
    <x v="3"/>
    <x v="643"/>
    <x v="518"/>
    <x v="4"/>
    <n v="5"/>
  </r>
  <r>
    <x v="10"/>
    <x v="49"/>
    <x v="2"/>
    <x v="623"/>
    <x v="468"/>
    <x v="4"/>
    <n v="3"/>
  </r>
  <r>
    <x v="10"/>
    <x v="49"/>
    <x v="2"/>
    <x v="570"/>
    <x v="468"/>
    <x v="4"/>
    <n v="726"/>
  </r>
  <r>
    <x v="10"/>
    <x v="49"/>
    <x v="2"/>
    <x v="571"/>
    <x v="469"/>
    <x v="4"/>
    <n v="846"/>
  </r>
  <r>
    <x v="10"/>
    <x v="49"/>
    <x v="2"/>
    <x v="649"/>
    <x v="523"/>
    <x v="4"/>
    <n v="343"/>
  </r>
  <r>
    <x v="10"/>
    <x v="49"/>
    <x v="2"/>
    <x v="598"/>
    <x v="490"/>
    <x v="4"/>
    <n v="2"/>
  </r>
  <r>
    <x v="10"/>
    <x v="49"/>
    <x v="1"/>
    <x v="610"/>
    <x v="497"/>
    <x v="4"/>
    <n v="28"/>
  </r>
  <r>
    <x v="10"/>
    <x v="49"/>
    <x v="1"/>
    <x v="650"/>
    <x v="524"/>
    <x v="4"/>
    <n v="2"/>
  </r>
  <r>
    <x v="10"/>
    <x v="49"/>
    <x v="1"/>
    <x v="651"/>
    <x v="524"/>
    <x v="4"/>
    <n v="517"/>
  </r>
  <r>
    <x v="10"/>
    <x v="49"/>
    <x v="1"/>
    <x v="602"/>
    <x v="479"/>
    <x v="4"/>
    <n v="1"/>
  </r>
  <r>
    <x v="10"/>
    <x v="49"/>
    <x v="1"/>
    <x v="582"/>
    <x v="479"/>
    <x v="4"/>
    <n v="530"/>
  </r>
  <r>
    <x v="10"/>
    <x v="49"/>
    <x v="1"/>
    <x v="644"/>
    <x v="519"/>
    <x v="4"/>
    <n v="21"/>
  </r>
  <r>
    <x v="10"/>
    <x v="49"/>
    <x v="1"/>
    <x v="572"/>
    <x v="470"/>
    <x v="4"/>
    <n v="6570"/>
  </r>
  <r>
    <x v="10"/>
    <x v="49"/>
    <x v="1"/>
    <x v="652"/>
    <x v="525"/>
    <x v="4"/>
    <n v="2"/>
  </r>
  <r>
    <x v="10"/>
    <x v="49"/>
    <x v="3"/>
    <x v="653"/>
    <x v="526"/>
    <x v="4"/>
    <n v="541"/>
  </r>
  <r>
    <x v="10"/>
    <x v="49"/>
    <x v="3"/>
    <x v="606"/>
    <x v="494"/>
    <x v="4"/>
    <n v="28"/>
  </r>
  <r>
    <x v="10"/>
    <x v="49"/>
    <x v="4"/>
    <x v="634"/>
    <x v="511"/>
    <x v="4"/>
    <n v="5"/>
  </r>
  <r>
    <x v="10"/>
    <x v="50"/>
    <x v="2"/>
    <x v="575"/>
    <x v="472"/>
    <x v="4"/>
    <n v="168"/>
  </r>
  <r>
    <x v="10"/>
    <x v="50"/>
    <x v="2"/>
    <x v="576"/>
    <x v="473"/>
    <x v="4"/>
    <n v="8"/>
  </r>
  <r>
    <x v="10"/>
    <x v="50"/>
    <x v="2"/>
    <x v="639"/>
    <x v="514"/>
    <x v="4"/>
    <n v="2"/>
  </r>
  <r>
    <x v="10"/>
    <x v="50"/>
    <x v="2"/>
    <x v="577"/>
    <x v="474"/>
    <x v="4"/>
    <n v="6"/>
  </r>
  <r>
    <x v="10"/>
    <x v="50"/>
    <x v="1"/>
    <x v="586"/>
    <x v="483"/>
    <x v="4"/>
    <n v="167"/>
  </r>
  <r>
    <x v="10"/>
    <x v="50"/>
    <x v="1"/>
    <x v="581"/>
    <x v="478"/>
    <x v="4"/>
    <n v="551"/>
  </r>
  <r>
    <x v="10"/>
    <x v="50"/>
    <x v="1"/>
    <x v="578"/>
    <x v="475"/>
    <x v="4"/>
    <n v="59"/>
  </r>
  <r>
    <x v="10"/>
    <x v="50"/>
    <x v="1"/>
    <x v="580"/>
    <x v="477"/>
    <x v="4"/>
    <n v="50"/>
  </r>
  <r>
    <x v="10"/>
    <x v="50"/>
    <x v="1"/>
    <x v="604"/>
    <x v="492"/>
    <x v="4"/>
    <n v="5955"/>
  </r>
  <r>
    <x v="10"/>
    <x v="50"/>
    <x v="1"/>
    <x v="640"/>
    <x v="515"/>
    <x v="4"/>
    <n v="34"/>
  </r>
  <r>
    <x v="10"/>
    <x v="50"/>
    <x v="1"/>
    <x v="654"/>
    <x v="527"/>
    <x v="4"/>
    <n v="13"/>
  </r>
  <r>
    <x v="10"/>
    <x v="50"/>
    <x v="1"/>
    <x v="608"/>
    <x v="496"/>
    <x v="4"/>
    <n v="19"/>
  </r>
  <r>
    <x v="10"/>
    <x v="50"/>
    <x v="3"/>
    <x v="655"/>
    <x v="485"/>
    <x v="4"/>
    <n v="1"/>
  </r>
  <r>
    <x v="10"/>
    <x v="50"/>
    <x v="3"/>
    <x v="588"/>
    <x v="485"/>
    <x v="4"/>
    <n v="1"/>
  </r>
  <r>
    <x v="10"/>
    <x v="50"/>
    <x v="9"/>
    <x v="656"/>
    <x v="528"/>
    <x v="4"/>
    <n v="224"/>
  </r>
  <r>
    <x v="10"/>
    <x v="53"/>
    <x v="2"/>
    <x v="607"/>
    <x v="495"/>
    <x v="5"/>
    <n v="10"/>
  </r>
  <r>
    <x v="10"/>
    <x v="58"/>
    <x v="2"/>
    <x v="657"/>
    <x v="529"/>
    <x v="5"/>
    <n v="8"/>
  </r>
  <r>
    <x v="10"/>
    <x v="58"/>
    <x v="1"/>
    <x v="637"/>
    <x v="512"/>
    <x v="5"/>
    <n v="1"/>
  </r>
  <r>
    <x v="10"/>
    <x v="54"/>
    <x v="3"/>
    <x v="658"/>
    <x v="484"/>
    <x v="5"/>
    <n v="1"/>
  </r>
  <r>
    <x v="10"/>
    <x v="54"/>
    <x v="4"/>
    <x v="659"/>
    <x v="516"/>
    <x v="5"/>
    <n v="2"/>
  </r>
  <r>
    <x v="10"/>
    <x v="51"/>
    <x v="2"/>
    <x v="590"/>
    <x v="487"/>
    <x v="5"/>
    <n v="297"/>
  </r>
  <r>
    <x v="10"/>
    <x v="51"/>
    <x v="2"/>
    <x v="601"/>
    <x v="491"/>
    <x v="5"/>
    <n v="27"/>
  </r>
  <r>
    <x v="10"/>
    <x v="51"/>
    <x v="1"/>
    <x v="579"/>
    <x v="476"/>
    <x v="5"/>
    <n v="48"/>
  </r>
  <r>
    <x v="10"/>
    <x v="51"/>
    <x v="3"/>
    <x v="587"/>
    <x v="484"/>
    <x v="5"/>
    <n v="10"/>
  </r>
  <r>
    <x v="10"/>
    <x v="51"/>
    <x v="4"/>
    <x v="641"/>
    <x v="516"/>
    <x v="5"/>
    <n v="1"/>
  </r>
  <r>
    <x v="10"/>
    <x v="52"/>
    <x v="2"/>
    <x v="589"/>
    <x v="486"/>
    <x v="5"/>
    <n v="142"/>
  </r>
  <r>
    <x v="10"/>
    <x v="48"/>
    <x v="0"/>
    <x v="568"/>
    <x v="466"/>
    <x v="5"/>
    <n v="25"/>
  </r>
  <r>
    <x v="10"/>
    <x v="48"/>
    <x v="2"/>
    <x v="615"/>
    <x v="500"/>
    <x v="5"/>
    <n v="13"/>
  </r>
  <r>
    <x v="10"/>
    <x v="48"/>
    <x v="2"/>
    <x v="569"/>
    <x v="467"/>
    <x v="5"/>
    <n v="208"/>
  </r>
  <r>
    <x v="10"/>
    <x v="48"/>
    <x v="1"/>
    <x v="585"/>
    <x v="482"/>
    <x v="5"/>
    <n v="70"/>
  </r>
  <r>
    <x v="10"/>
    <x v="49"/>
    <x v="0"/>
    <x v="618"/>
    <x v="502"/>
    <x v="5"/>
    <n v="301"/>
  </r>
  <r>
    <x v="10"/>
    <x v="49"/>
    <x v="2"/>
    <x v="660"/>
    <x v="530"/>
    <x v="5"/>
    <n v="29"/>
  </r>
  <r>
    <x v="10"/>
    <x v="49"/>
    <x v="2"/>
    <x v="632"/>
    <x v="469"/>
    <x v="5"/>
    <n v="908"/>
  </r>
  <r>
    <x v="10"/>
    <x v="49"/>
    <x v="2"/>
    <x v="623"/>
    <x v="468"/>
    <x v="5"/>
    <n v="7"/>
  </r>
  <r>
    <x v="10"/>
    <x v="49"/>
    <x v="2"/>
    <x v="570"/>
    <x v="468"/>
    <x v="5"/>
    <n v="1956"/>
  </r>
  <r>
    <x v="10"/>
    <x v="49"/>
    <x v="2"/>
    <x v="595"/>
    <x v="469"/>
    <x v="5"/>
    <n v="18"/>
  </r>
  <r>
    <x v="10"/>
    <x v="49"/>
    <x v="2"/>
    <x v="571"/>
    <x v="469"/>
    <x v="5"/>
    <n v="3978"/>
  </r>
  <r>
    <x v="10"/>
    <x v="49"/>
    <x v="2"/>
    <x v="649"/>
    <x v="523"/>
    <x v="5"/>
    <n v="2"/>
  </r>
  <r>
    <x v="10"/>
    <x v="49"/>
    <x v="2"/>
    <x v="598"/>
    <x v="490"/>
    <x v="5"/>
    <n v="1404"/>
  </r>
  <r>
    <x v="10"/>
    <x v="49"/>
    <x v="1"/>
    <x v="661"/>
    <x v="470"/>
    <x v="5"/>
    <n v="106"/>
  </r>
  <r>
    <x v="10"/>
    <x v="49"/>
    <x v="1"/>
    <x v="602"/>
    <x v="479"/>
    <x v="5"/>
    <n v="4"/>
  </r>
  <r>
    <x v="10"/>
    <x v="49"/>
    <x v="1"/>
    <x v="582"/>
    <x v="479"/>
    <x v="5"/>
    <n v="31"/>
  </r>
  <r>
    <x v="10"/>
    <x v="49"/>
    <x v="1"/>
    <x v="609"/>
    <x v="470"/>
    <x v="5"/>
    <n v="15"/>
  </r>
  <r>
    <x v="10"/>
    <x v="49"/>
    <x v="1"/>
    <x v="572"/>
    <x v="470"/>
    <x v="5"/>
    <n v="650"/>
  </r>
  <r>
    <x v="10"/>
    <x v="49"/>
    <x v="3"/>
    <x v="606"/>
    <x v="494"/>
    <x v="5"/>
    <n v="11"/>
  </r>
  <r>
    <x v="10"/>
    <x v="50"/>
    <x v="0"/>
    <x v="662"/>
    <x v="531"/>
    <x v="5"/>
    <n v="2"/>
  </r>
  <r>
    <x v="10"/>
    <x v="50"/>
    <x v="0"/>
    <x v="592"/>
    <x v="471"/>
    <x v="5"/>
    <n v="3"/>
  </r>
  <r>
    <x v="10"/>
    <x v="50"/>
    <x v="0"/>
    <x v="574"/>
    <x v="471"/>
    <x v="5"/>
    <n v="528"/>
  </r>
  <r>
    <x v="10"/>
    <x v="50"/>
    <x v="2"/>
    <x v="575"/>
    <x v="472"/>
    <x v="5"/>
    <n v="395"/>
  </r>
  <r>
    <x v="10"/>
    <x v="50"/>
    <x v="2"/>
    <x v="594"/>
    <x v="473"/>
    <x v="5"/>
    <n v="31"/>
  </r>
  <r>
    <x v="10"/>
    <x v="50"/>
    <x v="2"/>
    <x v="576"/>
    <x v="473"/>
    <x v="5"/>
    <n v="2259"/>
  </r>
  <r>
    <x v="10"/>
    <x v="50"/>
    <x v="2"/>
    <x v="577"/>
    <x v="474"/>
    <x v="5"/>
    <n v="529"/>
  </r>
  <r>
    <x v="10"/>
    <x v="50"/>
    <x v="1"/>
    <x v="586"/>
    <x v="483"/>
    <x v="5"/>
    <n v="185"/>
  </r>
  <r>
    <x v="10"/>
    <x v="50"/>
    <x v="1"/>
    <x v="581"/>
    <x v="478"/>
    <x v="5"/>
    <n v="76"/>
  </r>
  <r>
    <x v="10"/>
    <x v="50"/>
    <x v="1"/>
    <x v="593"/>
    <x v="475"/>
    <x v="5"/>
    <n v="1"/>
  </r>
  <r>
    <x v="10"/>
    <x v="50"/>
    <x v="1"/>
    <x v="599"/>
    <x v="475"/>
    <x v="5"/>
    <n v="1"/>
  </r>
  <r>
    <x v="10"/>
    <x v="50"/>
    <x v="1"/>
    <x v="578"/>
    <x v="475"/>
    <x v="5"/>
    <n v="219"/>
  </r>
  <r>
    <x v="10"/>
    <x v="50"/>
    <x v="1"/>
    <x v="580"/>
    <x v="477"/>
    <x v="5"/>
    <n v="9"/>
  </r>
  <r>
    <x v="10"/>
    <x v="57"/>
    <x v="2"/>
    <x v="663"/>
    <x v="486"/>
    <x v="5"/>
    <n v="1"/>
  </r>
  <r>
    <x v="10"/>
    <x v="53"/>
    <x v="0"/>
    <x v="664"/>
    <x v="493"/>
    <x v="6"/>
    <n v="1"/>
  </r>
  <r>
    <x v="10"/>
    <x v="53"/>
    <x v="0"/>
    <x v="605"/>
    <x v="493"/>
    <x v="6"/>
    <n v="110"/>
  </r>
  <r>
    <x v="10"/>
    <x v="50"/>
    <x v="0"/>
    <x v="573"/>
    <x v="471"/>
    <x v="6"/>
    <n v="2"/>
  </r>
  <r>
    <x v="10"/>
    <x v="50"/>
    <x v="0"/>
    <x v="592"/>
    <x v="471"/>
    <x v="6"/>
    <n v="86"/>
  </r>
  <r>
    <x v="10"/>
    <x v="50"/>
    <x v="0"/>
    <x v="574"/>
    <x v="471"/>
    <x v="6"/>
    <n v="3596"/>
  </r>
  <r>
    <x v="10"/>
    <x v="50"/>
    <x v="0"/>
    <x v="638"/>
    <x v="513"/>
    <x v="6"/>
    <n v="3"/>
  </r>
  <r>
    <x v="10"/>
    <x v="48"/>
    <x v="0"/>
    <x v="665"/>
    <x v="466"/>
    <x v="6"/>
    <n v="3"/>
  </r>
  <r>
    <x v="10"/>
    <x v="48"/>
    <x v="0"/>
    <x v="568"/>
    <x v="466"/>
    <x v="6"/>
    <n v="496"/>
  </r>
  <r>
    <x v="10"/>
    <x v="49"/>
    <x v="0"/>
    <x v="666"/>
    <x v="502"/>
    <x v="6"/>
    <n v="2"/>
  </r>
  <r>
    <x v="10"/>
    <x v="49"/>
    <x v="0"/>
    <x v="667"/>
    <x v="502"/>
    <x v="6"/>
    <n v="59"/>
  </r>
  <r>
    <x v="10"/>
    <x v="49"/>
    <x v="0"/>
    <x v="618"/>
    <x v="502"/>
    <x v="6"/>
    <n v="555"/>
  </r>
  <r>
    <x v="10"/>
    <x v="50"/>
    <x v="0"/>
    <x v="662"/>
    <x v="531"/>
    <x v="6"/>
    <n v="370"/>
  </r>
  <r>
    <x v="10"/>
    <x v="49"/>
    <x v="2"/>
    <x v="668"/>
    <x v="530"/>
    <x v="6"/>
    <n v="10"/>
  </r>
  <r>
    <x v="10"/>
    <x v="49"/>
    <x v="2"/>
    <x v="660"/>
    <x v="530"/>
    <x v="6"/>
    <n v="681"/>
  </r>
  <r>
    <x v="10"/>
    <x v="48"/>
    <x v="2"/>
    <x v="615"/>
    <x v="500"/>
    <x v="6"/>
    <n v="33"/>
  </r>
  <r>
    <x v="10"/>
    <x v="55"/>
    <x v="2"/>
    <x v="669"/>
    <x v="532"/>
    <x v="6"/>
    <n v="3"/>
  </r>
  <r>
    <x v="10"/>
    <x v="58"/>
    <x v="2"/>
    <x v="657"/>
    <x v="529"/>
    <x v="6"/>
    <n v="2"/>
  </r>
  <r>
    <x v="10"/>
    <x v="53"/>
    <x v="2"/>
    <x v="591"/>
    <x v="488"/>
    <x v="6"/>
    <n v="40"/>
  </r>
  <r>
    <x v="10"/>
    <x v="52"/>
    <x v="2"/>
    <x v="589"/>
    <x v="486"/>
    <x v="6"/>
    <n v="1262"/>
  </r>
  <r>
    <x v="10"/>
    <x v="57"/>
    <x v="2"/>
    <x v="663"/>
    <x v="486"/>
    <x v="6"/>
    <n v="4"/>
  </r>
  <r>
    <x v="10"/>
    <x v="50"/>
    <x v="2"/>
    <x v="616"/>
    <x v="473"/>
    <x v="6"/>
    <n v="38"/>
  </r>
  <r>
    <x v="10"/>
    <x v="50"/>
    <x v="2"/>
    <x v="594"/>
    <x v="473"/>
    <x v="6"/>
    <n v="294"/>
  </r>
  <r>
    <x v="10"/>
    <x v="50"/>
    <x v="2"/>
    <x v="576"/>
    <x v="473"/>
    <x v="6"/>
    <n v="10301"/>
  </r>
  <r>
    <x v="10"/>
    <x v="50"/>
    <x v="2"/>
    <x v="639"/>
    <x v="514"/>
    <x v="6"/>
    <n v="5"/>
  </r>
  <r>
    <x v="10"/>
    <x v="59"/>
    <x v="2"/>
    <x v="670"/>
    <x v="533"/>
    <x v="6"/>
    <n v="3"/>
  </r>
  <r>
    <x v="10"/>
    <x v="50"/>
    <x v="2"/>
    <x v="577"/>
    <x v="474"/>
    <x v="6"/>
    <n v="2048"/>
  </r>
  <r>
    <x v="10"/>
    <x v="51"/>
    <x v="2"/>
    <x v="601"/>
    <x v="491"/>
    <x v="6"/>
    <n v="38"/>
  </r>
  <r>
    <x v="10"/>
    <x v="49"/>
    <x v="2"/>
    <x v="623"/>
    <x v="468"/>
    <x v="6"/>
    <n v="43"/>
  </r>
  <r>
    <x v="10"/>
    <x v="49"/>
    <x v="2"/>
    <x v="570"/>
    <x v="468"/>
    <x v="6"/>
    <n v="1711"/>
  </r>
  <r>
    <x v="10"/>
    <x v="48"/>
    <x v="2"/>
    <x v="671"/>
    <x v="534"/>
    <x v="6"/>
    <n v="26"/>
  </r>
  <r>
    <x v="10"/>
    <x v="53"/>
    <x v="2"/>
    <x v="607"/>
    <x v="495"/>
    <x v="6"/>
    <n v="57"/>
  </r>
  <r>
    <x v="10"/>
    <x v="54"/>
    <x v="2"/>
    <x v="672"/>
    <x v="535"/>
    <x v="6"/>
    <n v="31"/>
  </r>
  <r>
    <x v="10"/>
    <x v="51"/>
    <x v="2"/>
    <x v="590"/>
    <x v="487"/>
    <x v="6"/>
    <n v="671"/>
  </r>
  <r>
    <x v="10"/>
    <x v="60"/>
    <x v="2"/>
    <x v="673"/>
    <x v="536"/>
    <x v="6"/>
    <n v="10"/>
  </r>
  <r>
    <x v="10"/>
    <x v="48"/>
    <x v="2"/>
    <x v="569"/>
    <x v="467"/>
    <x v="6"/>
    <n v="2672"/>
  </r>
  <r>
    <x v="10"/>
    <x v="54"/>
    <x v="2"/>
    <x v="622"/>
    <x v="506"/>
    <x v="6"/>
    <n v="36"/>
  </r>
  <r>
    <x v="10"/>
    <x v="49"/>
    <x v="2"/>
    <x v="649"/>
    <x v="523"/>
    <x v="6"/>
    <n v="4"/>
  </r>
  <r>
    <x v="10"/>
    <x v="49"/>
    <x v="2"/>
    <x v="674"/>
    <x v="490"/>
    <x v="6"/>
    <n v="1"/>
  </r>
  <r>
    <x v="10"/>
    <x v="49"/>
    <x v="2"/>
    <x v="597"/>
    <x v="490"/>
    <x v="6"/>
    <n v="2"/>
  </r>
  <r>
    <x v="10"/>
    <x v="49"/>
    <x v="2"/>
    <x v="598"/>
    <x v="490"/>
    <x v="6"/>
    <n v="794"/>
  </r>
  <r>
    <x v="10"/>
    <x v="49"/>
    <x v="2"/>
    <x v="632"/>
    <x v="469"/>
    <x v="6"/>
    <n v="337"/>
  </r>
  <r>
    <x v="10"/>
    <x v="49"/>
    <x v="2"/>
    <x v="633"/>
    <x v="469"/>
    <x v="6"/>
    <n v="6"/>
  </r>
  <r>
    <x v="10"/>
    <x v="49"/>
    <x v="2"/>
    <x v="595"/>
    <x v="469"/>
    <x v="6"/>
    <n v="5"/>
  </r>
  <r>
    <x v="10"/>
    <x v="49"/>
    <x v="2"/>
    <x v="571"/>
    <x v="469"/>
    <x v="6"/>
    <n v="2856"/>
  </r>
  <r>
    <x v="10"/>
    <x v="50"/>
    <x v="2"/>
    <x v="675"/>
    <x v="472"/>
    <x v="6"/>
    <n v="1"/>
  </r>
  <r>
    <x v="10"/>
    <x v="50"/>
    <x v="2"/>
    <x v="575"/>
    <x v="472"/>
    <x v="6"/>
    <n v="4075"/>
  </r>
  <r>
    <x v="10"/>
    <x v="53"/>
    <x v="2"/>
    <x v="631"/>
    <x v="510"/>
    <x v="6"/>
    <n v="12"/>
  </r>
  <r>
    <x v="10"/>
    <x v="49"/>
    <x v="1"/>
    <x v="624"/>
    <x v="497"/>
    <x v="6"/>
    <n v="1"/>
  </r>
  <r>
    <x v="10"/>
    <x v="49"/>
    <x v="1"/>
    <x v="610"/>
    <x v="497"/>
    <x v="6"/>
    <n v="61"/>
  </r>
  <r>
    <x v="10"/>
    <x v="54"/>
    <x v="1"/>
    <x v="676"/>
    <x v="537"/>
    <x v="6"/>
    <n v="1"/>
  </r>
  <r>
    <x v="10"/>
    <x v="54"/>
    <x v="1"/>
    <x v="613"/>
    <x v="476"/>
    <x v="6"/>
    <n v="154"/>
  </r>
  <r>
    <x v="10"/>
    <x v="51"/>
    <x v="1"/>
    <x v="579"/>
    <x v="476"/>
    <x v="6"/>
    <n v="319"/>
  </r>
  <r>
    <x v="10"/>
    <x v="50"/>
    <x v="1"/>
    <x v="604"/>
    <x v="492"/>
    <x v="6"/>
    <n v="5"/>
  </r>
  <r>
    <x v="10"/>
    <x v="50"/>
    <x v="1"/>
    <x v="603"/>
    <x v="477"/>
    <x v="6"/>
    <n v="10"/>
  </r>
  <r>
    <x v="10"/>
    <x v="50"/>
    <x v="1"/>
    <x v="580"/>
    <x v="477"/>
    <x v="6"/>
    <n v="257"/>
  </r>
  <r>
    <x v="10"/>
    <x v="49"/>
    <x v="1"/>
    <x v="650"/>
    <x v="524"/>
    <x v="6"/>
    <n v="2"/>
  </r>
  <r>
    <x v="10"/>
    <x v="49"/>
    <x v="1"/>
    <x v="651"/>
    <x v="524"/>
    <x v="6"/>
    <n v="2"/>
  </r>
  <r>
    <x v="10"/>
    <x v="48"/>
    <x v="1"/>
    <x v="621"/>
    <x v="505"/>
    <x v="6"/>
    <n v="14"/>
  </r>
  <r>
    <x v="10"/>
    <x v="55"/>
    <x v="1"/>
    <x v="677"/>
    <x v="538"/>
    <x v="6"/>
    <n v="1"/>
  </r>
  <r>
    <x v="10"/>
    <x v="50"/>
    <x v="1"/>
    <x v="678"/>
    <x v="478"/>
    <x v="6"/>
    <n v="23"/>
  </r>
  <r>
    <x v="10"/>
    <x v="50"/>
    <x v="1"/>
    <x v="679"/>
    <x v="478"/>
    <x v="6"/>
    <n v="1"/>
  </r>
  <r>
    <x v="10"/>
    <x v="50"/>
    <x v="1"/>
    <x v="581"/>
    <x v="478"/>
    <x v="6"/>
    <n v="338"/>
  </r>
  <r>
    <x v="10"/>
    <x v="49"/>
    <x v="1"/>
    <x v="602"/>
    <x v="479"/>
    <x v="6"/>
    <n v="130"/>
  </r>
  <r>
    <x v="10"/>
    <x v="49"/>
    <x v="1"/>
    <x v="582"/>
    <x v="479"/>
    <x v="6"/>
    <n v="3794"/>
  </r>
  <r>
    <x v="10"/>
    <x v="58"/>
    <x v="1"/>
    <x v="637"/>
    <x v="512"/>
    <x v="6"/>
    <n v="6"/>
  </r>
  <r>
    <x v="10"/>
    <x v="53"/>
    <x v="1"/>
    <x v="619"/>
    <x v="503"/>
    <x v="6"/>
    <n v="19"/>
  </r>
  <r>
    <x v="10"/>
    <x v="54"/>
    <x v="1"/>
    <x v="625"/>
    <x v="480"/>
    <x v="6"/>
    <n v="23"/>
  </r>
  <r>
    <x v="10"/>
    <x v="52"/>
    <x v="1"/>
    <x v="583"/>
    <x v="480"/>
    <x v="6"/>
    <n v="518"/>
  </r>
  <r>
    <x v="10"/>
    <x v="57"/>
    <x v="1"/>
    <x v="635"/>
    <x v="480"/>
    <x v="6"/>
    <n v="1"/>
  </r>
  <r>
    <x v="10"/>
    <x v="50"/>
    <x v="1"/>
    <x v="593"/>
    <x v="475"/>
    <x v="6"/>
    <n v="336"/>
  </r>
  <r>
    <x v="10"/>
    <x v="50"/>
    <x v="1"/>
    <x v="600"/>
    <x v="475"/>
    <x v="6"/>
    <n v="23"/>
  </r>
  <r>
    <x v="10"/>
    <x v="50"/>
    <x v="1"/>
    <x v="599"/>
    <x v="475"/>
    <x v="6"/>
    <n v="414"/>
  </r>
  <r>
    <x v="10"/>
    <x v="50"/>
    <x v="1"/>
    <x v="578"/>
    <x v="475"/>
    <x v="6"/>
    <n v="4059"/>
  </r>
  <r>
    <x v="10"/>
    <x v="50"/>
    <x v="1"/>
    <x v="680"/>
    <x v="539"/>
    <x v="6"/>
    <n v="2"/>
  </r>
  <r>
    <x v="10"/>
    <x v="59"/>
    <x v="1"/>
    <x v="681"/>
    <x v="540"/>
    <x v="6"/>
    <n v="1"/>
  </r>
  <r>
    <x v="10"/>
    <x v="54"/>
    <x v="1"/>
    <x v="682"/>
    <x v="541"/>
    <x v="6"/>
    <n v="4"/>
  </r>
  <r>
    <x v="10"/>
    <x v="54"/>
    <x v="1"/>
    <x v="683"/>
    <x v="542"/>
    <x v="6"/>
    <n v="6"/>
  </r>
  <r>
    <x v="10"/>
    <x v="49"/>
    <x v="1"/>
    <x v="684"/>
    <x v="519"/>
    <x v="6"/>
    <n v="12"/>
  </r>
  <r>
    <x v="10"/>
    <x v="49"/>
    <x v="1"/>
    <x v="644"/>
    <x v="519"/>
    <x v="6"/>
    <n v="30"/>
  </r>
  <r>
    <x v="10"/>
    <x v="50"/>
    <x v="1"/>
    <x v="685"/>
    <x v="515"/>
    <x v="6"/>
    <n v="1"/>
  </r>
  <r>
    <x v="10"/>
    <x v="50"/>
    <x v="1"/>
    <x v="640"/>
    <x v="515"/>
    <x v="6"/>
    <n v="4"/>
  </r>
  <r>
    <x v="10"/>
    <x v="48"/>
    <x v="1"/>
    <x v="626"/>
    <x v="507"/>
    <x v="6"/>
    <n v="2"/>
  </r>
  <r>
    <x v="10"/>
    <x v="53"/>
    <x v="1"/>
    <x v="611"/>
    <x v="498"/>
    <x v="6"/>
    <n v="12"/>
  </r>
  <r>
    <x v="10"/>
    <x v="53"/>
    <x v="1"/>
    <x v="612"/>
    <x v="499"/>
    <x v="6"/>
    <n v="2"/>
  </r>
  <r>
    <x v="10"/>
    <x v="53"/>
    <x v="1"/>
    <x v="584"/>
    <x v="481"/>
    <x v="6"/>
    <n v="13"/>
  </r>
  <r>
    <x v="10"/>
    <x v="48"/>
    <x v="1"/>
    <x v="585"/>
    <x v="482"/>
    <x v="6"/>
    <n v="945"/>
  </r>
  <r>
    <x v="10"/>
    <x v="60"/>
    <x v="1"/>
    <x v="686"/>
    <x v="482"/>
    <x v="6"/>
    <n v="2"/>
  </r>
  <r>
    <x v="10"/>
    <x v="49"/>
    <x v="1"/>
    <x v="652"/>
    <x v="525"/>
    <x v="6"/>
    <n v="2"/>
  </r>
  <r>
    <x v="10"/>
    <x v="49"/>
    <x v="1"/>
    <x v="687"/>
    <x v="525"/>
    <x v="6"/>
    <n v="1"/>
  </r>
  <r>
    <x v="10"/>
    <x v="49"/>
    <x v="1"/>
    <x v="688"/>
    <x v="525"/>
    <x v="6"/>
    <n v="45"/>
  </r>
  <r>
    <x v="10"/>
    <x v="49"/>
    <x v="1"/>
    <x v="661"/>
    <x v="470"/>
    <x v="6"/>
    <n v="7"/>
  </r>
  <r>
    <x v="10"/>
    <x v="49"/>
    <x v="1"/>
    <x v="609"/>
    <x v="470"/>
    <x v="6"/>
    <n v="8"/>
  </r>
  <r>
    <x v="10"/>
    <x v="49"/>
    <x v="1"/>
    <x v="689"/>
    <x v="470"/>
    <x v="6"/>
    <n v="7"/>
  </r>
  <r>
    <x v="10"/>
    <x v="49"/>
    <x v="1"/>
    <x v="572"/>
    <x v="470"/>
    <x v="6"/>
    <n v="2126"/>
  </r>
  <r>
    <x v="10"/>
    <x v="50"/>
    <x v="1"/>
    <x v="614"/>
    <x v="483"/>
    <x v="6"/>
    <n v="1"/>
  </r>
  <r>
    <x v="10"/>
    <x v="50"/>
    <x v="1"/>
    <x v="586"/>
    <x v="483"/>
    <x v="6"/>
    <n v="304"/>
  </r>
  <r>
    <x v="10"/>
    <x v="50"/>
    <x v="1"/>
    <x v="608"/>
    <x v="496"/>
    <x v="6"/>
    <n v="18"/>
  </r>
  <r>
    <x v="10"/>
    <x v="54"/>
    <x v="3"/>
    <x v="658"/>
    <x v="484"/>
    <x v="6"/>
    <n v="2"/>
  </r>
  <r>
    <x v="10"/>
    <x v="51"/>
    <x v="3"/>
    <x v="587"/>
    <x v="484"/>
    <x v="6"/>
    <n v="10"/>
  </r>
  <r>
    <x v="10"/>
    <x v="50"/>
    <x v="3"/>
    <x v="690"/>
    <x v="543"/>
    <x v="6"/>
    <n v="4"/>
  </r>
  <r>
    <x v="10"/>
    <x v="49"/>
    <x v="3"/>
    <x v="606"/>
    <x v="494"/>
    <x v="6"/>
    <n v="335"/>
  </r>
  <r>
    <x v="10"/>
    <x v="50"/>
    <x v="3"/>
    <x v="588"/>
    <x v="485"/>
    <x v="6"/>
    <n v="11"/>
  </r>
  <r>
    <x v="10"/>
    <x v="49"/>
    <x v="3"/>
    <x v="645"/>
    <x v="520"/>
    <x v="6"/>
    <n v="1"/>
  </r>
  <r>
    <x v="10"/>
    <x v="50"/>
    <x v="3"/>
    <x v="691"/>
    <x v="544"/>
    <x v="6"/>
    <n v="1"/>
  </r>
  <r>
    <x v="10"/>
    <x v="54"/>
    <x v="4"/>
    <x v="659"/>
    <x v="516"/>
    <x v="6"/>
    <n v="71"/>
  </r>
  <r>
    <x v="10"/>
    <x v="51"/>
    <x v="4"/>
    <x v="641"/>
    <x v="516"/>
    <x v="6"/>
    <n v="119"/>
  </r>
  <r>
    <x v="10"/>
    <x v="50"/>
    <x v="4"/>
    <x v="692"/>
    <x v="545"/>
    <x v="6"/>
    <n v="77"/>
  </r>
  <r>
    <x v="10"/>
    <x v="49"/>
    <x v="4"/>
    <x v="693"/>
    <x v="546"/>
    <x v="6"/>
    <n v="1"/>
  </r>
  <r>
    <x v="10"/>
    <x v="50"/>
    <x v="4"/>
    <x v="694"/>
    <x v="504"/>
    <x v="6"/>
    <n v="5"/>
  </r>
  <r>
    <x v="10"/>
    <x v="50"/>
    <x v="4"/>
    <x v="695"/>
    <x v="504"/>
    <x v="6"/>
    <n v="6"/>
  </r>
  <r>
    <x v="10"/>
    <x v="50"/>
    <x v="4"/>
    <x v="620"/>
    <x v="504"/>
    <x v="6"/>
    <n v="477"/>
  </r>
  <r>
    <x v="10"/>
    <x v="49"/>
    <x v="4"/>
    <x v="634"/>
    <x v="511"/>
    <x v="6"/>
    <n v="4"/>
  </r>
  <r>
    <x v="10"/>
    <x v="49"/>
    <x v="4"/>
    <x v="696"/>
    <x v="547"/>
    <x v="6"/>
    <n v="3"/>
  </r>
  <r>
    <x v="10"/>
    <x v="50"/>
    <x v="4"/>
    <x v="647"/>
    <x v="521"/>
    <x v="6"/>
    <n v="5"/>
  </r>
  <r>
    <x v="10"/>
    <x v="53"/>
    <x v="1"/>
    <x v="584"/>
    <x v="481"/>
    <x v="7"/>
    <n v="132"/>
  </r>
  <r>
    <x v="10"/>
    <x v="58"/>
    <x v="2"/>
    <x v="657"/>
    <x v="529"/>
    <x v="7"/>
    <n v="6"/>
  </r>
  <r>
    <x v="10"/>
    <x v="54"/>
    <x v="1"/>
    <x v="682"/>
    <x v="541"/>
    <x v="7"/>
    <n v="510"/>
  </r>
  <r>
    <x v="10"/>
    <x v="54"/>
    <x v="1"/>
    <x v="683"/>
    <x v="542"/>
    <x v="7"/>
    <n v="72"/>
  </r>
  <r>
    <x v="10"/>
    <x v="54"/>
    <x v="3"/>
    <x v="658"/>
    <x v="484"/>
    <x v="7"/>
    <n v="8"/>
  </r>
  <r>
    <x v="10"/>
    <x v="51"/>
    <x v="2"/>
    <x v="590"/>
    <x v="487"/>
    <x v="7"/>
    <n v="625"/>
  </r>
  <r>
    <x v="10"/>
    <x v="51"/>
    <x v="2"/>
    <x v="601"/>
    <x v="491"/>
    <x v="7"/>
    <n v="21"/>
  </r>
  <r>
    <x v="10"/>
    <x v="51"/>
    <x v="3"/>
    <x v="587"/>
    <x v="484"/>
    <x v="7"/>
    <n v="29"/>
  </r>
  <r>
    <x v="10"/>
    <x v="52"/>
    <x v="2"/>
    <x v="589"/>
    <x v="486"/>
    <x v="7"/>
    <n v="634"/>
  </r>
  <r>
    <x v="10"/>
    <x v="52"/>
    <x v="1"/>
    <x v="583"/>
    <x v="480"/>
    <x v="7"/>
    <n v="55"/>
  </r>
  <r>
    <x v="10"/>
    <x v="48"/>
    <x v="2"/>
    <x v="615"/>
    <x v="500"/>
    <x v="7"/>
    <n v="36"/>
  </r>
  <r>
    <x v="10"/>
    <x v="48"/>
    <x v="2"/>
    <x v="569"/>
    <x v="467"/>
    <x v="7"/>
    <n v="4050"/>
  </r>
  <r>
    <x v="10"/>
    <x v="48"/>
    <x v="2"/>
    <x v="697"/>
    <x v="548"/>
    <x v="7"/>
    <n v="1"/>
  </r>
  <r>
    <x v="10"/>
    <x v="48"/>
    <x v="1"/>
    <x v="585"/>
    <x v="482"/>
    <x v="7"/>
    <n v="282"/>
  </r>
  <r>
    <x v="10"/>
    <x v="49"/>
    <x v="10"/>
    <x v="698"/>
    <x v="549"/>
    <x v="7"/>
    <n v="13"/>
  </r>
  <r>
    <x v="10"/>
    <x v="49"/>
    <x v="2"/>
    <x v="668"/>
    <x v="530"/>
    <x v="7"/>
    <n v="1"/>
  </r>
  <r>
    <x v="10"/>
    <x v="49"/>
    <x v="2"/>
    <x v="632"/>
    <x v="469"/>
    <x v="7"/>
    <n v="68"/>
  </r>
  <r>
    <x v="10"/>
    <x v="49"/>
    <x v="2"/>
    <x v="570"/>
    <x v="468"/>
    <x v="7"/>
    <n v="490"/>
  </r>
  <r>
    <x v="10"/>
    <x v="49"/>
    <x v="2"/>
    <x v="571"/>
    <x v="469"/>
    <x v="7"/>
    <n v="134"/>
  </r>
  <r>
    <x v="10"/>
    <x v="49"/>
    <x v="2"/>
    <x v="649"/>
    <x v="523"/>
    <x v="7"/>
    <n v="10"/>
  </r>
  <r>
    <x v="10"/>
    <x v="49"/>
    <x v="2"/>
    <x v="598"/>
    <x v="490"/>
    <x v="7"/>
    <n v="2161"/>
  </r>
  <r>
    <x v="10"/>
    <x v="49"/>
    <x v="1"/>
    <x v="582"/>
    <x v="479"/>
    <x v="7"/>
    <n v="257"/>
  </r>
  <r>
    <x v="10"/>
    <x v="49"/>
    <x v="1"/>
    <x v="699"/>
    <x v="550"/>
    <x v="7"/>
    <n v="1"/>
  </r>
  <r>
    <x v="10"/>
    <x v="49"/>
    <x v="1"/>
    <x v="688"/>
    <x v="525"/>
    <x v="7"/>
    <n v="1"/>
  </r>
  <r>
    <x v="10"/>
    <x v="50"/>
    <x v="2"/>
    <x v="575"/>
    <x v="472"/>
    <x v="7"/>
    <n v="9"/>
  </r>
  <r>
    <x v="10"/>
    <x v="50"/>
    <x v="2"/>
    <x v="576"/>
    <x v="473"/>
    <x v="7"/>
    <n v="8512"/>
  </r>
  <r>
    <x v="10"/>
    <x v="50"/>
    <x v="2"/>
    <x v="577"/>
    <x v="474"/>
    <x v="7"/>
    <n v="10525"/>
  </r>
  <r>
    <x v="10"/>
    <x v="50"/>
    <x v="1"/>
    <x v="586"/>
    <x v="483"/>
    <x v="7"/>
    <n v="586"/>
  </r>
  <r>
    <x v="10"/>
    <x v="50"/>
    <x v="1"/>
    <x v="581"/>
    <x v="478"/>
    <x v="7"/>
    <n v="417"/>
  </r>
  <r>
    <x v="10"/>
    <x v="50"/>
    <x v="1"/>
    <x v="580"/>
    <x v="477"/>
    <x v="7"/>
    <n v="64"/>
  </r>
  <r>
    <x v="10"/>
    <x v="50"/>
    <x v="1"/>
    <x v="604"/>
    <x v="492"/>
    <x v="7"/>
    <n v="40"/>
  </r>
  <r>
    <x v="11"/>
    <x v="61"/>
    <x v="1"/>
    <x v="700"/>
    <x v="551"/>
    <x v="1"/>
    <n v="2"/>
  </r>
  <r>
    <x v="11"/>
    <x v="61"/>
    <x v="2"/>
    <x v="701"/>
    <x v="552"/>
    <x v="2"/>
    <n v="19"/>
  </r>
  <r>
    <x v="11"/>
    <x v="61"/>
    <x v="1"/>
    <x v="700"/>
    <x v="551"/>
    <x v="2"/>
    <n v="18"/>
  </r>
  <r>
    <x v="11"/>
    <x v="6"/>
    <x v="2"/>
    <x v="702"/>
    <x v="553"/>
    <x v="2"/>
    <n v="13"/>
  </r>
  <r>
    <x v="11"/>
    <x v="61"/>
    <x v="1"/>
    <x v="703"/>
    <x v="554"/>
    <x v="2"/>
    <n v="5"/>
  </r>
  <r>
    <x v="11"/>
    <x v="61"/>
    <x v="2"/>
    <x v="704"/>
    <x v="552"/>
    <x v="2"/>
    <n v="3"/>
  </r>
  <r>
    <x v="11"/>
    <x v="61"/>
    <x v="2"/>
    <x v="705"/>
    <x v="555"/>
    <x v="2"/>
    <n v="2"/>
  </r>
  <r>
    <x v="11"/>
    <x v="61"/>
    <x v="1"/>
    <x v="706"/>
    <x v="551"/>
    <x v="2"/>
    <n v="1"/>
  </r>
  <r>
    <x v="11"/>
    <x v="61"/>
    <x v="2"/>
    <x v="704"/>
    <x v="552"/>
    <x v="3"/>
    <n v="68"/>
  </r>
  <r>
    <x v="11"/>
    <x v="61"/>
    <x v="1"/>
    <x v="707"/>
    <x v="556"/>
    <x v="3"/>
    <n v="6"/>
  </r>
  <r>
    <x v="11"/>
    <x v="61"/>
    <x v="1"/>
    <x v="700"/>
    <x v="551"/>
    <x v="3"/>
    <n v="97"/>
  </r>
  <r>
    <x v="11"/>
    <x v="61"/>
    <x v="1"/>
    <x v="708"/>
    <x v="554"/>
    <x v="3"/>
    <n v="1"/>
  </r>
  <r>
    <x v="11"/>
    <x v="61"/>
    <x v="1"/>
    <x v="703"/>
    <x v="554"/>
    <x v="3"/>
    <n v="23"/>
  </r>
  <r>
    <x v="11"/>
    <x v="61"/>
    <x v="2"/>
    <x v="709"/>
    <x v="555"/>
    <x v="4"/>
    <n v="26"/>
  </r>
  <r>
    <x v="11"/>
    <x v="61"/>
    <x v="2"/>
    <x v="705"/>
    <x v="555"/>
    <x v="4"/>
    <n v="24"/>
  </r>
  <r>
    <x v="11"/>
    <x v="61"/>
    <x v="1"/>
    <x v="700"/>
    <x v="551"/>
    <x v="4"/>
    <n v="11"/>
  </r>
  <r>
    <x v="11"/>
    <x v="61"/>
    <x v="1"/>
    <x v="703"/>
    <x v="554"/>
    <x v="4"/>
    <n v="13"/>
  </r>
  <r>
    <x v="11"/>
    <x v="6"/>
    <x v="3"/>
    <x v="710"/>
    <x v="557"/>
    <x v="5"/>
    <n v="31"/>
  </r>
  <r>
    <x v="11"/>
    <x v="61"/>
    <x v="2"/>
    <x v="701"/>
    <x v="552"/>
    <x v="5"/>
    <n v="16"/>
  </r>
  <r>
    <x v="11"/>
    <x v="61"/>
    <x v="2"/>
    <x v="711"/>
    <x v="558"/>
    <x v="5"/>
    <n v="1"/>
  </r>
  <r>
    <x v="11"/>
    <x v="61"/>
    <x v="2"/>
    <x v="705"/>
    <x v="555"/>
    <x v="5"/>
    <n v="55"/>
  </r>
  <r>
    <x v="11"/>
    <x v="61"/>
    <x v="1"/>
    <x v="700"/>
    <x v="551"/>
    <x v="5"/>
    <n v="1"/>
  </r>
  <r>
    <x v="11"/>
    <x v="61"/>
    <x v="0"/>
    <x v="712"/>
    <x v="559"/>
    <x v="6"/>
    <n v="59"/>
  </r>
  <r>
    <x v="11"/>
    <x v="61"/>
    <x v="2"/>
    <x v="713"/>
    <x v="555"/>
    <x v="6"/>
    <n v="1"/>
  </r>
  <r>
    <x v="11"/>
    <x v="61"/>
    <x v="2"/>
    <x v="709"/>
    <x v="555"/>
    <x v="6"/>
    <n v="1"/>
  </r>
  <r>
    <x v="11"/>
    <x v="61"/>
    <x v="2"/>
    <x v="705"/>
    <x v="555"/>
    <x v="6"/>
    <n v="11"/>
  </r>
  <r>
    <x v="11"/>
    <x v="61"/>
    <x v="2"/>
    <x v="714"/>
    <x v="560"/>
    <x v="6"/>
    <n v="27"/>
  </r>
  <r>
    <x v="11"/>
    <x v="61"/>
    <x v="2"/>
    <x v="715"/>
    <x v="560"/>
    <x v="6"/>
    <n v="27"/>
  </r>
  <r>
    <x v="11"/>
    <x v="61"/>
    <x v="2"/>
    <x v="716"/>
    <x v="561"/>
    <x v="6"/>
    <n v="2"/>
  </r>
  <r>
    <x v="11"/>
    <x v="61"/>
    <x v="2"/>
    <x v="717"/>
    <x v="562"/>
    <x v="6"/>
    <n v="11"/>
  </r>
  <r>
    <x v="11"/>
    <x v="61"/>
    <x v="2"/>
    <x v="704"/>
    <x v="552"/>
    <x v="6"/>
    <n v="20"/>
  </r>
  <r>
    <x v="11"/>
    <x v="61"/>
    <x v="2"/>
    <x v="701"/>
    <x v="552"/>
    <x v="6"/>
    <n v="725"/>
  </r>
  <r>
    <x v="11"/>
    <x v="61"/>
    <x v="2"/>
    <x v="718"/>
    <x v="558"/>
    <x v="6"/>
    <n v="10"/>
  </r>
  <r>
    <x v="11"/>
    <x v="61"/>
    <x v="2"/>
    <x v="711"/>
    <x v="558"/>
    <x v="6"/>
    <n v="30"/>
  </r>
  <r>
    <x v="11"/>
    <x v="61"/>
    <x v="1"/>
    <x v="708"/>
    <x v="554"/>
    <x v="6"/>
    <n v="1"/>
  </r>
  <r>
    <x v="11"/>
    <x v="61"/>
    <x v="1"/>
    <x v="703"/>
    <x v="554"/>
    <x v="6"/>
    <n v="8"/>
  </r>
  <r>
    <x v="11"/>
    <x v="61"/>
    <x v="1"/>
    <x v="700"/>
    <x v="551"/>
    <x v="6"/>
    <n v="28"/>
  </r>
  <r>
    <x v="11"/>
    <x v="61"/>
    <x v="1"/>
    <x v="707"/>
    <x v="556"/>
    <x v="6"/>
    <n v="42"/>
  </r>
  <r>
    <x v="11"/>
    <x v="61"/>
    <x v="1"/>
    <x v="719"/>
    <x v="563"/>
    <x v="6"/>
    <n v="1"/>
  </r>
  <r>
    <x v="11"/>
    <x v="61"/>
    <x v="3"/>
    <x v="720"/>
    <x v="564"/>
    <x v="6"/>
    <n v="27"/>
  </r>
  <r>
    <x v="11"/>
    <x v="61"/>
    <x v="2"/>
    <x v="705"/>
    <x v="555"/>
    <x v="7"/>
    <n v="2"/>
  </r>
  <r>
    <x v="11"/>
    <x v="6"/>
    <x v="11"/>
    <x v="721"/>
    <x v="565"/>
    <x v="7"/>
    <n v="21"/>
  </r>
  <r>
    <x v="8"/>
    <x v="6"/>
    <x v="1"/>
    <x v="722"/>
    <x v="566"/>
    <x v="1"/>
    <n v="184"/>
  </r>
  <r>
    <x v="8"/>
    <x v="6"/>
    <x v="0"/>
    <x v="723"/>
    <x v="567"/>
    <x v="2"/>
    <n v="319"/>
  </r>
  <r>
    <x v="8"/>
    <x v="6"/>
    <x v="1"/>
    <x v="722"/>
    <x v="566"/>
    <x v="2"/>
    <n v="96"/>
  </r>
  <r>
    <x v="8"/>
    <x v="6"/>
    <x v="2"/>
    <x v="724"/>
    <x v="568"/>
    <x v="2"/>
    <n v="91"/>
  </r>
  <r>
    <x v="8"/>
    <x v="6"/>
    <x v="2"/>
    <x v="725"/>
    <x v="569"/>
    <x v="2"/>
    <n v="33"/>
  </r>
  <r>
    <x v="8"/>
    <x v="6"/>
    <x v="1"/>
    <x v="726"/>
    <x v="570"/>
    <x v="2"/>
    <n v="29"/>
  </r>
  <r>
    <x v="8"/>
    <x v="6"/>
    <x v="1"/>
    <x v="727"/>
    <x v="571"/>
    <x v="2"/>
    <n v="26"/>
  </r>
  <r>
    <x v="8"/>
    <x v="6"/>
    <x v="2"/>
    <x v="728"/>
    <x v="572"/>
    <x v="2"/>
    <n v="24"/>
  </r>
  <r>
    <x v="8"/>
    <x v="6"/>
    <x v="0"/>
    <x v="729"/>
    <x v="573"/>
    <x v="2"/>
    <n v="22"/>
  </r>
  <r>
    <x v="8"/>
    <x v="6"/>
    <x v="2"/>
    <x v="730"/>
    <x v="574"/>
    <x v="2"/>
    <n v="17"/>
  </r>
  <r>
    <x v="8"/>
    <x v="6"/>
    <x v="1"/>
    <x v="731"/>
    <x v="566"/>
    <x v="2"/>
    <n v="8"/>
  </r>
  <r>
    <x v="8"/>
    <x v="6"/>
    <x v="0"/>
    <x v="732"/>
    <x v="575"/>
    <x v="2"/>
    <n v="3"/>
  </r>
  <r>
    <x v="8"/>
    <x v="6"/>
    <x v="0"/>
    <x v="733"/>
    <x v="576"/>
    <x v="2"/>
    <n v="3"/>
  </r>
  <r>
    <x v="8"/>
    <x v="6"/>
    <x v="2"/>
    <x v="734"/>
    <x v="577"/>
    <x v="2"/>
    <n v="3"/>
  </r>
  <r>
    <x v="8"/>
    <x v="6"/>
    <x v="1"/>
    <x v="735"/>
    <x v="578"/>
    <x v="2"/>
    <n v="2"/>
  </r>
  <r>
    <x v="8"/>
    <x v="6"/>
    <x v="2"/>
    <x v="736"/>
    <x v="579"/>
    <x v="2"/>
    <n v="1"/>
  </r>
  <r>
    <x v="8"/>
    <x v="6"/>
    <x v="2"/>
    <x v="737"/>
    <x v="580"/>
    <x v="2"/>
    <n v="1"/>
  </r>
  <r>
    <x v="8"/>
    <x v="6"/>
    <x v="3"/>
    <x v="738"/>
    <x v="581"/>
    <x v="2"/>
    <n v="1"/>
  </r>
  <r>
    <x v="8"/>
    <x v="6"/>
    <x v="0"/>
    <x v="739"/>
    <x v="582"/>
    <x v="3"/>
    <n v="3"/>
  </r>
  <r>
    <x v="8"/>
    <x v="6"/>
    <x v="0"/>
    <x v="740"/>
    <x v="583"/>
    <x v="3"/>
    <n v="14"/>
  </r>
  <r>
    <x v="8"/>
    <x v="6"/>
    <x v="2"/>
    <x v="741"/>
    <x v="584"/>
    <x v="3"/>
    <n v="19"/>
  </r>
  <r>
    <x v="8"/>
    <x v="6"/>
    <x v="1"/>
    <x v="742"/>
    <x v="585"/>
    <x v="3"/>
    <n v="1"/>
  </r>
  <r>
    <x v="8"/>
    <x v="6"/>
    <x v="0"/>
    <x v="743"/>
    <x v="586"/>
    <x v="3"/>
    <n v="34"/>
  </r>
  <r>
    <x v="8"/>
    <x v="6"/>
    <x v="2"/>
    <x v="728"/>
    <x v="572"/>
    <x v="3"/>
    <n v="15"/>
  </r>
  <r>
    <x v="8"/>
    <x v="6"/>
    <x v="1"/>
    <x v="726"/>
    <x v="570"/>
    <x v="3"/>
    <n v="12"/>
  </r>
  <r>
    <x v="8"/>
    <x v="6"/>
    <x v="2"/>
    <x v="741"/>
    <x v="584"/>
    <x v="4"/>
    <n v="49"/>
  </r>
  <r>
    <x v="8"/>
    <x v="6"/>
    <x v="1"/>
    <x v="742"/>
    <x v="585"/>
    <x v="4"/>
    <n v="49"/>
  </r>
  <r>
    <x v="8"/>
    <x v="6"/>
    <x v="2"/>
    <x v="728"/>
    <x v="572"/>
    <x v="4"/>
    <n v="47"/>
  </r>
  <r>
    <x v="8"/>
    <x v="6"/>
    <x v="1"/>
    <x v="726"/>
    <x v="570"/>
    <x v="4"/>
    <n v="47"/>
  </r>
  <r>
    <x v="8"/>
    <x v="6"/>
    <x v="1"/>
    <x v="722"/>
    <x v="566"/>
    <x v="4"/>
    <n v="132"/>
  </r>
  <r>
    <x v="8"/>
    <x v="6"/>
    <x v="2"/>
    <x v="744"/>
    <x v="587"/>
    <x v="4"/>
    <n v="1"/>
  </r>
  <r>
    <x v="8"/>
    <x v="6"/>
    <x v="0"/>
    <x v="745"/>
    <x v="588"/>
    <x v="4"/>
    <n v="1"/>
  </r>
  <r>
    <x v="8"/>
    <x v="6"/>
    <x v="4"/>
    <x v="746"/>
    <x v="589"/>
    <x v="4"/>
    <n v="73"/>
  </r>
  <r>
    <x v="8"/>
    <x v="6"/>
    <x v="0"/>
    <x v="747"/>
    <x v="590"/>
    <x v="4"/>
    <n v="32"/>
  </r>
  <r>
    <x v="9"/>
    <x v="39"/>
    <x v="2"/>
    <x v="748"/>
    <x v="591"/>
    <x v="4"/>
    <n v="1969"/>
  </r>
  <r>
    <x v="8"/>
    <x v="6"/>
    <x v="0"/>
    <x v="749"/>
    <x v="592"/>
    <x v="4"/>
    <n v="75"/>
  </r>
  <r>
    <x v="8"/>
    <x v="6"/>
    <x v="0"/>
    <x v="750"/>
    <x v="593"/>
    <x v="4"/>
    <n v="616"/>
  </r>
  <r>
    <x v="8"/>
    <x v="6"/>
    <x v="2"/>
    <x v="751"/>
    <x v="587"/>
    <x v="4"/>
    <n v="1026"/>
  </r>
  <r>
    <x v="8"/>
    <x v="6"/>
    <x v="1"/>
    <x v="735"/>
    <x v="578"/>
    <x v="4"/>
    <n v="349"/>
  </r>
  <r>
    <x v="8"/>
    <x v="6"/>
    <x v="0"/>
    <x v="752"/>
    <x v="594"/>
    <x v="4"/>
    <n v="5"/>
  </r>
  <r>
    <x v="8"/>
    <x v="6"/>
    <x v="2"/>
    <x v="753"/>
    <x v="595"/>
    <x v="4"/>
    <n v="5"/>
  </r>
  <r>
    <x v="8"/>
    <x v="6"/>
    <x v="2"/>
    <x v="754"/>
    <x v="596"/>
    <x v="4"/>
    <n v="173"/>
  </r>
  <r>
    <x v="8"/>
    <x v="6"/>
    <x v="0"/>
    <x v="755"/>
    <x v="597"/>
    <x v="4"/>
    <n v="1489"/>
  </r>
  <r>
    <x v="8"/>
    <x v="6"/>
    <x v="0"/>
    <x v="756"/>
    <x v="590"/>
    <x v="4"/>
    <n v="38"/>
  </r>
  <r>
    <x v="3"/>
    <x v="12"/>
    <x v="2"/>
    <x v="757"/>
    <x v="192"/>
    <x v="4"/>
    <n v="644"/>
  </r>
  <r>
    <x v="8"/>
    <x v="6"/>
    <x v="1"/>
    <x v="758"/>
    <x v="598"/>
    <x v="4"/>
    <n v="10"/>
  </r>
  <r>
    <x v="8"/>
    <x v="6"/>
    <x v="3"/>
    <x v="759"/>
    <x v="599"/>
    <x v="4"/>
    <n v="16"/>
  </r>
  <r>
    <x v="8"/>
    <x v="6"/>
    <x v="0"/>
    <x v="760"/>
    <x v="600"/>
    <x v="4"/>
    <n v="1"/>
  </r>
  <r>
    <x v="8"/>
    <x v="6"/>
    <x v="2"/>
    <x v="761"/>
    <x v="601"/>
    <x v="4"/>
    <n v="2"/>
  </r>
  <r>
    <x v="8"/>
    <x v="6"/>
    <x v="1"/>
    <x v="762"/>
    <x v="602"/>
    <x v="4"/>
    <n v="33"/>
  </r>
  <r>
    <x v="8"/>
    <x v="6"/>
    <x v="1"/>
    <x v="763"/>
    <x v="603"/>
    <x v="4"/>
    <n v="80"/>
  </r>
  <r>
    <x v="8"/>
    <x v="6"/>
    <x v="1"/>
    <x v="722"/>
    <x v="566"/>
    <x v="5"/>
    <n v="33"/>
  </r>
  <r>
    <x v="8"/>
    <x v="6"/>
    <x v="2"/>
    <x v="764"/>
    <x v="604"/>
    <x v="5"/>
    <n v="19"/>
  </r>
  <r>
    <x v="8"/>
    <x v="6"/>
    <x v="2"/>
    <x v="765"/>
    <x v="605"/>
    <x v="5"/>
    <n v="4"/>
  </r>
  <r>
    <x v="8"/>
    <x v="6"/>
    <x v="1"/>
    <x v="766"/>
    <x v="606"/>
    <x v="5"/>
    <n v="18"/>
  </r>
  <r>
    <x v="8"/>
    <x v="6"/>
    <x v="3"/>
    <x v="767"/>
    <x v="607"/>
    <x v="5"/>
    <n v="1"/>
  </r>
  <r>
    <x v="8"/>
    <x v="6"/>
    <x v="0"/>
    <x v="749"/>
    <x v="592"/>
    <x v="5"/>
    <n v="2"/>
  </r>
  <r>
    <x v="8"/>
    <x v="6"/>
    <x v="0"/>
    <x v="750"/>
    <x v="593"/>
    <x v="5"/>
    <n v="49"/>
  </r>
  <r>
    <x v="8"/>
    <x v="6"/>
    <x v="2"/>
    <x v="751"/>
    <x v="587"/>
    <x v="5"/>
    <n v="42"/>
  </r>
  <r>
    <x v="8"/>
    <x v="6"/>
    <x v="1"/>
    <x v="735"/>
    <x v="578"/>
    <x v="5"/>
    <n v="2"/>
  </r>
  <r>
    <x v="8"/>
    <x v="6"/>
    <x v="2"/>
    <x v="753"/>
    <x v="595"/>
    <x v="5"/>
    <n v="14"/>
  </r>
  <r>
    <x v="8"/>
    <x v="6"/>
    <x v="2"/>
    <x v="754"/>
    <x v="596"/>
    <x v="5"/>
    <n v="18"/>
  </r>
  <r>
    <x v="8"/>
    <x v="6"/>
    <x v="0"/>
    <x v="768"/>
    <x v="608"/>
    <x v="5"/>
    <n v="10"/>
  </r>
  <r>
    <x v="8"/>
    <x v="6"/>
    <x v="0"/>
    <x v="769"/>
    <x v="609"/>
    <x v="5"/>
    <n v="35"/>
  </r>
  <r>
    <x v="8"/>
    <x v="6"/>
    <x v="0"/>
    <x v="770"/>
    <x v="583"/>
    <x v="6"/>
    <n v="2"/>
  </r>
  <r>
    <x v="8"/>
    <x v="6"/>
    <x v="0"/>
    <x v="740"/>
    <x v="583"/>
    <x v="6"/>
    <n v="36"/>
  </r>
  <r>
    <x v="8"/>
    <x v="6"/>
    <x v="0"/>
    <x v="739"/>
    <x v="582"/>
    <x v="6"/>
    <n v="25"/>
  </r>
  <r>
    <x v="8"/>
    <x v="6"/>
    <x v="0"/>
    <x v="771"/>
    <x v="610"/>
    <x v="6"/>
    <n v="1"/>
  </r>
  <r>
    <x v="8"/>
    <x v="6"/>
    <x v="0"/>
    <x v="772"/>
    <x v="611"/>
    <x v="6"/>
    <n v="81"/>
  </r>
  <r>
    <x v="8"/>
    <x v="6"/>
    <x v="0"/>
    <x v="750"/>
    <x v="593"/>
    <x v="6"/>
    <n v="12"/>
  </r>
  <r>
    <x v="8"/>
    <x v="6"/>
    <x v="0"/>
    <x v="773"/>
    <x v="612"/>
    <x v="6"/>
    <n v="5"/>
  </r>
  <r>
    <x v="8"/>
    <x v="6"/>
    <x v="0"/>
    <x v="774"/>
    <x v="613"/>
    <x v="6"/>
    <n v="9"/>
  </r>
  <r>
    <x v="8"/>
    <x v="6"/>
    <x v="0"/>
    <x v="775"/>
    <x v="614"/>
    <x v="6"/>
    <n v="72"/>
  </r>
  <r>
    <x v="8"/>
    <x v="6"/>
    <x v="0"/>
    <x v="776"/>
    <x v="615"/>
    <x v="6"/>
    <n v="1"/>
  </r>
  <r>
    <x v="8"/>
    <x v="6"/>
    <x v="0"/>
    <x v="743"/>
    <x v="586"/>
    <x v="6"/>
    <n v="51"/>
  </r>
  <r>
    <x v="8"/>
    <x v="6"/>
    <x v="0"/>
    <x v="777"/>
    <x v="586"/>
    <x v="6"/>
    <n v="7"/>
  </r>
  <r>
    <x v="8"/>
    <x v="6"/>
    <x v="0"/>
    <x v="778"/>
    <x v="616"/>
    <x v="6"/>
    <n v="3"/>
  </r>
  <r>
    <x v="8"/>
    <x v="6"/>
    <x v="0"/>
    <x v="779"/>
    <x v="616"/>
    <x v="6"/>
    <n v="189"/>
  </r>
  <r>
    <x v="8"/>
    <x v="6"/>
    <x v="0"/>
    <x v="780"/>
    <x v="617"/>
    <x v="6"/>
    <n v="4"/>
  </r>
  <r>
    <x v="8"/>
    <x v="6"/>
    <x v="2"/>
    <x v="781"/>
    <x v="618"/>
    <x v="6"/>
    <n v="1"/>
  </r>
  <r>
    <x v="8"/>
    <x v="6"/>
    <x v="2"/>
    <x v="782"/>
    <x v="619"/>
    <x v="6"/>
    <n v="230"/>
  </r>
  <r>
    <x v="8"/>
    <x v="6"/>
    <x v="2"/>
    <x v="764"/>
    <x v="604"/>
    <x v="6"/>
    <n v="108"/>
  </r>
  <r>
    <x v="8"/>
    <x v="6"/>
    <x v="2"/>
    <x v="783"/>
    <x v="620"/>
    <x v="6"/>
    <n v="159"/>
  </r>
  <r>
    <x v="8"/>
    <x v="6"/>
    <x v="2"/>
    <x v="784"/>
    <x v="621"/>
    <x v="6"/>
    <n v="23"/>
  </r>
  <r>
    <x v="8"/>
    <x v="6"/>
    <x v="2"/>
    <x v="751"/>
    <x v="587"/>
    <x v="6"/>
    <n v="18"/>
  </r>
  <r>
    <x v="8"/>
    <x v="6"/>
    <x v="2"/>
    <x v="785"/>
    <x v="622"/>
    <x v="6"/>
    <n v="2"/>
  </r>
  <r>
    <x v="8"/>
    <x v="6"/>
    <x v="2"/>
    <x v="786"/>
    <x v="623"/>
    <x v="6"/>
    <n v="19"/>
  </r>
  <r>
    <x v="8"/>
    <x v="6"/>
    <x v="2"/>
    <x v="787"/>
    <x v="624"/>
    <x v="6"/>
    <n v="64"/>
  </r>
  <r>
    <x v="8"/>
    <x v="6"/>
    <x v="2"/>
    <x v="788"/>
    <x v="584"/>
    <x v="6"/>
    <n v="1"/>
  </r>
  <r>
    <x v="8"/>
    <x v="6"/>
    <x v="2"/>
    <x v="789"/>
    <x v="625"/>
    <x v="6"/>
    <n v="23"/>
  </r>
  <r>
    <x v="8"/>
    <x v="6"/>
    <x v="2"/>
    <x v="741"/>
    <x v="584"/>
    <x v="6"/>
    <n v="749"/>
  </r>
  <r>
    <x v="8"/>
    <x v="6"/>
    <x v="2"/>
    <x v="728"/>
    <x v="572"/>
    <x v="6"/>
    <n v="36"/>
  </r>
  <r>
    <x v="8"/>
    <x v="6"/>
    <x v="2"/>
    <x v="790"/>
    <x v="572"/>
    <x v="6"/>
    <n v="6"/>
  </r>
  <r>
    <x v="8"/>
    <x v="6"/>
    <x v="2"/>
    <x v="791"/>
    <x v="579"/>
    <x v="6"/>
    <n v="1"/>
  </r>
  <r>
    <x v="8"/>
    <x v="6"/>
    <x v="2"/>
    <x v="736"/>
    <x v="579"/>
    <x v="6"/>
    <n v="14500"/>
  </r>
  <r>
    <x v="8"/>
    <x v="6"/>
    <x v="1"/>
    <x v="766"/>
    <x v="606"/>
    <x v="6"/>
    <n v="3"/>
  </r>
  <r>
    <x v="8"/>
    <x v="6"/>
    <x v="1"/>
    <x v="722"/>
    <x v="566"/>
    <x v="6"/>
    <n v="2153"/>
  </r>
  <r>
    <x v="8"/>
    <x v="6"/>
    <x v="1"/>
    <x v="731"/>
    <x v="566"/>
    <x v="6"/>
    <n v="14"/>
  </r>
  <r>
    <x v="8"/>
    <x v="6"/>
    <x v="1"/>
    <x v="792"/>
    <x v="626"/>
    <x v="6"/>
    <n v="55"/>
  </r>
  <r>
    <x v="8"/>
    <x v="6"/>
    <x v="1"/>
    <x v="793"/>
    <x v="626"/>
    <x v="6"/>
    <n v="23"/>
  </r>
  <r>
    <x v="8"/>
    <x v="6"/>
    <x v="1"/>
    <x v="794"/>
    <x v="627"/>
    <x v="6"/>
    <n v="65"/>
  </r>
  <r>
    <x v="8"/>
    <x v="6"/>
    <x v="1"/>
    <x v="742"/>
    <x v="585"/>
    <x v="6"/>
    <n v="6"/>
  </r>
  <r>
    <x v="8"/>
    <x v="6"/>
    <x v="1"/>
    <x v="735"/>
    <x v="578"/>
    <x v="6"/>
    <n v="1"/>
  </r>
  <r>
    <x v="8"/>
    <x v="6"/>
    <x v="1"/>
    <x v="726"/>
    <x v="570"/>
    <x v="6"/>
    <n v="30"/>
  </r>
  <r>
    <x v="8"/>
    <x v="6"/>
    <x v="1"/>
    <x v="795"/>
    <x v="570"/>
    <x v="6"/>
    <n v="3"/>
  </r>
  <r>
    <x v="8"/>
    <x v="6"/>
    <x v="3"/>
    <x v="796"/>
    <x v="628"/>
    <x v="6"/>
    <n v="72"/>
  </r>
  <r>
    <x v="8"/>
    <x v="6"/>
    <x v="3"/>
    <x v="797"/>
    <x v="628"/>
    <x v="6"/>
    <n v="4"/>
  </r>
  <r>
    <x v="8"/>
    <x v="6"/>
    <x v="3"/>
    <x v="798"/>
    <x v="629"/>
    <x v="6"/>
    <n v="2"/>
  </r>
  <r>
    <x v="8"/>
    <x v="6"/>
    <x v="2"/>
    <x v="741"/>
    <x v="584"/>
    <x v="7"/>
    <n v="18"/>
  </r>
  <r>
    <x v="8"/>
    <x v="6"/>
    <x v="2"/>
    <x v="799"/>
    <x v="630"/>
    <x v="7"/>
    <n v="8"/>
  </r>
  <r>
    <x v="8"/>
    <x v="6"/>
    <x v="1"/>
    <x v="722"/>
    <x v="566"/>
    <x v="7"/>
    <n v="18"/>
  </r>
  <r>
    <x v="12"/>
    <x v="62"/>
    <x v="1"/>
    <x v="800"/>
    <x v="631"/>
    <x v="1"/>
    <n v="1"/>
  </r>
  <r>
    <x v="12"/>
    <x v="63"/>
    <x v="2"/>
    <x v="801"/>
    <x v="632"/>
    <x v="2"/>
    <n v="27"/>
  </r>
  <r>
    <x v="12"/>
    <x v="62"/>
    <x v="2"/>
    <x v="802"/>
    <x v="633"/>
    <x v="2"/>
    <n v="16"/>
  </r>
  <r>
    <x v="12"/>
    <x v="63"/>
    <x v="1"/>
    <x v="803"/>
    <x v="634"/>
    <x v="2"/>
    <n v="2"/>
  </r>
  <r>
    <x v="12"/>
    <x v="62"/>
    <x v="1"/>
    <x v="804"/>
    <x v="635"/>
    <x v="2"/>
    <n v="1"/>
  </r>
  <r>
    <x v="12"/>
    <x v="62"/>
    <x v="1"/>
    <x v="800"/>
    <x v="631"/>
    <x v="2"/>
    <n v="1"/>
  </r>
  <r>
    <x v="12"/>
    <x v="62"/>
    <x v="1"/>
    <x v="805"/>
    <x v="636"/>
    <x v="2"/>
    <n v="1"/>
  </r>
  <r>
    <x v="12"/>
    <x v="62"/>
    <x v="1"/>
    <x v="806"/>
    <x v="637"/>
    <x v="2"/>
    <n v="1"/>
  </r>
  <r>
    <x v="12"/>
    <x v="64"/>
    <x v="2"/>
    <x v="807"/>
    <x v="638"/>
    <x v="2"/>
    <n v="1"/>
  </r>
  <r>
    <x v="12"/>
    <x v="63"/>
    <x v="1"/>
    <x v="803"/>
    <x v="634"/>
    <x v="3"/>
    <n v="1"/>
  </r>
  <r>
    <x v="12"/>
    <x v="62"/>
    <x v="2"/>
    <x v="808"/>
    <x v="639"/>
    <x v="3"/>
    <n v="2"/>
  </r>
  <r>
    <x v="12"/>
    <x v="62"/>
    <x v="2"/>
    <x v="802"/>
    <x v="633"/>
    <x v="3"/>
    <n v="11"/>
  </r>
  <r>
    <x v="12"/>
    <x v="62"/>
    <x v="1"/>
    <x v="809"/>
    <x v="636"/>
    <x v="3"/>
    <n v="19"/>
  </r>
  <r>
    <x v="12"/>
    <x v="62"/>
    <x v="1"/>
    <x v="800"/>
    <x v="631"/>
    <x v="3"/>
    <n v="17"/>
  </r>
  <r>
    <x v="12"/>
    <x v="62"/>
    <x v="1"/>
    <x v="806"/>
    <x v="637"/>
    <x v="3"/>
    <n v="4"/>
  </r>
  <r>
    <x v="12"/>
    <x v="62"/>
    <x v="3"/>
    <x v="810"/>
    <x v="640"/>
    <x v="3"/>
    <n v="2"/>
  </r>
  <r>
    <x v="12"/>
    <x v="62"/>
    <x v="3"/>
    <x v="811"/>
    <x v="641"/>
    <x v="3"/>
    <n v="7"/>
  </r>
  <r>
    <x v="12"/>
    <x v="65"/>
    <x v="0"/>
    <x v="812"/>
    <x v="642"/>
    <x v="4"/>
    <n v="1"/>
  </r>
  <r>
    <x v="12"/>
    <x v="65"/>
    <x v="3"/>
    <x v="813"/>
    <x v="643"/>
    <x v="4"/>
    <n v="68"/>
  </r>
  <r>
    <x v="12"/>
    <x v="62"/>
    <x v="0"/>
    <x v="814"/>
    <x v="644"/>
    <x v="4"/>
    <n v="27"/>
  </r>
  <r>
    <x v="12"/>
    <x v="62"/>
    <x v="2"/>
    <x v="802"/>
    <x v="633"/>
    <x v="4"/>
    <n v="173"/>
  </r>
  <r>
    <x v="12"/>
    <x v="62"/>
    <x v="2"/>
    <x v="815"/>
    <x v="645"/>
    <x v="4"/>
    <n v="7"/>
  </r>
  <r>
    <x v="12"/>
    <x v="62"/>
    <x v="1"/>
    <x v="816"/>
    <x v="646"/>
    <x v="4"/>
    <n v="4"/>
  </r>
  <r>
    <x v="12"/>
    <x v="62"/>
    <x v="1"/>
    <x v="800"/>
    <x v="631"/>
    <x v="4"/>
    <n v="26"/>
  </r>
  <r>
    <x v="12"/>
    <x v="62"/>
    <x v="1"/>
    <x v="806"/>
    <x v="637"/>
    <x v="4"/>
    <n v="11"/>
  </r>
  <r>
    <x v="12"/>
    <x v="65"/>
    <x v="1"/>
    <x v="817"/>
    <x v="647"/>
    <x v="5"/>
    <n v="18"/>
  </r>
  <r>
    <x v="12"/>
    <x v="63"/>
    <x v="2"/>
    <x v="801"/>
    <x v="632"/>
    <x v="5"/>
    <n v="33"/>
  </r>
  <r>
    <x v="12"/>
    <x v="62"/>
    <x v="2"/>
    <x v="818"/>
    <x v="648"/>
    <x v="5"/>
    <n v="2"/>
  </r>
  <r>
    <x v="12"/>
    <x v="62"/>
    <x v="2"/>
    <x v="802"/>
    <x v="633"/>
    <x v="5"/>
    <n v="62"/>
  </r>
  <r>
    <x v="12"/>
    <x v="62"/>
    <x v="2"/>
    <x v="819"/>
    <x v="649"/>
    <x v="5"/>
    <n v="1"/>
  </r>
  <r>
    <x v="12"/>
    <x v="62"/>
    <x v="0"/>
    <x v="820"/>
    <x v="650"/>
    <x v="5"/>
    <n v="13"/>
  </r>
  <r>
    <x v="12"/>
    <x v="65"/>
    <x v="0"/>
    <x v="812"/>
    <x v="642"/>
    <x v="6"/>
    <n v="1"/>
  </r>
  <r>
    <x v="12"/>
    <x v="63"/>
    <x v="0"/>
    <x v="821"/>
    <x v="651"/>
    <x v="6"/>
    <n v="17"/>
  </r>
  <r>
    <x v="12"/>
    <x v="62"/>
    <x v="2"/>
    <x v="819"/>
    <x v="649"/>
    <x v="6"/>
    <n v="497"/>
  </r>
  <r>
    <x v="12"/>
    <x v="63"/>
    <x v="2"/>
    <x v="801"/>
    <x v="632"/>
    <x v="6"/>
    <n v="30"/>
  </r>
  <r>
    <x v="12"/>
    <x v="62"/>
    <x v="2"/>
    <x v="815"/>
    <x v="645"/>
    <x v="6"/>
    <n v="1"/>
  </r>
  <r>
    <x v="12"/>
    <x v="64"/>
    <x v="2"/>
    <x v="822"/>
    <x v="652"/>
    <x v="6"/>
    <n v="1"/>
  </r>
  <r>
    <x v="12"/>
    <x v="62"/>
    <x v="2"/>
    <x v="802"/>
    <x v="633"/>
    <x v="6"/>
    <n v="107"/>
  </r>
  <r>
    <x v="12"/>
    <x v="62"/>
    <x v="1"/>
    <x v="809"/>
    <x v="636"/>
    <x v="6"/>
    <n v="7"/>
  </r>
  <r>
    <x v="12"/>
    <x v="62"/>
    <x v="1"/>
    <x v="806"/>
    <x v="637"/>
    <x v="6"/>
    <n v="68"/>
  </r>
  <r>
    <x v="12"/>
    <x v="63"/>
    <x v="1"/>
    <x v="803"/>
    <x v="634"/>
    <x v="6"/>
    <n v="1"/>
  </r>
  <r>
    <x v="12"/>
    <x v="62"/>
    <x v="1"/>
    <x v="800"/>
    <x v="631"/>
    <x v="6"/>
    <n v="212"/>
  </r>
  <r>
    <x v="12"/>
    <x v="62"/>
    <x v="3"/>
    <x v="810"/>
    <x v="640"/>
    <x v="6"/>
    <n v="1"/>
  </r>
  <r>
    <x v="12"/>
    <x v="62"/>
    <x v="4"/>
    <x v="823"/>
    <x v="653"/>
    <x v="6"/>
    <n v="1"/>
  </r>
  <r>
    <x v="12"/>
    <x v="65"/>
    <x v="2"/>
    <x v="824"/>
    <x v="654"/>
    <x v="7"/>
    <n v="102"/>
  </r>
  <r>
    <x v="12"/>
    <x v="65"/>
    <x v="2"/>
    <x v="825"/>
    <x v="655"/>
    <x v="7"/>
    <n v="21"/>
  </r>
  <r>
    <x v="12"/>
    <x v="63"/>
    <x v="0"/>
    <x v="821"/>
    <x v="651"/>
    <x v="7"/>
    <n v="6"/>
  </r>
  <r>
    <x v="12"/>
    <x v="63"/>
    <x v="2"/>
    <x v="801"/>
    <x v="632"/>
    <x v="7"/>
    <n v="15"/>
  </r>
  <r>
    <x v="12"/>
    <x v="62"/>
    <x v="2"/>
    <x v="802"/>
    <x v="633"/>
    <x v="7"/>
    <n v="68"/>
  </r>
  <r>
    <x v="2"/>
    <x v="10"/>
    <x v="0"/>
    <x v="826"/>
    <x v="108"/>
    <x v="0"/>
    <n v="55"/>
  </r>
  <r>
    <x v="2"/>
    <x v="10"/>
    <x v="2"/>
    <x v="827"/>
    <x v="109"/>
    <x v="0"/>
    <n v="89"/>
  </r>
  <r>
    <x v="7"/>
    <x v="22"/>
    <x v="1"/>
    <x v="828"/>
    <x v="255"/>
    <x v="1"/>
    <n v="3"/>
  </r>
  <r>
    <x v="2"/>
    <x v="10"/>
    <x v="1"/>
    <x v="829"/>
    <x v="656"/>
    <x v="1"/>
    <n v="6"/>
  </r>
  <r>
    <x v="10"/>
    <x v="49"/>
    <x v="3"/>
    <x v="830"/>
    <x v="657"/>
    <x v="1"/>
    <n v="22"/>
  </r>
  <r>
    <x v="7"/>
    <x v="29"/>
    <x v="3"/>
    <x v="831"/>
    <x v="323"/>
    <x v="1"/>
    <n v="1"/>
  </r>
  <r>
    <x v="2"/>
    <x v="10"/>
    <x v="1"/>
    <x v="832"/>
    <x v="658"/>
    <x v="2"/>
    <n v="129"/>
  </r>
  <r>
    <x v="2"/>
    <x v="10"/>
    <x v="2"/>
    <x v="827"/>
    <x v="109"/>
    <x v="2"/>
    <n v="109"/>
  </r>
  <r>
    <x v="7"/>
    <x v="23"/>
    <x v="1"/>
    <x v="833"/>
    <x v="659"/>
    <x v="2"/>
    <n v="62"/>
  </r>
  <r>
    <x v="2"/>
    <x v="10"/>
    <x v="1"/>
    <x v="829"/>
    <x v="656"/>
    <x v="2"/>
    <n v="37"/>
  </r>
  <r>
    <x v="7"/>
    <x v="22"/>
    <x v="1"/>
    <x v="834"/>
    <x v="335"/>
    <x v="2"/>
    <n v="35"/>
  </r>
  <r>
    <x v="2"/>
    <x v="11"/>
    <x v="1"/>
    <x v="835"/>
    <x v="118"/>
    <x v="2"/>
    <n v="27"/>
  </r>
  <r>
    <x v="10"/>
    <x v="49"/>
    <x v="1"/>
    <x v="836"/>
    <x v="479"/>
    <x v="2"/>
    <n v="26"/>
  </r>
  <r>
    <x v="7"/>
    <x v="23"/>
    <x v="1"/>
    <x v="837"/>
    <x v="660"/>
    <x v="2"/>
    <n v="17"/>
  </r>
  <r>
    <x v="6"/>
    <x v="6"/>
    <x v="2"/>
    <x v="838"/>
    <x v="580"/>
    <x v="2"/>
    <n v="16"/>
  </r>
  <r>
    <x v="7"/>
    <x v="29"/>
    <x v="3"/>
    <x v="839"/>
    <x v="661"/>
    <x v="2"/>
    <n v="13"/>
  </r>
  <r>
    <x v="11"/>
    <x v="61"/>
    <x v="2"/>
    <x v="840"/>
    <x v="552"/>
    <x v="2"/>
    <n v="13"/>
  </r>
  <r>
    <x v="8"/>
    <x v="6"/>
    <x v="3"/>
    <x v="841"/>
    <x v="662"/>
    <x v="2"/>
    <n v="4"/>
  </r>
  <r>
    <x v="11"/>
    <x v="61"/>
    <x v="0"/>
    <x v="842"/>
    <x v="663"/>
    <x v="2"/>
    <n v="4"/>
  </r>
  <r>
    <x v="7"/>
    <x v="23"/>
    <x v="3"/>
    <x v="843"/>
    <x v="664"/>
    <x v="2"/>
    <n v="3"/>
  </r>
  <r>
    <x v="10"/>
    <x v="53"/>
    <x v="1"/>
    <x v="844"/>
    <x v="665"/>
    <x v="2"/>
    <n v="2"/>
  </r>
  <r>
    <x v="10"/>
    <x v="50"/>
    <x v="2"/>
    <x v="845"/>
    <x v="473"/>
    <x v="2"/>
    <n v="2"/>
  </r>
  <r>
    <x v="7"/>
    <x v="6"/>
    <x v="3"/>
    <x v="846"/>
    <x v="666"/>
    <x v="2"/>
    <n v="1"/>
  </r>
  <r>
    <x v="7"/>
    <x v="22"/>
    <x v="4"/>
    <x v="847"/>
    <x v="667"/>
    <x v="2"/>
    <n v="1"/>
  </r>
  <r>
    <x v="3"/>
    <x v="14"/>
    <x v="2"/>
    <x v="848"/>
    <x v="170"/>
    <x v="2"/>
    <n v="1"/>
  </r>
  <r>
    <x v="10"/>
    <x v="49"/>
    <x v="1"/>
    <x v="849"/>
    <x v="668"/>
    <x v="2"/>
    <n v="1"/>
  </r>
  <r>
    <x v="3"/>
    <x v="14"/>
    <x v="1"/>
    <x v="850"/>
    <x v="669"/>
    <x v="2"/>
    <n v="1"/>
  </r>
  <r>
    <x v="2"/>
    <x v="11"/>
    <x v="3"/>
    <x v="851"/>
    <x v="670"/>
    <x v="2"/>
    <n v="1"/>
  </r>
  <r>
    <x v="0"/>
    <x v="5"/>
    <x v="0"/>
    <x v="852"/>
    <x v="16"/>
    <x v="2"/>
    <n v="1"/>
  </r>
  <r>
    <x v="11"/>
    <x v="6"/>
    <x v="3"/>
    <x v="853"/>
    <x v="671"/>
    <x v="2"/>
    <n v="1"/>
  </r>
  <r>
    <x v="7"/>
    <x v="22"/>
    <x v="3"/>
    <x v="854"/>
    <x v="672"/>
    <x v="2"/>
    <n v="1"/>
  </r>
  <r>
    <x v="0"/>
    <x v="4"/>
    <x v="1"/>
    <x v="855"/>
    <x v="673"/>
    <x v="2"/>
    <n v="1"/>
  </r>
  <r>
    <x v="2"/>
    <x v="10"/>
    <x v="0"/>
    <x v="826"/>
    <x v="108"/>
    <x v="2"/>
    <n v="1"/>
  </r>
  <r>
    <x v="1"/>
    <x v="8"/>
    <x v="1"/>
    <x v="856"/>
    <x v="674"/>
    <x v="2"/>
    <n v="1"/>
  </r>
  <r>
    <x v="7"/>
    <x v="32"/>
    <x v="1"/>
    <x v="857"/>
    <x v="291"/>
    <x v="2"/>
    <n v="1"/>
  </r>
  <r>
    <x v="7"/>
    <x v="32"/>
    <x v="3"/>
    <x v="858"/>
    <x v="319"/>
    <x v="2"/>
    <n v="1"/>
  </r>
  <r>
    <x v="0"/>
    <x v="0"/>
    <x v="3"/>
    <x v="859"/>
    <x v="675"/>
    <x v="2"/>
    <n v="1"/>
  </r>
  <r>
    <x v="1"/>
    <x v="8"/>
    <x v="2"/>
    <x v="860"/>
    <x v="676"/>
    <x v="2"/>
    <n v="1"/>
  </r>
  <r>
    <x v="7"/>
    <x v="22"/>
    <x v="4"/>
    <x v="861"/>
    <x v="667"/>
    <x v="2"/>
    <n v="1"/>
  </r>
  <r>
    <x v="7"/>
    <x v="23"/>
    <x v="1"/>
    <x v="862"/>
    <x v="677"/>
    <x v="2"/>
    <n v="1"/>
  </r>
  <r>
    <x v="7"/>
    <x v="28"/>
    <x v="3"/>
    <x v="863"/>
    <x v="678"/>
    <x v="2"/>
    <n v="1"/>
  </r>
  <r>
    <x v="10"/>
    <x v="49"/>
    <x v="3"/>
    <x v="864"/>
    <x v="494"/>
    <x v="2"/>
    <n v="1"/>
  </r>
  <r>
    <x v="2"/>
    <x v="10"/>
    <x v="3"/>
    <x v="865"/>
    <x v="128"/>
    <x v="2"/>
    <n v="1"/>
  </r>
  <r>
    <x v="2"/>
    <x v="11"/>
    <x v="3"/>
    <x v="866"/>
    <x v="679"/>
    <x v="2"/>
    <n v="1"/>
  </r>
  <r>
    <x v="0"/>
    <x v="3"/>
    <x v="4"/>
    <x v="867"/>
    <x v="680"/>
    <x v="2"/>
    <n v="1"/>
  </r>
  <r>
    <x v="7"/>
    <x v="29"/>
    <x v="7"/>
    <x v="868"/>
    <x v="681"/>
    <x v="2"/>
    <n v="1"/>
  </r>
  <r>
    <x v="4"/>
    <x v="16"/>
    <x v="1"/>
    <x v="869"/>
    <x v="682"/>
    <x v="2"/>
    <n v="1"/>
  </r>
  <r>
    <x v="8"/>
    <x v="6"/>
    <x v="11"/>
    <x v="870"/>
    <x v="683"/>
    <x v="3"/>
    <n v="11"/>
  </r>
  <r>
    <x v="0"/>
    <x v="0"/>
    <x v="1"/>
    <x v="871"/>
    <x v="684"/>
    <x v="3"/>
    <n v="1"/>
  </r>
  <r>
    <x v="0"/>
    <x v="0"/>
    <x v="3"/>
    <x v="872"/>
    <x v="685"/>
    <x v="3"/>
    <n v="2"/>
  </r>
  <r>
    <x v="0"/>
    <x v="0"/>
    <x v="4"/>
    <x v="873"/>
    <x v="686"/>
    <x v="3"/>
    <n v="2"/>
  </r>
  <r>
    <x v="0"/>
    <x v="0"/>
    <x v="4"/>
    <x v="874"/>
    <x v="687"/>
    <x v="3"/>
    <n v="3"/>
  </r>
  <r>
    <x v="0"/>
    <x v="0"/>
    <x v="4"/>
    <x v="875"/>
    <x v="688"/>
    <x v="3"/>
    <n v="1"/>
  </r>
  <r>
    <x v="1"/>
    <x v="8"/>
    <x v="1"/>
    <x v="876"/>
    <x v="689"/>
    <x v="3"/>
    <n v="2"/>
  </r>
  <r>
    <x v="7"/>
    <x v="22"/>
    <x v="3"/>
    <x v="877"/>
    <x v="304"/>
    <x v="3"/>
    <n v="4"/>
  </r>
  <r>
    <x v="7"/>
    <x v="22"/>
    <x v="3"/>
    <x v="878"/>
    <x v="305"/>
    <x v="3"/>
    <n v="2"/>
  </r>
  <r>
    <x v="7"/>
    <x v="22"/>
    <x v="3"/>
    <x v="879"/>
    <x v="307"/>
    <x v="3"/>
    <n v="13"/>
  </r>
  <r>
    <x v="7"/>
    <x v="22"/>
    <x v="3"/>
    <x v="880"/>
    <x v="690"/>
    <x v="3"/>
    <n v="1"/>
  </r>
  <r>
    <x v="7"/>
    <x v="22"/>
    <x v="3"/>
    <x v="881"/>
    <x v="691"/>
    <x v="3"/>
    <n v="2"/>
  </r>
  <r>
    <x v="7"/>
    <x v="22"/>
    <x v="4"/>
    <x v="847"/>
    <x v="667"/>
    <x v="3"/>
    <n v="1"/>
  </r>
  <r>
    <x v="7"/>
    <x v="22"/>
    <x v="4"/>
    <x v="882"/>
    <x v="692"/>
    <x v="3"/>
    <n v="10"/>
  </r>
  <r>
    <x v="7"/>
    <x v="22"/>
    <x v="7"/>
    <x v="883"/>
    <x v="693"/>
    <x v="3"/>
    <n v="1"/>
  </r>
  <r>
    <x v="2"/>
    <x v="10"/>
    <x v="3"/>
    <x v="884"/>
    <x v="694"/>
    <x v="3"/>
    <n v="1"/>
  </r>
  <r>
    <x v="2"/>
    <x v="10"/>
    <x v="3"/>
    <x v="885"/>
    <x v="695"/>
    <x v="3"/>
    <n v="2"/>
  </r>
  <r>
    <x v="2"/>
    <x v="10"/>
    <x v="4"/>
    <x v="886"/>
    <x v="696"/>
    <x v="3"/>
    <n v="28"/>
  </r>
  <r>
    <x v="2"/>
    <x v="10"/>
    <x v="4"/>
    <x v="887"/>
    <x v="697"/>
    <x v="3"/>
    <n v="1"/>
  </r>
  <r>
    <x v="2"/>
    <x v="10"/>
    <x v="4"/>
    <x v="888"/>
    <x v="698"/>
    <x v="3"/>
    <n v="6"/>
  </r>
  <r>
    <x v="2"/>
    <x v="10"/>
    <x v="4"/>
    <x v="889"/>
    <x v="699"/>
    <x v="3"/>
    <n v="2"/>
  </r>
  <r>
    <x v="3"/>
    <x v="12"/>
    <x v="1"/>
    <x v="890"/>
    <x v="700"/>
    <x v="3"/>
    <n v="10"/>
  </r>
  <r>
    <x v="3"/>
    <x v="12"/>
    <x v="1"/>
    <x v="891"/>
    <x v="701"/>
    <x v="3"/>
    <n v="1"/>
  </r>
  <r>
    <x v="3"/>
    <x v="12"/>
    <x v="4"/>
    <x v="892"/>
    <x v="702"/>
    <x v="3"/>
    <n v="1"/>
  </r>
  <r>
    <x v="3"/>
    <x v="12"/>
    <x v="7"/>
    <x v="893"/>
    <x v="703"/>
    <x v="3"/>
    <n v="2"/>
  </r>
  <r>
    <x v="3"/>
    <x v="14"/>
    <x v="3"/>
    <x v="894"/>
    <x v="704"/>
    <x v="3"/>
    <n v="1"/>
  </r>
  <r>
    <x v="7"/>
    <x v="36"/>
    <x v="1"/>
    <x v="895"/>
    <x v="705"/>
    <x v="3"/>
    <n v="5"/>
  </r>
  <r>
    <x v="7"/>
    <x v="26"/>
    <x v="4"/>
    <x v="896"/>
    <x v="706"/>
    <x v="3"/>
    <n v="2"/>
  </r>
  <r>
    <x v="10"/>
    <x v="53"/>
    <x v="1"/>
    <x v="897"/>
    <x v="707"/>
    <x v="3"/>
    <n v="1"/>
  </r>
  <r>
    <x v="10"/>
    <x v="53"/>
    <x v="1"/>
    <x v="844"/>
    <x v="665"/>
    <x v="3"/>
    <n v="9"/>
  </r>
  <r>
    <x v="10"/>
    <x v="53"/>
    <x v="3"/>
    <x v="898"/>
    <x v="708"/>
    <x v="3"/>
    <n v="3"/>
  </r>
  <r>
    <x v="7"/>
    <x v="32"/>
    <x v="3"/>
    <x v="858"/>
    <x v="319"/>
    <x v="3"/>
    <n v="2"/>
  </r>
  <r>
    <x v="7"/>
    <x v="32"/>
    <x v="3"/>
    <x v="899"/>
    <x v="709"/>
    <x v="3"/>
    <n v="1"/>
  </r>
  <r>
    <x v="7"/>
    <x v="32"/>
    <x v="4"/>
    <x v="900"/>
    <x v="320"/>
    <x v="3"/>
    <n v="5"/>
  </r>
  <r>
    <x v="7"/>
    <x v="32"/>
    <x v="4"/>
    <x v="901"/>
    <x v="710"/>
    <x v="3"/>
    <n v="1"/>
  </r>
  <r>
    <x v="7"/>
    <x v="32"/>
    <x v="7"/>
    <x v="902"/>
    <x v="711"/>
    <x v="3"/>
    <n v="1"/>
  </r>
  <r>
    <x v="7"/>
    <x v="32"/>
    <x v="7"/>
    <x v="903"/>
    <x v="712"/>
    <x v="3"/>
    <n v="4"/>
  </r>
  <r>
    <x v="5"/>
    <x v="18"/>
    <x v="1"/>
    <x v="904"/>
    <x v="713"/>
    <x v="3"/>
    <n v="1"/>
  </r>
  <r>
    <x v="5"/>
    <x v="18"/>
    <x v="4"/>
    <x v="905"/>
    <x v="714"/>
    <x v="3"/>
    <n v="1"/>
  </r>
  <r>
    <x v="5"/>
    <x v="18"/>
    <x v="1"/>
    <x v="906"/>
    <x v="715"/>
    <x v="3"/>
    <n v="3"/>
  </r>
  <r>
    <x v="2"/>
    <x v="11"/>
    <x v="4"/>
    <x v="907"/>
    <x v="716"/>
    <x v="3"/>
    <n v="1"/>
  </r>
  <r>
    <x v="2"/>
    <x v="11"/>
    <x v="4"/>
    <x v="908"/>
    <x v="717"/>
    <x v="3"/>
    <n v="11"/>
  </r>
  <r>
    <x v="2"/>
    <x v="11"/>
    <x v="7"/>
    <x v="909"/>
    <x v="718"/>
    <x v="3"/>
    <n v="1"/>
  </r>
  <r>
    <x v="2"/>
    <x v="11"/>
    <x v="7"/>
    <x v="910"/>
    <x v="719"/>
    <x v="3"/>
    <n v="2"/>
  </r>
  <r>
    <x v="2"/>
    <x v="11"/>
    <x v="7"/>
    <x v="911"/>
    <x v="720"/>
    <x v="3"/>
    <n v="3"/>
  </r>
  <r>
    <x v="7"/>
    <x v="29"/>
    <x v="3"/>
    <x v="839"/>
    <x v="661"/>
    <x v="3"/>
    <n v="4"/>
  </r>
  <r>
    <x v="6"/>
    <x v="66"/>
    <x v="3"/>
    <x v="912"/>
    <x v="721"/>
    <x v="3"/>
    <n v="1"/>
  </r>
  <r>
    <x v="12"/>
    <x v="63"/>
    <x v="4"/>
    <x v="913"/>
    <x v="722"/>
    <x v="3"/>
    <n v="1"/>
  </r>
  <r>
    <x v="6"/>
    <x v="21"/>
    <x v="1"/>
    <x v="914"/>
    <x v="723"/>
    <x v="3"/>
    <n v="3"/>
  </r>
  <r>
    <x v="11"/>
    <x v="61"/>
    <x v="1"/>
    <x v="915"/>
    <x v="724"/>
    <x v="3"/>
    <n v="9"/>
  </r>
  <r>
    <x v="11"/>
    <x v="61"/>
    <x v="1"/>
    <x v="916"/>
    <x v="725"/>
    <x v="3"/>
    <n v="1"/>
  </r>
  <r>
    <x v="10"/>
    <x v="48"/>
    <x v="4"/>
    <x v="917"/>
    <x v="726"/>
    <x v="3"/>
    <n v="4"/>
  </r>
  <r>
    <x v="10"/>
    <x v="50"/>
    <x v="7"/>
    <x v="918"/>
    <x v="727"/>
    <x v="3"/>
    <n v="1"/>
  </r>
  <r>
    <x v="10"/>
    <x v="50"/>
    <x v="7"/>
    <x v="919"/>
    <x v="728"/>
    <x v="3"/>
    <n v="2"/>
  </r>
  <r>
    <x v="7"/>
    <x v="33"/>
    <x v="4"/>
    <x v="920"/>
    <x v="729"/>
    <x v="3"/>
    <n v="1"/>
  </r>
  <r>
    <x v="12"/>
    <x v="62"/>
    <x v="1"/>
    <x v="921"/>
    <x v="730"/>
    <x v="3"/>
    <n v="1"/>
  </r>
  <r>
    <x v="12"/>
    <x v="62"/>
    <x v="3"/>
    <x v="922"/>
    <x v="731"/>
    <x v="3"/>
    <n v="1"/>
  </r>
  <r>
    <x v="4"/>
    <x v="17"/>
    <x v="1"/>
    <x v="923"/>
    <x v="732"/>
    <x v="3"/>
    <n v="1"/>
  </r>
  <r>
    <x v="11"/>
    <x v="6"/>
    <x v="1"/>
    <x v="924"/>
    <x v="52"/>
    <x v="4"/>
    <n v="1"/>
  </r>
  <r>
    <x v="3"/>
    <x v="12"/>
    <x v="2"/>
    <x v="925"/>
    <x v="733"/>
    <x v="4"/>
    <n v="2"/>
  </r>
  <r>
    <x v="4"/>
    <x v="6"/>
    <x v="2"/>
    <x v="926"/>
    <x v="229"/>
    <x v="4"/>
    <n v="213"/>
  </r>
  <r>
    <x v="8"/>
    <x v="6"/>
    <x v="1"/>
    <x v="927"/>
    <x v="331"/>
    <x v="4"/>
    <n v="165"/>
  </r>
  <r>
    <x v="3"/>
    <x v="6"/>
    <x v="3"/>
    <x v="928"/>
    <x v="734"/>
    <x v="4"/>
    <n v="1"/>
  </r>
  <r>
    <x v="12"/>
    <x v="65"/>
    <x v="4"/>
    <x v="929"/>
    <x v="735"/>
    <x v="4"/>
    <n v="1"/>
  </r>
  <r>
    <x v="2"/>
    <x v="10"/>
    <x v="1"/>
    <x v="829"/>
    <x v="656"/>
    <x v="4"/>
    <n v="1350"/>
  </r>
  <r>
    <x v="2"/>
    <x v="10"/>
    <x v="1"/>
    <x v="832"/>
    <x v="658"/>
    <x v="4"/>
    <n v="89"/>
  </r>
  <r>
    <x v="3"/>
    <x v="14"/>
    <x v="3"/>
    <x v="930"/>
    <x v="736"/>
    <x v="4"/>
    <n v="24"/>
  </r>
  <r>
    <x v="7"/>
    <x v="36"/>
    <x v="2"/>
    <x v="931"/>
    <x v="364"/>
    <x v="4"/>
    <n v="1"/>
  </r>
  <r>
    <x v="7"/>
    <x v="23"/>
    <x v="1"/>
    <x v="837"/>
    <x v="660"/>
    <x v="4"/>
    <n v="49"/>
  </r>
  <r>
    <x v="7"/>
    <x v="32"/>
    <x v="3"/>
    <x v="858"/>
    <x v="319"/>
    <x v="4"/>
    <n v="46"/>
  </r>
  <r>
    <x v="2"/>
    <x v="11"/>
    <x v="1"/>
    <x v="835"/>
    <x v="118"/>
    <x v="4"/>
    <n v="804"/>
  </r>
  <r>
    <x v="2"/>
    <x v="11"/>
    <x v="1"/>
    <x v="932"/>
    <x v="124"/>
    <x v="4"/>
    <n v="5"/>
  </r>
  <r>
    <x v="7"/>
    <x v="28"/>
    <x v="1"/>
    <x v="333"/>
    <x v="265"/>
    <x v="4"/>
    <n v="7"/>
  </r>
  <r>
    <x v="7"/>
    <x v="35"/>
    <x v="1"/>
    <x v="933"/>
    <x v="737"/>
    <x v="4"/>
    <n v="5"/>
  </r>
  <r>
    <x v="7"/>
    <x v="35"/>
    <x v="1"/>
    <x v="934"/>
    <x v="738"/>
    <x v="4"/>
    <n v="3"/>
  </r>
  <r>
    <x v="7"/>
    <x v="29"/>
    <x v="3"/>
    <x v="839"/>
    <x v="661"/>
    <x v="4"/>
    <n v="2"/>
  </r>
  <r>
    <x v="7"/>
    <x v="29"/>
    <x v="3"/>
    <x v="935"/>
    <x v="285"/>
    <x v="4"/>
    <n v="5"/>
  </r>
  <r>
    <x v="7"/>
    <x v="29"/>
    <x v="3"/>
    <x v="936"/>
    <x v="739"/>
    <x v="4"/>
    <n v="1"/>
  </r>
  <r>
    <x v="7"/>
    <x v="29"/>
    <x v="3"/>
    <x v="831"/>
    <x v="323"/>
    <x v="4"/>
    <n v="2"/>
  </r>
  <r>
    <x v="9"/>
    <x v="45"/>
    <x v="3"/>
    <x v="937"/>
    <x v="740"/>
    <x v="4"/>
    <n v="6"/>
  </r>
  <r>
    <x v="10"/>
    <x v="49"/>
    <x v="0"/>
    <x v="938"/>
    <x v="502"/>
    <x v="4"/>
    <n v="24"/>
  </r>
  <r>
    <x v="10"/>
    <x v="49"/>
    <x v="1"/>
    <x v="836"/>
    <x v="479"/>
    <x v="4"/>
    <n v="51"/>
  </r>
  <r>
    <x v="10"/>
    <x v="49"/>
    <x v="3"/>
    <x v="939"/>
    <x v="741"/>
    <x v="4"/>
    <n v="1"/>
  </r>
  <r>
    <x v="10"/>
    <x v="50"/>
    <x v="0"/>
    <x v="940"/>
    <x v="471"/>
    <x v="4"/>
    <n v="13"/>
  </r>
  <r>
    <x v="10"/>
    <x v="50"/>
    <x v="2"/>
    <x v="941"/>
    <x v="472"/>
    <x v="4"/>
    <n v="7"/>
  </r>
  <r>
    <x v="10"/>
    <x v="50"/>
    <x v="12"/>
    <x v="942"/>
    <x v="742"/>
    <x v="4"/>
    <n v="201"/>
  </r>
  <r>
    <x v="4"/>
    <x v="16"/>
    <x v="1"/>
    <x v="943"/>
    <x v="743"/>
    <x v="4"/>
    <n v="1"/>
  </r>
  <r>
    <x v="7"/>
    <x v="6"/>
    <x v="3"/>
    <x v="944"/>
    <x v="744"/>
    <x v="5"/>
    <n v="10"/>
  </r>
  <r>
    <x v="3"/>
    <x v="6"/>
    <x v="3"/>
    <x v="928"/>
    <x v="734"/>
    <x v="5"/>
    <n v="1"/>
  </r>
  <r>
    <x v="3"/>
    <x v="6"/>
    <x v="4"/>
    <x v="945"/>
    <x v="745"/>
    <x v="5"/>
    <n v="1"/>
  </r>
  <r>
    <x v="3"/>
    <x v="6"/>
    <x v="11"/>
    <x v="946"/>
    <x v="746"/>
    <x v="5"/>
    <n v="2"/>
  </r>
  <r>
    <x v="3"/>
    <x v="6"/>
    <x v="0"/>
    <x v="947"/>
    <x v="608"/>
    <x v="5"/>
    <n v="49"/>
  </r>
  <r>
    <x v="3"/>
    <x v="6"/>
    <x v="0"/>
    <x v="948"/>
    <x v="747"/>
    <x v="5"/>
    <n v="165"/>
  </r>
  <r>
    <x v="3"/>
    <x v="6"/>
    <x v="0"/>
    <x v="949"/>
    <x v="748"/>
    <x v="5"/>
    <n v="87"/>
  </r>
  <r>
    <x v="3"/>
    <x v="12"/>
    <x v="2"/>
    <x v="950"/>
    <x v="749"/>
    <x v="5"/>
    <n v="5"/>
  </r>
  <r>
    <x v="1"/>
    <x v="8"/>
    <x v="2"/>
    <x v="951"/>
    <x v="75"/>
    <x v="5"/>
    <n v="27"/>
  </r>
  <r>
    <x v="12"/>
    <x v="65"/>
    <x v="1"/>
    <x v="952"/>
    <x v="750"/>
    <x v="5"/>
    <n v="1"/>
  </r>
  <r>
    <x v="7"/>
    <x v="22"/>
    <x v="1"/>
    <x v="953"/>
    <x v="751"/>
    <x v="5"/>
    <n v="50"/>
  </r>
  <r>
    <x v="7"/>
    <x v="22"/>
    <x v="3"/>
    <x v="878"/>
    <x v="305"/>
    <x v="5"/>
    <n v="2"/>
  </r>
  <r>
    <x v="7"/>
    <x v="22"/>
    <x v="3"/>
    <x v="954"/>
    <x v="308"/>
    <x v="5"/>
    <n v="18"/>
  </r>
  <r>
    <x v="2"/>
    <x v="10"/>
    <x v="2"/>
    <x v="827"/>
    <x v="109"/>
    <x v="5"/>
    <n v="929"/>
  </r>
  <r>
    <x v="2"/>
    <x v="10"/>
    <x v="1"/>
    <x v="829"/>
    <x v="656"/>
    <x v="5"/>
    <n v="27"/>
  </r>
  <r>
    <x v="2"/>
    <x v="10"/>
    <x v="1"/>
    <x v="832"/>
    <x v="658"/>
    <x v="5"/>
    <n v="14"/>
  </r>
  <r>
    <x v="2"/>
    <x v="10"/>
    <x v="3"/>
    <x v="955"/>
    <x v="752"/>
    <x v="5"/>
    <n v="16"/>
  </r>
  <r>
    <x v="7"/>
    <x v="23"/>
    <x v="0"/>
    <x v="956"/>
    <x v="356"/>
    <x v="5"/>
    <n v="61"/>
  </r>
  <r>
    <x v="7"/>
    <x v="23"/>
    <x v="2"/>
    <x v="957"/>
    <x v="753"/>
    <x v="5"/>
    <n v="438"/>
  </r>
  <r>
    <x v="7"/>
    <x v="23"/>
    <x v="2"/>
    <x v="958"/>
    <x v="754"/>
    <x v="5"/>
    <n v="131"/>
  </r>
  <r>
    <x v="7"/>
    <x v="23"/>
    <x v="1"/>
    <x v="862"/>
    <x v="677"/>
    <x v="5"/>
    <n v="2"/>
  </r>
  <r>
    <x v="7"/>
    <x v="23"/>
    <x v="1"/>
    <x v="833"/>
    <x v="659"/>
    <x v="5"/>
    <n v="26"/>
  </r>
  <r>
    <x v="7"/>
    <x v="23"/>
    <x v="1"/>
    <x v="837"/>
    <x v="660"/>
    <x v="5"/>
    <n v="113"/>
  </r>
  <r>
    <x v="2"/>
    <x v="11"/>
    <x v="2"/>
    <x v="959"/>
    <x v="755"/>
    <x v="5"/>
    <n v="11"/>
  </r>
  <r>
    <x v="2"/>
    <x v="11"/>
    <x v="2"/>
    <x v="960"/>
    <x v="117"/>
    <x v="5"/>
    <n v="5"/>
  </r>
  <r>
    <x v="2"/>
    <x v="11"/>
    <x v="1"/>
    <x v="835"/>
    <x v="118"/>
    <x v="5"/>
    <n v="102"/>
  </r>
  <r>
    <x v="2"/>
    <x v="11"/>
    <x v="1"/>
    <x v="932"/>
    <x v="124"/>
    <x v="5"/>
    <n v="17"/>
  </r>
  <r>
    <x v="2"/>
    <x v="11"/>
    <x v="3"/>
    <x v="961"/>
    <x v="756"/>
    <x v="5"/>
    <n v="1"/>
  </r>
  <r>
    <x v="7"/>
    <x v="29"/>
    <x v="3"/>
    <x v="935"/>
    <x v="285"/>
    <x v="5"/>
    <n v="26"/>
  </r>
  <r>
    <x v="7"/>
    <x v="29"/>
    <x v="3"/>
    <x v="936"/>
    <x v="739"/>
    <x v="5"/>
    <n v="1"/>
  </r>
  <r>
    <x v="9"/>
    <x v="45"/>
    <x v="2"/>
    <x v="962"/>
    <x v="433"/>
    <x v="5"/>
    <n v="16"/>
  </r>
  <r>
    <x v="9"/>
    <x v="40"/>
    <x v="2"/>
    <x v="963"/>
    <x v="757"/>
    <x v="5"/>
    <n v="1"/>
  </r>
  <r>
    <x v="9"/>
    <x v="41"/>
    <x v="2"/>
    <x v="964"/>
    <x v="444"/>
    <x v="5"/>
    <n v="61"/>
  </r>
  <r>
    <x v="1"/>
    <x v="8"/>
    <x v="0"/>
    <x v="965"/>
    <x v="442"/>
    <x v="5"/>
    <n v="5"/>
  </r>
  <r>
    <x v="9"/>
    <x v="44"/>
    <x v="1"/>
    <x v="966"/>
    <x v="758"/>
    <x v="5"/>
    <n v="6"/>
  </r>
  <r>
    <x v="6"/>
    <x v="20"/>
    <x v="2"/>
    <x v="967"/>
    <x v="252"/>
    <x v="5"/>
    <n v="3"/>
  </r>
  <r>
    <x v="11"/>
    <x v="61"/>
    <x v="0"/>
    <x v="968"/>
    <x v="559"/>
    <x v="5"/>
    <n v="12"/>
  </r>
  <r>
    <x v="11"/>
    <x v="61"/>
    <x v="2"/>
    <x v="840"/>
    <x v="552"/>
    <x v="5"/>
    <n v="14"/>
  </r>
  <r>
    <x v="11"/>
    <x v="61"/>
    <x v="2"/>
    <x v="969"/>
    <x v="555"/>
    <x v="5"/>
    <n v="8"/>
  </r>
  <r>
    <x v="11"/>
    <x v="61"/>
    <x v="1"/>
    <x v="915"/>
    <x v="724"/>
    <x v="5"/>
    <n v="4"/>
  </r>
  <r>
    <x v="10"/>
    <x v="49"/>
    <x v="0"/>
    <x v="938"/>
    <x v="502"/>
    <x v="5"/>
    <n v="119"/>
  </r>
  <r>
    <x v="10"/>
    <x v="49"/>
    <x v="1"/>
    <x v="836"/>
    <x v="479"/>
    <x v="5"/>
    <n v="48"/>
  </r>
  <r>
    <x v="10"/>
    <x v="49"/>
    <x v="3"/>
    <x v="864"/>
    <x v="494"/>
    <x v="5"/>
    <n v="17"/>
  </r>
  <r>
    <x v="10"/>
    <x v="50"/>
    <x v="0"/>
    <x v="940"/>
    <x v="471"/>
    <x v="5"/>
    <n v="27"/>
  </r>
  <r>
    <x v="10"/>
    <x v="50"/>
    <x v="2"/>
    <x v="941"/>
    <x v="472"/>
    <x v="5"/>
    <n v="53"/>
  </r>
  <r>
    <x v="10"/>
    <x v="50"/>
    <x v="2"/>
    <x v="845"/>
    <x v="473"/>
    <x v="5"/>
    <n v="108"/>
  </r>
  <r>
    <x v="10"/>
    <x v="50"/>
    <x v="2"/>
    <x v="970"/>
    <x v="474"/>
    <x v="5"/>
    <n v="19"/>
  </r>
  <r>
    <x v="10"/>
    <x v="50"/>
    <x v="1"/>
    <x v="971"/>
    <x v="483"/>
    <x v="5"/>
    <n v="18"/>
  </r>
  <r>
    <x v="12"/>
    <x v="62"/>
    <x v="0"/>
    <x v="972"/>
    <x v="650"/>
    <x v="5"/>
    <n v="7"/>
  </r>
  <r>
    <x v="12"/>
    <x v="62"/>
    <x v="2"/>
    <x v="973"/>
    <x v="649"/>
    <x v="5"/>
    <n v="15"/>
  </r>
  <r>
    <x v="4"/>
    <x v="16"/>
    <x v="2"/>
    <x v="974"/>
    <x v="759"/>
    <x v="5"/>
    <n v="22"/>
  </r>
  <r>
    <x v="2"/>
    <x v="10"/>
    <x v="0"/>
    <x v="826"/>
    <x v="108"/>
    <x v="6"/>
    <n v="187"/>
  </r>
  <r>
    <x v="1"/>
    <x v="8"/>
    <x v="0"/>
    <x v="975"/>
    <x v="68"/>
    <x v="6"/>
    <n v="32"/>
  </r>
  <r>
    <x v="0"/>
    <x v="0"/>
    <x v="0"/>
    <x v="976"/>
    <x v="16"/>
    <x v="6"/>
    <n v="22"/>
  </r>
  <r>
    <x v="0"/>
    <x v="0"/>
    <x v="0"/>
    <x v="977"/>
    <x v="24"/>
    <x v="6"/>
    <n v="1"/>
  </r>
  <r>
    <x v="10"/>
    <x v="50"/>
    <x v="0"/>
    <x v="940"/>
    <x v="471"/>
    <x v="6"/>
    <n v="599"/>
  </r>
  <r>
    <x v="1"/>
    <x v="8"/>
    <x v="0"/>
    <x v="965"/>
    <x v="442"/>
    <x v="6"/>
    <n v="187"/>
  </r>
  <r>
    <x v="11"/>
    <x v="61"/>
    <x v="0"/>
    <x v="968"/>
    <x v="559"/>
    <x v="6"/>
    <n v="12"/>
  </r>
  <r>
    <x v="10"/>
    <x v="49"/>
    <x v="0"/>
    <x v="938"/>
    <x v="502"/>
    <x v="6"/>
    <n v="209"/>
  </r>
  <r>
    <x v="7"/>
    <x v="23"/>
    <x v="0"/>
    <x v="956"/>
    <x v="356"/>
    <x v="6"/>
    <n v="287"/>
  </r>
  <r>
    <x v="7"/>
    <x v="6"/>
    <x v="0"/>
    <x v="978"/>
    <x v="760"/>
    <x v="6"/>
    <n v="375"/>
  </r>
  <r>
    <x v="7"/>
    <x v="23"/>
    <x v="2"/>
    <x v="979"/>
    <x v="360"/>
    <x v="6"/>
    <n v="17"/>
  </r>
  <r>
    <x v="9"/>
    <x v="45"/>
    <x v="2"/>
    <x v="980"/>
    <x v="446"/>
    <x v="6"/>
    <n v="47"/>
  </r>
  <r>
    <x v="1"/>
    <x v="8"/>
    <x v="2"/>
    <x v="860"/>
    <x v="676"/>
    <x v="6"/>
    <n v="31"/>
  </r>
  <r>
    <x v="1"/>
    <x v="8"/>
    <x v="2"/>
    <x v="951"/>
    <x v="75"/>
    <x v="6"/>
    <n v="47"/>
  </r>
  <r>
    <x v="11"/>
    <x v="61"/>
    <x v="2"/>
    <x v="969"/>
    <x v="555"/>
    <x v="6"/>
    <n v="3"/>
  </r>
  <r>
    <x v="10"/>
    <x v="48"/>
    <x v="2"/>
    <x v="981"/>
    <x v="500"/>
    <x v="6"/>
    <n v="2"/>
  </r>
  <r>
    <x v="2"/>
    <x v="10"/>
    <x v="2"/>
    <x v="827"/>
    <x v="109"/>
    <x v="6"/>
    <n v="21"/>
  </r>
  <r>
    <x v="0"/>
    <x v="0"/>
    <x v="2"/>
    <x v="982"/>
    <x v="11"/>
    <x v="6"/>
    <n v="2"/>
  </r>
  <r>
    <x v="7"/>
    <x v="23"/>
    <x v="2"/>
    <x v="957"/>
    <x v="753"/>
    <x v="6"/>
    <n v="315"/>
  </r>
  <r>
    <x v="11"/>
    <x v="61"/>
    <x v="2"/>
    <x v="983"/>
    <x v="561"/>
    <x v="6"/>
    <n v="9"/>
  </r>
  <r>
    <x v="9"/>
    <x v="40"/>
    <x v="2"/>
    <x v="984"/>
    <x v="761"/>
    <x v="6"/>
    <n v="65"/>
  </r>
  <r>
    <x v="2"/>
    <x v="11"/>
    <x v="2"/>
    <x v="960"/>
    <x v="117"/>
    <x v="6"/>
    <n v="71"/>
  </r>
  <r>
    <x v="0"/>
    <x v="0"/>
    <x v="2"/>
    <x v="985"/>
    <x v="7"/>
    <x v="6"/>
    <n v="6"/>
  </r>
  <r>
    <x v="10"/>
    <x v="50"/>
    <x v="2"/>
    <x v="845"/>
    <x v="473"/>
    <x v="6"/>
    <n v="1124"/>
  </r>
  <r>
    <x v="11"/>
    <x v="6"/>
    <x v="2"/>
    <x v="986"/>
    <x v="762"/>
    <x v="6"/>
    <n v="25"/>
  </r>
  <r>
    <x v="7"/>
    <x v="36"/>
    <x v="2"/>
    <x v="931"/>
    <x v="364"/>
    <x v="6"/>
    <n v="1"/>
  </r>
  <r>
    <x v="10"/>
    <x v="50"/>
    <x v="2"/>
    <x v="970"/>
    <x v="474"/>
    <x v="6"/>
    <n v="225"/>
  </r>
  <r>
    <x v="12"/>
    <x v="62"/>
    <x v="2"/>
    <x v="973"/>
    <x v="649"/>
    <x v="6"/>
    <n v="362"/>
  </r>
  <r>
    <x v="1"/>
    <x v="8"/>
    <x v="2"/>
    <x v="987"/>
    <x v="435"/>
    <x v="6"/>
    <n v="8"/>
  </r>
  <r>
    <x v="7"/>
    <x v="23"/>
    <x v="2"/>
    <x v="958"/>
    <x v="754"/>
    <x v="6"/>
    <n v="186"/>
  </r>
  <r>
    <x v="11"/>
    <x v="6"/>
    <x v="2"/>
    <x v="988"/>
    <x v="351"/>
    <x v="6"/>
    <n v="25"/>
  </r>
  <r>
    <x v="11"/>
    <x v="61"/>
    <x v="2"/>
    <x v="840"/>
    <x v="552"/>
    <x v="6"/>
    <n v="181"/>
  </r>
  <r>
    <x v="10"/>
    <x v="48"/>
    <x v="2"/>
    <x v="989"/>
    <x v="467"/>
    <x v="6"/>
    <n v="124"/>
  </r>
  <r>
    <x v="0"/>
    <x v="0"/>
    <x v="2"/>
    <x v="990"/>
    <x v="9"/>
    <x v="6"/>
    <n v="38"/>
  </r>
  <r>
    <x v="9"/>
    <x v="41"/>
    <x v="2"/>
    <x v="964"/>
    <x v="444"/>
    <x v="6"/>
    <n v="137"/>
  </r>
  <r>
    <x v="11"/>
    <x v="6"/>
    <x v="2"/>
    <x v="991"/>
    <x v="624"/>
    <x v="6"/>
    <n v="186"/>
  </r>
  <r>
    <x v="11"/>
    <x v="61"/>
    <x v="2"/>
    <x v="992"/>
    <x v="558"/>
    <x v="6"/>
    <n v="1"/>
  </r>
  <r>
    <x v="10"/>
    <x v="50"/>
    <x v="2"/>
    <x v="941"/>
    <x v="472"/>
    <x v="6"/>
    <n v="573"/>
  </r>
  <r>
    <x v="12"/>
    <x v="62"/>
    <x v="2"/>
    <x v="993"/>
    <x v="633"/>
    <x v="6"/>
    <n v="15"/>
  </r>
  <r>
    <x v="2"/>
    <x v="11"/>
    <x v="1"/>
    <x v="835"/>
    <x v="118"/>
    <x v="6"/>
    <n v="55"/>
  </r>
  <r>
    <x v="1"/>
    <x v="8"/>
    <x v="1"/>
    <x v="876"/>
    <x v="689"/>
    <x v="6"/>
    <n v="1"/>
  </r>
  <r>
    <x v="1"/>
    <x v="8"/>
    <x v="1"/>
    <x v="994"/>
    <x v="83"/>
    <x v="6"/>
    <n v="1"/>
  </r>
  <r>
    <x v="12"/>
    <x v="65"/>
    <x v="1"/>
    <x v="995"/>
    <x v="763"/>
    <x v="6"/>
    <n v="1"/>
  </r>
  <r>
    <x v="2"/>
    <x v="11"/>
    <x v="1"/>
    <x v="996"/>
    <x v="127"/>
    <x v="6"/>
    <n v="26"/>
  </r>
  <r>
    <x v="0"/>
    <x v="0"/>
    <x v="1"/>
    <x v="997"/>
    <x v="764"/>
    <x v="6"/>
    <n v="1"/>
  </r>
  <r>
    <x v="7"/>
    <x v="22"/>
    <x v="1"/>
    <x v="998"/>
    <x v="765"/>
    <x v="6"/>
    <n v="1"/>
  </r>
  <r>
    <x v="10"/>
    <x v="50"/>
    <x v="1"/>
    <x v="999"/>
    <x v="477"/>
    <x v="6"/>
    <n v="12"/>
  </r>
  <r>
    <x v="2"/>
    <x v="10"/>
    <x v="1"/>
    <x v="829"/>
    <x v="656"/>
    <x v="6"/>
    <n v="40"/>
  </r>
  <r>
    <x v="8"/>
    <x v="6"/>
    <x v="1"/>
    <x v="1000"/>
    <x v="113"/>
    <x v="6"/>
    <n v="1"/>
  </r>
  <r>
    <x v="3"/>
    <x v="12"/>
    <x v="1"/>
    <x v="1001"/>
    <x v="766"/>
    <x v="6"/>
    <n v="1"/>
  </r>
  <r>
    <x v="10"/>
    <x v="49"/>
    <x v="1"/>
    <x v="836"/>
    <x v="479"/>
    <x v="6"/>
    <n v="3038"/>
  </r>
  <r>
    <x v="10"/>
    <x v="58"/>
    <x v="1"/>
    <x v="1002"/>
    <x v="512"/>
    <x v="6"/>
    <n v="12"/>
  </r>
  <r>
    <x v="2"/>
    <x v="11"/>
    <x v="1"/>
    <x v="932"/>
    <x v="124"/>
    <x v="6"/>
    <n v="1"/>
  </r>
  <r>
    <x v="2"/>
    <x v="11"/>
    <x v="1"/>
    <x v="1003"/>
    <x v="135"/>
    <x v="6"/>
    <n v="16"/>
  </r>
  <r>
    <x v="1"/>
    <x v="8"/>
    <x v="1"/>
    <x v="1004"/>
    <x v="767"/>
    <x v="6"/>
    <n v="1"/>
  </r>
  <r>
    <x v="1"/>
    <x v="8"/>
    <x v="1"/>
    <x v="1005"/>
    <x v="69"/>
    <x v="6"/>
    <n v="2"/>
  </r>
  <r>
    <x v="2"/>
    <x v="10"/>
    <x v="1"/>
    <x v="832"/>
    <x v="658"/>
    <x v="6"/>
    <n v="159"/>
  </r>
  <r>
    <x v="7"/>
    <x v="22"/>
    <x v="1"/>
    <x v="1006"/>
    <x v="768"/>
    <x v="6"/>
    <n v="4"/>
  </r>
  <r>
    <x v="1"/>
    <x v="8"/>
    <x v="1"/>
    <x v="1007"/>
    <x v="70"/>
    <x v="6"/>
    <n v="18"/>
  </r>
  <r>
    <x v="7"/>
    <x v="23"/>
    <x v="1"/>
    <x v="1008"/>
    <x v="258"/>
    <x v="6"/>
    <n v="10"/>
  </r>
  <r>
    <x v="1"/>
    <x v="8"/>
    <x v="1"/>
    <x v="1009"/>
    <x v="77"/>
    <x v="6"/>
    <n v="2"/>
  </r>
  <r>
    <x v="7"/>
    <x v="23"/>
    <x v="1"/>
    <x v="862"/>
    <x v="677"/>
    <x v="6"/>
    <n v="35"/>
  </r>
  <r>
    <x v="2"/>
    <x v="11"/>
    <x v="1"/>
    <x v="1010"/>
    <x v="769"/>
    <x v="6"/>
    <n v="2"/>
  </r>
  <r>
    <x v="7"/>
    <x v="35"/>
    <x v="1"/>
    <x v="1011"/>
    <x v="770"/>
    <x v="6"/>
    <n v="1"/>
  </r>
  <r>
    <x v="9"/>
    <x v="44"/>
    <x v="1"/>
    <x v="966"/>
    <x v="758"/>
    <x v="6"/>
    <n v="2"/>
  </r>
  <r>
    <x v="10"/>
    <x v="48"/>
    <x v="1"/>
    <x v="1012"/>
    <x v="507"/>
    <x v="6"/>
    <n v="29"/>
  </r>
  <r>
    <x v="10"/>
    <x v="60"/>
    <x v="1"/>
    <x v="1013"/>
    <x v="501"/>
    <x v="6"/>
    <n v="1"/>
  </r>
  <r>
    <x v="0"/>
    <x v="0"/>
    <x v="1"/>
    <x v="1014"/>
    <x v="12"/>
    <x v="6"/>
    <n v="5"/>
  </r>
  <r>
    <x v="5"/>
    <x v="18"/>
    <x v="1"/>
    <x v="904"/>
    <x v="713"/>
    <x v="6"/>
    <n v="1"/>
  </r>
  <r>
    <x v="7"/>
    <x v="23"/>
    <x v="1"/>
    <x v="833"/>
    <x v="659"/>
    <x v="6"/>
    <n v="232"/>
  </r>
  <r>
    <x v="10"/>
    <x v="49"/>
    <x v="1"/>
    <x v="1015"/>
    <x v="550"/>
    <x v="6"/>
    <n v="1"/>
  </r>
  <r>
    <x v="2"/>
    <x v="11"/>
    <x v="1"/>
    <x v="1016"/>
    <x v="145"/>
    <x v="6"/>
    <n v="1"/>
  </r>
  <r>
    <x v="11"/>
    <x v="61"/>
    <x v="1"/>
    <x v="1017"/>
    <x v="556"/>
    <x v="6"/>
    <n v="3"/>
  </r>
  <r>
    <x v="10"/>
    <x v="50"/>
    <x v="1"/>
    <x v="971"/>
    <x v="483"/>
    <x v="6"/>
    <n v="109"/>
  </r>
  <r>
    <x v="7"/>
    <x v="23"/>
    <x v="1"/>
    <x v="837"/>
    <x v="660"/>
    <x v="6"/>
    <n v="131"/>
  </r>
  <r>
    <x v="12"/>
    <x v="62"/>
    <x v="1"/>
    <x v="1018"/>
    <x v="631"/>
    <x v="6"/>
    <n v="1"/>
  </r>
  <r>
    <x v="7"/>
    <x v="22"/>
    <x v="1"/>
    <x v="953"/>
    <x v="751"/>
    <x v="6"/>
    <n v="3"/>
  </r>
  <r>
    <x v="2"/>
    <x v="11"/>
    <x v="3"/>
    <x v="1019"/>
    <x v="771"/>
    <x v="6"/>
    <n v="1"/>
  </r>
  <r>
    <x v="7"/>
    <x v="30"/>
    <x v="3"/>
    <x v="1020"/>
    <x v="772"/>
    <x v="6"/>
    <n v="1"/>
  </r>
  <r>
    <x v="7"/>
    <x v="32"/>
    <x v="3"/>
    <x v="858"/>
    <x v="319"/>
    <x v="6"/>
    <n v="3"/>
  </r>
  <r>
    <x v="9"/>
    <x v="45"/>
    <x v="3"/>
    <x v="1021"/>
    <x v="773"/>
    <x v="6"/>
    <n v="1"/>
  </r>
  <r>
    <x v="2"/>
    <x v="10"/>
    <x v="3"/>
    <x v="1022"/>
    <x v="774"/>
    <x v="6"/>
    <n v="2"/>
  </r>
  <r>
    <x v="2"/>
    <x v="11"/>
    <x v="3"/>
    <x v="1023"/>
    <x v="146"/>
    <x v="6"/>
    <n v="3"/>
  </r>
  <r>
    <x v="3"/>
    <x v="12"/>
    <x v="3"/>
    <x v="1024"/>
    <x v="775"/>
    <x v="6"/>
    <n v="1"/>
  </r>
  <r>
    <x v="7"/>
    <x v="6"/>
    <x v="3"/>
    <x v="944"/>
    <x v="744"/>
    <x v="6"/>
    <n v="1"/>
  </r>
  <r>
    <x v="2"/>
    <x v="10"/>
    <x v="3"/>
    <x v="955"/>
    <x v="752"/>
    <x v="6"/>
    <n v="2"/>
  </r>
  <r>
    <x v="0"/>
    <x v="5"/>
    <x v="3"/>
    <x v="1025"/>
    <x v="36"/>
    <x v="6"/>
    <n v="1"/>
  </r>
  <r>
    <x v="7"/>
    <x v="29"/>
    <x v="3"/>
    <x v="936"/>
    <x v="739"/>
    <x v="6"/>
    <n v="19"/>
  </r>
  <r>
    <x v="4"/>
    <x v="16"/>
    <x v="3"/>
    <x v="1026"/>
    <x v="776"/>
    <x v="6"/>
    <n v="1"/>
  </r>
  <r>
    <x v="7"/>
    <x v="32"/>
    <x v="3"/>
    <x v="899"/>
    <x v="709"/>
    <x v="6"/>
    <n v="1"/>
  </r>
  <r>
    <x v="10"/>
    <x v="49"/>
    <x v="3"/>
    <x v="864"/>
    <x v="494"/>
    <x v="6"/>
    <n v="10"/>
  </r>
  <r>
    <x v="2"/>
    <x v="10"/>
    <x v="3"/>
    <x v="884"/>
    <x v="694"/>
    <x v="6"/>
    <n v="2"/>
  </r>
  <r>
    <x v="7"/>
    <x v="29"/>
    <x v="3"/>
    <x v="935"/>
    <x v="285"/>
    <x v="6"/>
    <n v="4"/>
  </r>
  <r>
    <x v="7"/>
    <x v="22"/>
    <x v="3"/>
    <x v="881"/>
    <x v="691"/>
    <x v="6"/>
    <n v="1"/>
  </r>
  <r>
    <x v="7"/>
    <x v="22"/>
    <x v="3"/>
    <x v="1027"/>
    <x v="672"/>
    <x v="6"/>
    <n v="2"/>
  </r>
  <r>
    <x v="8"/>
    <x v="6"/>
    <x v="3"/>
    <x v="1028"/>
    <x v="777"/>
    <x v="6"/>
    <n v="2"/>
  </r>
  <r>
    <x v="7"/>
    <x v="22"/>
    <x v="3"/>
    <x v="1029"/>
    <x v="778"/>
    <x v="6"/>
    <n v="1"/>
  </r>
  <r>
    <x v="2"/>
    <x v="10"/>
    <x v="3"/>
    <x v="1030"/>
    <x v="139"/>
    <x v="6"/>
    <n v="1"/>
  </r>
  <r>
    <x v="7"/>
    <x v="23"/>
    <x v="3"/>
    <x v="1031"/>
    <x v="779"/>
    <x v="6"/>
    <n v="34"/>
  </r>
  <r>
    <x v="7"/>
    <x v="6"/>
    <x v="3"/>
    <x v="1032"/>
    <x v="780"/>
    <x v="6"/>
    <n v="1"/>
  </r>
  <r>
    <x v="7"/>
    <x v="23"/>
    <x v="3"/>
    <x v="1033"/>
    <x v="341"/>
    <x v="6"/>
    <n v="23"/>
  </r>
  <r>
    <x v="7"/>
    <x v="22"/>
    <x v="3"/>
    <x v="877"/>
    <x v="304"/>
    <x v="6"/>
    <n v="9"/>
  </r>
  <r>
    <x v="10"/>
    <x v="49"/>
    <x v="3"/>
    <x v="1034"/>
    <x v="781"/>
    <x v="6"/>
    <n v="1"/>
  </r>
  <r>
    <x v="10"/>
    <x v="49"/>
    <x v="3"/>
    <x v="939"/>
    <x v="741"/>
    <x v="6"/>
    <n v="3"/>
  </r>
  <r>
    <x v="8"/>
    <x v="6"/>
    <x v="3"/>
    <x v="1035"/>
    <x v="782"/>
    <x v="6"/>
    <n v="1"/>
  </r>
  <r>
    <x v="0"/>
    <x v="6"/>
    <x v="3"/>
    <x v="1036"/>
    <x v="783"/>
    <x v="6"/>
    <n v="1"/>
  </r>
  <r>
    <x v="7"/>
    <x v="29"/>
    <x v="3"/>
    <x v="1037"/>
    <x v="382"/>
    <x v="6"/>
    <n v="1"/>
  </r>
  <r>
    <x v="7"/>
    <x v="32"/>
    <x v="4"/>
    <x v="900"/>
    <x v="320"/>
    <x v="6"/>
    <n v="3"/>
  </r>
  <r>
    <x v="2"/>
    <x v="11"/>
    <x v="4"/>
    <x v="1038"/>
    <x v="784"/>
    <x v="6"/>
    <n v="1"/>
  </r>
  <r>
    <x v="12"/>
    <x v="65"/>
    <x v="4"/>
    <x v="929"/>
    <x v="735"/>
    <x v="6"/>
    <n v="2"/>
  </r>
  <r>
    <x v="2"/>
    <x v="10"/>
    <x v="4"/>
    <x v="1039"/>
    <x v="785"/>
    <x v="6"/>
    <n v="5"/>
  </r>
  <r>
    <x v="2"/>
    <x v="10"/>
    <x v="4"/>
    <x v="1040"/>
    <x v="144"/>
    <x v="6"/>
    <n v="3"/>
  </r>
  <r>
    <x v="3"/>
    <x v="6"/>
    <x v="4"/>
    <x v="1041"/>
    <x v="786"/>
    <x v="6"/>
    <n v="1"/>
  </r>
  <r>
    <x v="2"/>
    <x v="11"/>
    <x v="4"/>
    <x v="1042"/>
    <x v="787"/>
    <x v="6"/>
    <n v="1"/>
  </r>
  <r>
    <x v="10"/>
    <x v="50"/>
    <x v="4"/>
    <x v="1043"/>
    <x v="788"/>
    <x v="6"/>
    <n v="1"/>
  </r>
  <r>
    <x v="0"/>
    <x v="0"/>
    <x v="4"/>
    <x v="1044"/>
    <x v="38"/>
    <x v="6"/>
    <n v="4"/>
  </r>
  <r>
    <x v="7"/>
    <x v="29"/>
    <x v="4"/>
    <x v="1045"/>
    <x v="326"/>
    <x v="6"/>
    <n v="15"/>
  </r>
  <r>
    <x v="7"/>
    <x v="29"/>
    <x v="4"/>
    <x v="1046"/>
    <x v="325"/>
    <x v="6"/>
    <n v="2"/>
  </r>
  <r>
    <x v="9"/>
    <x v="41"/>
    <x v="4"/>
    <x v="1047"/>
    <x v="428"/>
    <x v="6"/>
    <n v="4"/>
  </r>
  <r>
    <x v="7"/>
    <x v="22"/>
    <x v="4"/>
    <x v="861"/>
    <x v="667"/>
    <x v="6"/>
    <n v="1"/>
  </r>
  <r>
    <x v="7"/>
    <x v="23"/>
    <x v="4"/>
    <x v="1048"/>
    <x v="789"/>
    <x v="6"/>
    <n v="41"/>
  </r>
  <r>
    <x v="2"/>
    <x v="11"/>
    <x v="4"/>
    <x v="1049"/>
    <x v="790"/>
    <x v="6"/>
    <n v="23"/>
  </r>
  <r>
    <x v="7"/>
    <x v="23"/>
    <x v="4"/>
    <x v="1050"/>
    <x v="791"/>
    <x v="6"/>
    <n v="1"/>
  </r>
  <r>
    <x v="7"/>
    <x v="22"/>
    <x v="4"/>
    <x v="1051"/>
    <x v="312"/>
    <x v="6"/>
    <n v="35"/>
  </r>
  <r>
    <x v="2"/>
    <x v="11"/>
    <x v="4"/>
    <x v="1052"/>
    <x v="126"/>
    <x v="6"/>
    <n v="2"/>
  </r>
  <r>
    <x v="7"/>
    <x v="23"/>
    <x v="4"/>
    <x v="1053"/>
    <x v="394"/>
    <x v="6"/>
    <n v="13"/>
  </r>
  <r>
    <x v="6"/>
    <x v="6"/>
    <x v="4"/>
    <x v="1054"/>
    <x v="792"/>
    <x v="6"/>
    <n v="1"/>
  </r>
  <r>
    <x v="7"/>
    <x v="29"/>
    <x v="4"/>
    <x v="1055"/>
    <x v="395"/>
    <x v="6"/>
    <n v="8"/>
  </r>
  <r>
    <x v="7"/>
    <x v="29"/>
    <x v="4"/>
    <x v="1056"/>
    <x v="397"/>
    <x v="6"/>
    <n v="5"/>
  </r>
  <r>
    <x v="7"/>
    <x v="30"/>
    <x v="7"/>
    <x v="1057"/>
    <x v="793"/>
    <x v="6"/>
    <n v="1"/>
  </r>
  <r>
    <x v="10"/>
    <x v="50"/>
    <x v="7"/>
    <x v="919"/>
    <x v="728"/>
    <x v="6"/>
    <n v="1"/>
  </r>
  <r>
    <x v="12"/>
    <x v="65"/>
    <x v="1"/>
    <x v="995"/>
    <x v="763"/>
    <x v="7"/>
    <n v="12"/>
  </r>
  <r>
    <x v="2"/>
    <x v="10"/>
    <x v="2"/>
    <x v="827"/>
    <x v="109"/>
    <x v="7"/>
    <n v="282"/>
  </r>
  <r>
    <x v="2"/>
    <x v="10"/>
    <x v="1"/>
    <x v="829"/>
    <x v="656"/>
    <x v="7"/>
    <n v="127"/>
  </r>
  <r>
    <x v="2"/>
    <x v="10"/>
    <x v="1"/>
    <x v="832"/>
    <x v="658"/>
    <x v="7"/>
    <n v="234"/>
  </r>
  <r>
    <x v="3"/>
    <x v="12"/>
    <x v="1"/>
    <x v="1058"/>
    <x v="794"/>
    <x v="7"/>
    <n v="2"/>
  </r>
  <r>
    <x v="7"/>
    <x v="23"/>
    <x v="2"/>
    <x v="958"/>
    <x v="754"/>
    <x v="7"/>
    <n v="12"/>
  </r>
  <r>
    <x v="7"/>
    <x v="23"/>
    <x v="1"/>
    <x v="1008"/>
    <x v="258"/>
    <x v="7"/>
    <n v="671"/>
  </r>
  <r>
    <x v="7"/>
    <x v="23"/>
    <x v="1"/>
    <x v="1059"/>
    <x v="280"/>
    <x v="7"/>
    <n v="91"/>
  </r>
  <r>
    <x v="7"/>
    <x v="23"/>
    <x v="1"/>
    <x v="862"/>
    <x v="677"/>
    <x v="7"/>
    <n v="4"/>
  </r>
  <r>
    <x v="7"/>
    <x v="23"/>
    <x v="1"/>
    <x v="833"/>
    <x v="659"/>
    <x v="7"/>
    <n v="43"/>
  </r>
  <r>
    <x v="7"/>
    <x v="23"/>
    <x v="1"/>
    <x v="837"/>
    <x v="660"/>
    <x v="7"/>
    <n v="10"/>
  </r>
  <r>
    <x v="5"/>
    <x v="18"/>
    <x v="2"/>
    <x v="1060"/>
    <x v="237"/>
    <x v="7"/>
    <n v="6"/>
  </r>
  <r>
    <x v="2"/>
    <x v="11"/>
    <x v="1"/>
    <x v="835"/>
    <x v="118"/>
    <x v="7"/>
    <n v="48"/>
  </r>
  <r>
    <x v="9"/>
    <x v="45"/>
    <x v="2"/>
    <x v="962"/>
    <x v="433"/>
    <x v="7"/>
    <n v="14"/>
  </r>
  <r>
    <x v="6"/>
    <x v="21"/>
    <x v="2"/>
    <x v="1061"/>
    <x v="795"/>
    <x v="7"/>
    <n v="1"/>
  </r>
  <r>
    <x v="11"/>
    <x v="61"/>
    <x v="2"/>
    <x v="969"/>
    <x v="555"/>
    <x v="7"/>
    <n v="3"/>
  </r>
  <r>
    <x v="10"/>
    <x v="58"/>
    <x v="2"/>
    <x v="1062"/>
    <x v="529"/>
    <x v="7"/>
    <n v="1"/>
  </r>
  <r>
    <x v="10"/>
    <x v="49"/>
    <x v="1"/>
    <x v="836"/>
    <x v="479"/>
    <x v="7"/>
    <n v="261"/>
  </r>
  <r>
    <x v="6"/>
    <x v="6"/>
    <x v="1"/>
    <x v="1063"/>
    <x v="796"/>
    <x v="7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grandTotalCaption="Total" updatedVersion="4" minRefreshableVersion="3" useAutoFormatting="1" fieldPrintTitles="1" itemPrintTitles="1" createdVersion="4" indent="0" compact="0" compactData="0" gridDropZones="1" multipleFieldFilters="0" rowHeaderCaption="Qual_Code" colHeaderCaption="States">
  <location ref="A2:N1068" firstHeaderRow="1" firstDataRow="2" firstDataCol="5"/>
  <pivotFields count="7">
    <pivotField name="Industry Skills Council (2015)"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n="Non aligned accredited courses" x="8"/>
      </items>
    </pivotField>
    <pivotField axis="axisRow" compact="0" outline="0" showAll="0" defaultSubtotal="0">
      <items count="67">
        <item x="63"/>
        <item x="0"/>
        <item x="9"/>
        <item x="8"/>
        <item x="65"/>
        <item x="15"/>
        <item x="22"/>
        <item x="34"/>
        <item x="10"/>
        <item x="12"/>
        <item x="14"/>
        <item x="36"/>
        <item x="23"/>
        <item x="24"/>
        <item x="25"/>
        <item x="26"/>
        <item x="27"/>
        <item x="30"/>
        <item x="53"/>
        <item x="32"/>
        <item x="18"/>
        <item x="31"/>
        <item x="11"/>
        <item x="28"/>
        <item x="35"/>
        <item x="29"/>
        <item x="37"/>
        <item x="38"/>
        <item x="45"/>
        <item x="39"/>
        <item x="42"/>
        <item x="40"/>
        <item x="41"/>
        <item x="43"/>
        <item x="1"/>
        <item x="21"/>
        <item x="44"/>
        <item x="47"/>
        <item x="46"/>
        <item x="20"/>
        <item x="19"/>
        <item x="3"/>
        <item x="61"/>
        <item x="5"/>
        <item x="7"/>
        <item x="4"/>
        <item x="2"/>
        <item x="58"/>
        <item x="54"/>
        <item x="51"/>
        <item x="52"/>
        <item x="48"/>
        <item x="49"/>
        <item x="50"/>
        <item x="13"/>
        <item x="55"/>
        <item x="56"/>
        <item x="33"/>
        <item x="64"/>
        <item x="59"/>
        <item x="62"/>
        <item x="16"/>
        <item x="17"/>
        <item x="57"/>
        <item x="60"/>
        <item x="66"/>
        <item x="6"/>
      </items>
    </pivotField>
    <pivotField axis="axisRow" compact="0" outline="0" showAll="0" defaultSubtotal="0">
      <items count="13">
        <item x="0"/>
        <item x="5"/>
        <item x="2"/>
        <item x="1"/>
        <item x="3"/>
        <item x="4"/>
        <item x="7"/>
        <item x="8"/>
        <item x="6"/>
        <item x="9"/>
        <item x="10"/>
        <item x="11"/>
        <item x="12"/>
      </items>
    </pivotField>
    <pivotField name="Qualification Code" axis="axisRow" compact="0" outline="0" showAll="0" defaultSubtotal="0">
      <items count="1064">
        <item x="233"/>
        <item x="234"/>
        <item x="170"/>
        <item x="55"/>
        <item x="783"/>
        <item x="789"/>
        <item x="739"/>
        <item x="740"/>
        <item x="741"/>
        <item x="742"/>
        <item x="774"/>
        <item x="721"/>
        <item x="401"/>
        <item x="853"/>
        <item x="924"/>
        <item x="986"/>
        <item x="991"/>
        <item x="988"/>
        <item x="1063"/>
        <item x="799"/>
        <item x="1054"/>
        <item x="292"/>
        <item x="725"/>
        <item x="729"/>
        <item x="724"/>
        <item x="727"/>
        <item x="838"/>
        <item x="784"/>
        <item x="561"/>
        <item x="1035"/>
        <item x="738"/>
        <item x="794"/>
        <item x="798"/>
        <item x="870"/>
        <item x="743"/>
        <item x="728"/>
        <item x="726"/>
        <item x="841"/>
        <item x="472"/>
        <item x="796"/>
        <item x="491"/>
        <item x="722"/>
        <item x="944"/>
        <item x="493"/>
        <item x="792"/>
        <item x="846"/>
        <item x="978"/>
        <item x="744"/>
        <item x="227"/>
        <item x="745"/>
        <item x="99"/>
        <item x="1041"/>
        <item x="402"/>
        <item x="272"/>
        <item x="403"/>
        <item x="764"/>
        <item x="765"/>
        <item x="766"/>
        <item x="746"/>
        <item x="767"/>
        <item x="747"/>
        <item x="228"/>
        <item x="925"/>
        <item x="361"/>
        <item x="404"/>
        <item x="1028"/>
        <item x="405"/>
        <item x="367"/>
        <item x="748"/>
        <item x="47"/>
        <item x="221"/>
        <item x="786"/>
        <item x="1032"/>
        <item x="749"/>
        <item x="750"/>
        <item x="751"/>
        <item x="735"/>
        <item x="48"/>
        <item x="406"/>
        <item x="752"/>
        <item x="753"/>
        <item x="754"/>
        <item x="755"/>
        <item x="229"/>
        <item x="926"/>
        <item x="756"/>
        <item x="757"/>
        <item x="758"/>
        <item x="759"/>
        <item x="927"/>
        <item x="1000"/>
        <item x="778"/>
        <item x="791"/>
        <item x="731"/>
        <item x="488"/>
        <item x="495"/>
        <item x="793"/>
        <item x="458"/>
        <item x="775"/>
        <item x="787"/>
        <item x="444"/>
        <item x="785"/>
        <item x="773"/>
        <item x="780"/>
        <item x="779"/>
        <item x="736"/>
        <item x="1036"/>
        <item x="702"/>
        <item x="772"/>
        <item x="776"/>
        <item x="240"/>
        <item x="797"/>
        <item x="243"/>
        <item x="255"/>
        <item x="239"/>
        <item x="435"/>
        <item x="440"/>
        <item x="436"/>
        <item x="441"/>
        <item x="467"/>
        <item x="481"/>
        <item x="732"/>
        <item x="294"/>
        <item x="733"/>
        <item x="734"/>
        <item x="730"/>
        <item x="737"/>
        <item x="723"/>
        <item x="212"/>
        <item x="423"/>
        <item x="536"/>
        <item x="768"/>
        <item x="769"/>
        <item x="424"/>
        <item x="710"/>
        <item x="235"/>
        <item x="171"/>
        <item x="236"/>
        <item x="425"/>
        <item x="928"/>
        <item x="945"/>
        <item x="946"/>
        <item x="947"/>
        <item x="948"/>
        <item x="949"/>
        <item x="950"/>
        <item x="781"/>
        <item x="782"/>
        <item x="760"/>
        <item x="761"/>
        <item x="762"/>
        <item x="771"/>
        <item x="455"/>
        <item x="788"/>
        <item x="770"/>
        <item x="777"/>
        <item x="790"/>
        <item x="795"/>
        <item x="763"/>
        <item x="6"/>
        <item x="5"/>
        <item x="8"/>
        <item x="20"/>
        <item x="23"/>
        <item x="21"/>
        <item x="859"/>
        <item x="32"/>
        <item x="16"/>
        <item x="976"/>
        <item x="0"/>
        <item x="977"/>
        <item x="4"/>
        <item x="29"/>
        <item x="7"/>
        <item x="985"/>
        <item x="49"/>
        <item x="63"/>
        <item x="11"/>
        <item x="982"/>
        <item x="9"/>
        <item x="990"/>
        <item x="15"/>
        <item x="13"/>
        <item x="50"/>
        <item x="1"/>
        <item x="34"/>
        <item x="51"/>
        <item x="71"/>
        <item x="35"/>
        <item x="14"/>
        <item x="24"/>
        <item x="30"/>
        <item x="52"/>
        <item x="72"/>
        <item x="73"/>
        <item x="36"/>
        <item x="2"/>
        <item x="66"/>
        <item x="997"/>
        <item x="67"/>
        <item x="53"/>
        <item x="12"/>
        <item x="1014"/>
        <item x="871"/>
        <item x="56"/>
        <item x="37"/>
        <item x="38"/>
        <item x="872"/>
        <item x="39"/>
        <item x="26"/>
        <item x="40"/>
        <item x="873"/>
        <item x="41"/>
        <item x="1044"/>
        <item x="874"/>
        <item x="875"/>
        <item x="42"/>
        <item x="69"/>
        <item x="105"/>
        <item x="113"/>
        <item x="82"/>
        <item x="74"/>
        <item x="975"/>
        <item x="88"/>
        <item x="100"/>
        <item x="101"/>
        <item x="96"/>
        <item x="78"/>
        <item x="860"/>
        <item x="108"/>
        <item x="92"/>
        <item x="81"/>
        <item x="951"/>
        <item x="109"/>
        <item x="102"/>
        <item x="103"/>
        <item x="95"/>
        <item x="80"/>
        <item x="107"/>
        <item x="106"/>
        <item x="90"/>
        <item x="79"/>
        <item x="104"/>
        <item x="87"/>
        <item x="114"/>
        <item x="86"/>
        <item x="116"/>
        <item x="97"/>
        <item x="76"/>
        <item x="1007"/>
        <item x="94"/>
        <item x="77"/>
        <item x="856"/>
        <item x="91"/>
        <item x="994"/>
        <item x="75"/>
        <item x="84"/>
        <item x="1005"/>
        <item x="83"/>
        <item x="1009"/>
        <item x="112"/>
        <item x="110"/>
        <item x="98"/>
        <item x="111"/>
        <item x="1004"/>
        <item x="85"/>
        <item x="876"/>
        <item x="115"/>
        <item x="89"/>
        <item x="93"/>
        <item x="812"/>
        <item x="824"/>
        <item x="825"/>
        <item x="952"/>
        <item x="817"/>
        <item x="995"/>
        <item x="813"/>
        <item x="929"/>
        <item x="238"/>
        <item x="246"/>
        <item x="434"/>
        <item x="304"/>
        <item x="305"/>
        <item x="355"/>
        <item x="340"/>
        <item x="306"/>
        <item x="307"/>
        <item x="357"/>
        <item x="426"/>
        <item x="427"/>
        <item x="452"/>
        <item x="354"/>
        <item x="308"/>
        <item x="828"/>
        <item x="309"/>
        <item x="368"/>
        <item x="369"/>
        <item x="407"/>
        <item x="834"/>
        <item x="356"/>
        <item x="322"/>
        <item x="326"/>
        <item x="953"/>
        <item x="998"/>
        <item x="428"/>
        <item x="351"/>
        <item x="453"/>
        <item x="370"/>
        <item x="350"/>
        <item x="1006"/>
        <item x="854"/>
        <item x="461"/>
        <item x="371"/>
        <item x="347"/>
        <item x="372"/>
        <item x="877"/>
        <item x="373"/>
        <item x="878"/>
        <item x="463"/>
        <item x="374"/>
        <item x="375"/>
        <item x="879"/>
        <item x="429"/>
        <item x="376"/>
        <item x="954"/>
        <item x="377"/>
        <item x="880"/>
        <item x="881"/>
        <item x="1029"/>
        <item x="1027"/>
        <item x="482"/>
        <item x="378"/>
        <item x="337"/>
        <item x="379"/>
        <item x="471"/>
        <item x="380"/>
        <item x="362"/>
        <item x="847"/>
        <item x="861"/>
        <item x="882"/>
        <item x="381"/>
        <item x="382"/>
        <item x="1051"/>
        <item x="383"/>
        <item x="483"/>
        <item x="883"/>
        <item x="172"/>
        <item x="127"/>
        <item x="117"/>
        <item x="826"/>
        <item x="141"/>
        <item x="118"/>
        <item x="176"/>
        <item x="166"/>
        <item x="827"/>
        <item x="119"/>
        <item x="144"/>
        <item x="148"/>
        <item x="130"/>
        <item x="121"/>
        <item x="133"/>
        <item x="124"/>
        <item x="122"/>
        <item x="145"/>
        <item x="154"/>
        <item x="180"/>
        <item x="131"/>
        <item x="135"/>
        <item x="146"/>
        <item x="149"/>
        <item x="181"/>
        <item x="151"/>
        <item x="829"/>
        <item x="832"/>
        <item x="179"/>
        <item x="155"/>
        <item x="884"/>
        <item x="173"/>
        <item x="136"/>
        <item x="156"/>
        <item x="143"/>
        <item x="157"/>
        <item x="865"/>
        <item x="158"/>
        <item x="159"/>
        <item x="185"/>
        <item x="955"/>
        <item x="885"/>
        <item x="1022"/>
        <item x="1030"/>
        <item x="886"/>
        <item x="134"/>
        <item x="887"/>
        <item x="186"/>
        <item x="888"/>
        <item x="160"/>
        <item x="161"/>
        <item x="1040"/>
        <item x="188"/>
        <item x="162"/>
        <item x="1039"/>
        <item x="889"/>
        <item x="167"/>
        <item x="408"/>
        <item x="197"/>
        <item x="189"/>
        <item x="241"/>
        <item x="200"/>
        <item x="193"/>
        <item x="206"/>
        <item x="190"/>
        <item x="242"/>
        <item x="196"/>
        <item x="195"/>
        <item x="198"/>
        <item x="213"/>
        <item x="191"/>
        <item x="210"/>
        <item x="211"/>
        <item x="248"/>
        <item x="249"/>
        <item x="204"/>
        <item x="230"/>
        <item x="216"/>
        <item x="251"/>
        <item x="205"/>
        <item x="199"/>
        <item x="247"/>
        <item x="1058"/>
        <item x="250"/>
        <item x="231"/>
        <item x="218"/>
        <item x="214"/>
        <item x="219"/>
        <item x="252"/>
        <item x="209"/>
        <item x="207"/>
        <item x="192"/>
        <item x="890"/>
        <item x="194"/>
        <item x="891"/>
        <item x="1001"/>
        <item x="222"/>
        <item x="1024"/>
        <item x="223"/>
        <item x="892"/>
        <item x="224"/>
        <item x="893"/>
        <item x="208"/>
        <item x="244"/>
        <item x="201"/>
        <item x="245"/>
        <item x="237"/>
        <item x="220"/>
        <item x="203"/>
        <item x="254"/>
        <item x="215"/>
        <item x="850"/>
        <item x="225"/>
        <item x="253"/>
        <item x="232"/>
        <item x="930"/>
        <item x="202"/>
        <item x="894"/>
        <item x="217"/>
        <item x="226"/>
        <item x="443"/>
        <item x="931"/>
        <item x="895"/>
        <item x="437"/>
        <item x="430"/>
        <item x="956"/>
        <item x="431"/>
        <item x="332"/>
        <item x="310"/>
        <item x="957"/>
        <item x="979"/>
        <item x="958"/>
        <item x="409"/>
        <item x="454"/>
        <item x="343"/>
        <item x="311"/>
        <item x="450"/>
        <item x="451"/>
        <item x="312"/>
        <item x="1008"/>
        <item x="1059"/>
        <item x="862"/>
        <item x="833"/>
        <item x="837"/>
        <item x="410"/>
        <item x="384"/>
        <item x="411"/>
        <item x="353"/>
        <item x="348"/>
        <item x="1031"/>
        <item x="843"/>
        <item x="1033"/>
        <item x="342"/>
        <item x="473"/>
        <item x="412"/>
        <item x="486"/>
        <item x="487"/>
        <item x="1048"/>
        <item x="1050"/>
        <item x="1053"/>
        <item x="494"/>
        <item x="313"/>
        <item x="457"/>
        <item x="413"/>
        <item x="314"/>
        <item x="323"/>
        <item x="414"/>
        <item x="466"/>
        <item x="468"/>
        <item x="489"/>
        <item x="480"/>
        <item x="415"/>
        <item x="496"/>
        <item x="315"/>
        <item x="416"/>
        <item x="896"/>
        <item x="316"/>
        <item x="324"/>
        <item x="327"/>
        <item x="335"/>
        <item x="417"/>
        <item x="418"/>
        <item x="341"/>
        <item x="484"/>
        <item x="365"/>
        <item x="485"/>
        <item x="432"/>
        <item x="448"/>
        <item x="385"/>
        <item x="419"/>
        <item x="497"/>
        <item x="439"/>
        <item x="460"/>
        <item x="331"/>
        <item x="449"/>
        <item x="338"/>
        <item x="325"/>
        <item x="1020"/>
        <item x="386"/>
        <item x="339"/>
        <item x="387"/>
        <item x="388"/>
        <item x="359"/>
        <item x="1057"/>
        <item x="664"/>
        <item x="636"/>
        <item x="605"/>
        <item x="630"/>
        <item x="591"/>
        <item x="631"/>
        <item x="607"/>
        <item x="619"/>
        <item x="897"/>
        <item x="844"/>
        <item x="612"/>
        <item x="611"/>
        <item x="584"/>
        <item x="648"/>
        <item x="898"/>
        <item x="168"/>
        <item x="438"/>
        <item x="330"/>
        <item x="344"/>
        <item x="345"/>
        <item x="857"/>
        <item x="358"/>
        <item x="352"/>
        <item x="456"/>
        <item x="366"/>
        <item x="336"/>
        <item x="389"/>
        <item x="390"/>
        <item x="391"/>
        <item x="858"/>
        <item x="363"/>
        <item x="899"/>
        <item x="392"/>
        <item x="900"/>
        <item x="901"/>
        <item x="902"/>
        <item x="903"/>
        <item x="393"/>
        <item x="281"/>
        <item x="1060"/>
        <item x="283"/>
        <item x="286"/>
        <item x="287"/>
        <item x="282"/>
        <item x="279"/>
        <item x="280"/>
        <item x="284"/>
        <item x="285"/>
        <item x="904"/>
        <item x="905"/>
        <item x="906"/>
        <item x="328"/>
        <item x="329"/>
        <item x="334"/>
        <item x="169"/>
        <item x="959"/>
        <item x="177"/>
        <item x="126"/>
        <item x="139"/>
        <item x="128"/>
        <item x="960"/>
        <item x="178"/>
        <item x="182"/>
        <item x="163"/>
        <item x="996"/>
        <item x="152"/>
        <item x="120"/>
        <item x="129"/>
        <item x="132"/>
        <item x="123"/>
        <item x="147"/>
        <item x="183"/>
        <item x="153"/>
        <item x="137"/>
        <item x="835"/>
        <item x="142"/>
        <item x="174"/>
        <item x="125"/>
        <item x="1003"/>
        <item x="1016"/>
        <item x="932"/>
        <item x="1010"/>
        <item x="1019"/>
        <item x="150"/>
        <item x="175"/>
        <item x="866"/>
        <item x="164"/>
        <item x="165"/>
        <item x="1023"/>
        <item x="851"/>
        <item x="184"/>
        <item x="961"/>
        <item x="140"/>
        <item x="1042"/>
        <item x="907"/>
        <item x="187"/>
        <item x="138"/>
        <item x="908"/>
        <item x="1052"/>
        <item x="1049"/>
        <item x="1038"/>
        <item x="909"/>
        <item x="910"/>
        <item x="911"/>
        <item x="360"/>
        <item x="317"/>
        <item x="442"/>
        <item x="318"/>
        <item x="349"/>
        <item x="333"/>
        <item x="394"/>
        <item x="465"/>
        <item x="470"/>
        <item x="863"/>
        <item x="346"/>
        <item x="469"/>
        <item x="464"/>
        <item x="462"/>
        <item x="395"/>
        <item x="396"/>
        <item x="476"/>
        <item x="397"/>
        <item x="479"/>
        <item x="398"/>
        <item x="492"/>
        <item x="490"/>
        <item x="474"/>
        <item x="445"/>
        <item x="420"/>
        <item x="421"/>
        <item x="933"/>
        <item x="1011"/>
        <item x="934"/>
        <item x="422"/>
        <item x="319"/>
        <item x="447"/>
        <item x="320"/>
        <item x="433"/>
        <item x="446"/>
        <item x="321"/>
        <item x="459"/>
        <item x="399"/>
        <item x="839"/>
        <item x="400"/>
        <item x="1037"/>
        <item x="935"/>
        <item x="936"/>
        <item x="831"/>
        <item x="478"/>
        <item x="477"/>
        <item x="1046"/>
        <item x="1045"/>
        <item x="1056"/>
        <item x="1055"/>
        <item x="475"/>
        <item x="868"/>
        <item x="912"/>
        <item x="498"/>
        <item x="511"/>
        <item x="554"/>
        <item x="548"/>
        <item x="529"/>
        <item x="537"/>
        <item x="547"/>
        <item x="546"/>
        <item x="516"/>
        <item x="499"/>
        <item x="530"/>
        <item x="552"/>
        <item x="507"/>
        <item x="551"/>
        <item x="549"/>
        <item x="560"/>
        <item x="517"/>
        <item x="565"/>
        <item x="567"/>
        <item x="821"/>
        <item x="801"/>
        <item x="803"/>
        <item x="913"/>
        <item x="531"/>
        <item x="962"/>
        <item x="545"/>
        <item x="980"/>
        <item x="937"/>
        <item x="558"/>
        <item x="559"/>
        <item x="1021"/>
        <item x="500"/>
        <item x="544"/>
        <item x="501"/>
        <item x="505"/>
        <item x="538"/>
        <item x="504"/>
        <item x="513"/>
        <item x="506"/>
        <item x="503"/>
        <item x="550"/>
        <item x="539"/>
        <item x="555"/>
        <item x="518"/>
        <item x="532"/>
        <item x="519"/>
        <item x="520"/>
        <item x="563"/>
        <item x="564"/>
        <item x="540"/>
        <item x="541"/>
        <item x="533"/>
        <item x="521"/>
        <item x="534"/>
        <item x="502"/>
        <item x="535"/>
        <item x="514"/>
        <item x="963"/>
        <item x="984"/>
        <item x="553"/>
        <item x="522"/>
        <item x="515"/>
        <item x="523"/>
        <item x="524"/>
        <item x="510"/>
        <item x="509"/>
        <item x="512"/>
        <item x="566"/>
        <item x="542"/>
        <item x="964"/>
        <item x="508"/>
        <item x="525"/>
        <item x="526"/>
        <item x="1047"/>
        <item x="965"/>
        <item x="987"/>
        <item x="527"/>
        <item x="59"/>
        <item x="43"/>
        <item x="27"/>
        <item x="57"/>
        <item x="44"/>
        <item x="45"/>
        <item x="70"/>
        <item x="68"/>
        <item x="22"/>
        <item x="3"/>
        <item x="300"/>
        <item x="1061"/>
        <item x="914"/>
        <item x="543"/>
        <item x="528"/>
        <item x="966"/>
        <item x="557"/>
        <item x="562"/>
        <item x="556"/>
        <item x="848"/>
        <item x="301"/>
        <item x="967"/>
        <item x="293"/>
        <item x="288"/>
        <item x="290"/>
        <item x="302"/>
        <item x="303"/>
        <item x="289"/>
        <item x="296"/>
        <item x="297"/>
        <item x="295"/>
        <item x="291"/>
        <item x="298"/>
        <item x="299"/>
        <item x="19"/>
        <item x="28"/>
        <item x="17"/>
        <item x="54"/>
        <item x="867"/>
        <item x="842"/>
        <item x="712"/>
        <item x="968"/>
        <item x="704"/>
        <item x="701"/>
        <item x="840"/>
        <item x="718"/>
        <item x="711"/>
        <item x="992"/>
        <item x="717"/>
        <item x="713"/>
        <item x="709"/>
        <item x="705"/>
        <item x="969"/>
        <item x="716"/>
        <item x="983"/>
        <item x="714"/>
        <item x="715"/>
        <item x="707"/>
        <item x="1017"/>
        <item x="915"/>
        <item x="706"/>
        <item x="700"/>
        <item x="708"/>
        <item x="703"/>
        <item x="719"/>
        <item x="916"/>
        <item x="720"/>
        <item x="852"/>
        <item x="33"/>
        <item x="1025"/>
        <item x="60"/>
        <item x="61"/>
        <item x="62"/>
        <item x="64"/>
        <item x="65"/>
        <item x="25"/>
        <item x="31"/>
        <item x="855"/>
        <item x="18"/>
        <item x="10"/>
        <item x="58"/>
        <item x="46"/>
        <item x="657"/>
        <item x="1062"/>
        <item x="637"/>
        <item x="1002"/>
        <item x="672"/>
        <item x="622"/>
        <item x="613"/>
        <item x="682"/>
        <item x="683"/>
        <item x="625"/>
        <item x="676"/>
        <item x="658"/>
        <item x="659"/>
        <item x="590"/>
        <item x="601"/>
        <item x="579"/>
        <item x="587"/>
        <item x="641"/>
        <item x="589"/>
        <item x="583"/>
        <item x="665"/>
        <item x="568"/>
        <item x="615"/>
        <item x="981"/>
        <item x="671"/>
        <item x="569"/>
        <item x="989"/>
        <item x="697"/>
        <item x="621"/>
        <item x="626"/>
        <item x="585"/>
        <item x="1012"/>
        <item x="617"/>
        <item x="642"/>
        <item x="643"/>
        <item x="917"/>
        <item x="666"/>
        <item x="667"/>
        <item x="618"/>
        <item x="938"/>
        <item x="668"/>
        <item x="660"/>
        <item x="632"/>
        <item x="623"/>
        <item x="570"/>
        <item x="633"/>
        <item x="595"/>
        <item x="571"/>
        <item x="649"/>
        <item x="674"/>
        <item x="597"/>
        <item x="598"/>
        <item x="624"/>
        <item x="610"/>
        <item x="661"/>
        <item x="650"/>
        <item x="651"/>
        <item x="602"/>
        <item x="582"/>
        <item x="836"/>
        <item x="684"/>
        <item x="644"/>
        <item x="609"/>
        <item x="689"/>
        <item x="572"/>
        <item x="1015"/>
        <item x="699"/>
        <item x="652"/>
        <item x="687"/>
        <item x="688"/>
        <item x="596"/>
        <item x="849"/>
        <item x="653"/>
        <item x="830"/>
        <item x="606"/>
        <item x="864"/>
        <item x="645"/>
        <item x="939"/>
        <item x="1034"/>
        <item x="693"/>
        <item x="634"/>
        <item x="696"/>
        <item x="698"/>
        <item x="662"/>
        <item x="573"/>
        <item x="592"/>
        <item x="574"/>
        <item x="940"/>
        <item x="638"/>
        <item x="675"/>
        <item x="575"/>
        <item x="941"/>
        <item x="616"/>
        <item x="594"/>
        <item x="576"/>
        <item x="639"/>
        <item x="577"/>
        <item x="845"/>
        <item x="627"/>
        <item x="970"/>
        <item x="614"/>
        <item x="586"/>
        <item x="971"/>
        <item x="678"/>
        <item x="679"/>
        <item x="581"/>
        <item x="593"/>
        <item x="600"/>
        <item x="599"/>
        <item x="578"/>
        <item x="680"/>
        <item x="603"/>
        <item x="580"/>
        <item x="999"/>
        <item x="604"/>
        <item x="685"/>
        <item x="640"/>
        <item x="654"/>
        <item x="608"/>
        <item x="655"/>
        <item x="646"/>
        <item x="588"/>
        <item x="690"/>
        <item x="691"/>
        <item x="647"/>
        <item x="692"/>
        <item x="694"/>
        <item x="695"/>
        <item x="620"/>
        <item x="1043"/>
        <item x="918"/>
        <item x="919"/>
        <item x="656"/>
        <item x="942"/>
        <item x="628"/>
        <item x="669"/>
        <item x="677"/>
        <item x="629"/>
        <item x="364"/>
        <item x="920"/>
        <item x="807"/>
        <item x="822"/>
        <item x="670"/>
        <item x="681"/>
        <item x="972"/>
        <item x="814"/>
        <item x="808"/>
        <item x="818"/>
        <item x="802"/>
        <item x="993"/>
        <item x="815"/>
        <item x="819"/>
        <item x="973"/>
        <item x="804"/>
        <item x="805"/>
        <item x="809"/>
        <item x="816"/>
        <item x="800"/>
        <item x="1018"/>
        <item x="806"/>
        <item x="921"/>
        <item x="922"/>
        <item x="810"/>
        <item x="811"/>
        <item x="823"/>
        <item x="820"/>
        <item x="259"/>
        <item x="268"/>
        <item x="266"/>
        <item x="275"/>
        <item x="974"/>
        <item x="261"/>
        <item x="265"/>
        <item x="258"/>
        <item x="273"/>
        <item x="276"/>
        <item x="262"/>
        <item x="257"/>
        <item x="277"/>
        <item x="869"/>
        <item x="267"/>
        <item x="943"/>
        <item x="264"/>
        <item x="256"/>
        <item x="263"/>
        <item x="269"/>
        <item x="270"/>
        <item x="260"/>
        <item x="274"/>
        <item x="278"/>
        <item x="1026"/>
        <item x="923"/>
        <item x="271"/>
        <item x="663"/>
        <item x="635"/>
        <item x="673"/>
        <item x="1013"/>
        <item x="686"/>
      </items>
    </pivotField>
    <pivotField name="Qualification Title" axis="axisRow" compact="0" outline="0" showAll="0">
      <items count="798">
        <item x="108"/>
        <item x="0"/>
        <item x="68"/>
        <item x="253"/>
        <item x="161"/>
        <item x="405"/>
        <item x="403"/>
        <item x="471"/>
        <item x="263"/>
        <item x="466"/>
        <item x="110"/>
        <item x="404"/>
        <item x="254"/>
        <item x="109"/>
        <item x="162"/>
        <item x="260"/>
        <item x="406"/>
        <item x="473"/>
        <item x="261"/>
        <item x="264"/>
        <item x="474"/>
        <item x="256"/>
        <item x="259"/>
        <item x="262"/>
        <item x="468"/>
        <item x="467"/>
        <item x="469"/>
        <item x="472"/>
        <item x="1"/>
        <item x="476"/>
        <item x="255"/>
        <item x="266"/>
        <item x="163"/>
        <item x="566"/>
        <item x="551"/>
        <item x="477"/>
        <item x="257"/>
        <item x="656"/>
        <item x="2"/>
        <item x="111"/>
        <item x="112"/>
        <item x="113"/>
        <item x="216"/>
        <item x="407"/>
        <item x="478"/>
        <item x="479"/>
        <item x="480"/>
        <item x="114"/>
        <item x="69"/>
        <item x="475"/>
        <item x="265"/>
        <item x="70"/>
        <item x="258"/>
        <item x="3"/>
        <item x="267"/>
        <item x="268"/>
        <item x="164"/>
        <item x="481"/>
        <item x="482"/>
        <item x="470"/>
        <item x="483"/>
        <item x="631"/>
        <item x="484"/>
        <item x="323"/>
        <item x="485"/>
        <item x="269"/>
        <item x="72"/>
        <item x="486"/>
        <item x="487"/>
        <item x="567"/>
        <item x="488"/>
        <item x="217"/>
        <item x="218"/>
        <item x="165"/>
        <item x="4"/>
        <item x="5"/>
        <item x="658"/>
        <item x="115"/>
        <item x="568"/>
        <item x="271"/>
        <item x="408"/>
        <item x="6"/>
        <item x="272"/>
        <item x="273"/>
        <item x="116"/>
        <item x="659"/>
        <item x="7"/>
        <item x="8"/>
        <item x="9"/>
        <item x="10"/>
        <item x="219"/>
        <item x="11"/>
        <item x="166"/>
        <item x="12"/>
        <item x="409"/>
        <item x="243"/>
        <item x="167"/>
        <item x="275"/>
        <item x="335"/>
        <item x="410"/>
        <item x="569"/>
        <item x="73"/>
        <item x="570"/>
        <item x="168"/>
        <item x="632"/>
        <item x="411"/>
        <item x="118"/>
        <item x="276"/>
        <item x="571"/>
        <item x="117"/>
        <item x="74"/>
        <item x="572"/>
        <item x="277"/>
        <item x="573"/>
        <item x="489"/>
        <item x="278"/>
        <item x="490"/>
        <item x="75"/>
        <item x="552"/>
        <item x="244"/>
        <item x="119"/>
        <item x="660"/>
        <item x="633"/>
        <item x="580"/>
        <item x="279"/>
        <item x="280"/>
        <item x="491"/>
        <item x="76"/>
        <item x="413"/>
        <item x="281"/>
        <item x="661"/>
        <item x="13"/>
        <item x="120"/>
        <item x="492"/>
        <item x="169"/>
        <item x="493"/>
        <item x="14"/>
        <item x="494"/>
        <item x="495"/>
        <item x="414"/>
        <item x="496"/>
        <item x="77"/>
        <item x="282"/>
        <item x="15"/>
        <item x="16"/>
        <item x="170"/>
        <item x="497"/>
        <item x="17"/>
        <item x="283"/>
        <item x="415"/>
        <item x="245"/>
        <item x="246"/>
        <item x="78"/>
        <item x="554"/>
        <item x="18"/>
        <item x="171"/>
        <item x="121"/>
        <item x="498"/>
        <item x="416"/>
        <item x="172"/>
        <item x="499"/>
        <item x="19"/>
        <item x="417"/>
        <item x="220"/>
        <item x="662"/>
        <item x="79"/>
        <item x="663"/>
        <item x="500"/>
        <item x="122"/>
        <item x="173"/>
        <item x="664"/>
        <item x="576"/>
        <item x="284"/>
        <item x="577"/>
        <item x="285"/>
        <item x="286"/>
        <item x="123"/>
        <item x="174"/>
        <item x="287"/>
        <item x="578"/>
        <item x="20"/>
        <item x="124"/>
        <item x="288"/>
        <item x="82"/>
        <item x="289"/>
        <item x="665"/>
        <item x="175"/>
        <item x="21"/>
        <item x="418"/>
        <item x="501"/>
        <item x="502"/>
        <item x="290"/>
        <item x="503"/>
        <item x="291"/>
        <item x="247"/>
        <item x="504"/>
        <item x="221"/>
        <item x="292"/>
        <item x="125"/>
        <item x="505"/>
        <item x="126"/>
        <item x="634"/>
        <item x="555"/>
        <item x="22"/>
        <item x="666"/>
        <item x="23"/>
        <item x="83"/>
        <item x="667"/>
        <item x="176"/>
        <item x="127"/>
        <item x="668"/>
        <item x="579"/>
        <item x="25"/>
        <item x="84"/>
        <item x="85"/>
        <item x="669"/>
        <item x="670"/>
        <item x="26"/>
        <item x="27"/>
        <item x="506"/>
        <item x="671"/>
        <item x="28"/>
        <item x="29"/>
        <item x="86"/>
        <item x="293"/>
        <item x="672"/>
        <item x="128"/>
        <item x="673"/>
        <item x="507"/>
        <item x="508"/>
        <item x="509"/>
        <item x="635"/>
        <item x="87"/>
        <item x="129"/>
        <item x="294"/>
        <item x="674"/>
        <item x="136"/>
        <item x="131"/>
        <item x="179"/>
        <item x="510"/>
        <item x="319"/>
        <item x="511"/>
        <item x="581"/>
        <item x="675"/>
        <item x="676"/>
        <item x="677"/>
        <item x="298"/>
        <item x="132"/>
        <item x="678"/>
        <item x="299"/>
        <item x="636"/>
        <item x="637"/>
        <item x="30"/>
        <item x="71"/>
        <item x="180"/>
        <item x="181"/>
        <item x="133"/>
        <item x="679"/>
        <item x="680"/>
        <item x="88"/>
        <item x="89"/>
        <item x="90"/>
        <item x="182"/>
        <item x="183"/>
        <item x="184"/>
        <item x="134"/>
        <item x="135"/>
        <item x="681"/>
        <item x="512"/>
        <item x="513"/>
        <item x="514"/>
        <item x="515"/>
        <item x="223"/>
        <item x="682"/>
        <item x="224"/>
        <item x="582"/>
        <item x="583"/>
        <item x="584"/>
        <item x="585"/>
        <item x="683"/>
        <item x="586"/>
        <item x="301"/>
        <item x="31"/>
        <item x="32"/>
        <item x="33"/>
        <item x="684"/>
        <item x="34"/>
        <item x="35"/>
        <item x="685"/>
        <item x="36"/>
        <item x="37"/>
        <item x="686"/>
        <item x="38"/>
        <item x="687"/>
        <item x="688"/>
        <item x="39"/>
        <item x="80"/>
        <item x="689"/>
        <item x="302"/>
        <item x="303"/>
        <item x="304"/>
        <item x="305"/>
        <item x="306"/>
        <item x="307"/>
        <item x="308"/>
        <item x="309"/>
        <item x="690"/>
        <item x="691"/>
        <item x="310"/>
        <item x="311"/>
        <item x="297"/>
        <item x="692"/>
        <item x="312"/>
        <item x="313"/>
        <item x="693"/>
        <item x="137"/>
        <item x="694"/>
        <item x="138"/>
        <item x="139"/>
        <item x="140"/>
        <item x="141"/>
        <item x="695"/>
        <item x="696"/>
        <item x="697"/>
        <item x="698"/>
        <item x="142"/>
        <item x="143"/>
        <item x="144"/>
        <item x="699"/>
        <item x="178"/>
        <item x="700"/>
        <item x="701"/>
        <item x="186"/>
        <item x="187"/>
        <item x="702"/>
        <item x="188"/>
        <item x="703"/>
        <item x="189"/>
        <item x="704"/>
        <item x="190"/>
        <item x="705"/>
        <item x="314"/>
        <item x="706"/>
        <item x="300"/>
        <item x="315"/>
        <item x="274"/>
        <item x="316"/>
        <item x="317"/>
        <item x="707"/>
        <item x="708"/>
        <item x="318"/>
        <item x="709"/>
        <item x="320"/>
        <item x="710"/>
        <item x="711"/>
        <item x="712"/>
        <item x="321"/>
        <item x="235"/>
        <item x="236"/>
        <item x="713"/>
        <item x="714"/>
        <item x="715"/>
        <item x="145"/>
        <item x="146"/>
        <item x="147"/>
        <item x="716"/>
        <item x="717"/>
        <item x="718"/>
        <item x="719"/>
        <item x="720"/>
        <item x="322"/>
        <item x="324"/>
        <item x="325"/>
        <item x="326"/>
        <item x="327"/>
        <item x="328"/>
        <item x="721"/>
        <item x="419"/>
        <item x="722"/>
        <item x="420"/>
        <item x="421"/>
        <item x="422"/>
        <item x="423"/>
        <item x="424"/>
        <item x="425"/>
        <item x="426"/>
        <item x="412"/>
        <item x="427"/>
        <item x="428"/>
        <item x="429"/>
        <item x="40"/>
        <item x="41"/>
        <item x="42"/>
        <item x="723"/>
        <item x="430"/>
        <item x="248"/>
        <item x="249"/>
        <item x="556"/>
        <item x="724"/>
        <item x="725"/>
        <item x="43"/>
        <item x="516"/>
        <item x="517"/>
        <item x="518"/>
        <item x="726"/>
        <item x="519"/>
        <item x="520"/>
        <item x="521"/>
        <item x="727"/>
        <item x="728"/>
        <item x="729"/>
        <item x="639"/>
        <item x="730"/>
        <item x="731"/>
        <item x="640"/>
        <item x="641"/>
        <item x="225"/>
        <item x="226"/>
        <item x="227"/>
        <item x="732"/>
        <item x="228"/>
        <item x="329"/>
        <item x="52"/>
        <item x="587"/>
        <item x="191"/>
        <item x="588"/>
        <item x="91"/>
        <item x="330"/>
        <item x="229"/>
        <item x="331"/>
        <item x="589"/>
        <item x="590"/>
        <item x="192"/>
        <item x="733"/>
        <item x="296"/>
        <item x="332"/>
        <item x="333"/>
        <item x="591"/>
        <item x="44"/>
        <item x="185"/>
        <item x="592"/>
        <item x="593"/>
        <item x="334"/>
        <item x="594"/>
        <item x="595"/>
        <item x="596"/>
        <item x="230"/>
        <item x="597"/>
        <item x="193"/>
        <item x="199"/>
        <item x="598"/>
        <item x="599"/>
        <item x="734"/>
        <item x="600"/>
        <item x="601"/>
        <item x="602"/>
        <item x="603"/>
        <item x="46"/>
        <item x="47"/>
        <item x="48"/>
        <item x="49"/>
        <item x="50"/>
        <item x="92"/>
        <item x="93"/>
        <item x="94"/>
        <item x="96"/>
        <item x="642"/>
        <item x="643"/>
        <item x="735"/>
        <item x="148"/>
        <item x="336"/>
        <item x="194"/>
        <item x="195"/>
        <item x="196"/>
        <item x="736"/>
        <item x="364"/>
        <item x="337"/>
        <item x="338"/>
        <item x="339"/>
        <item x="340"/>
        <item x="342"/>
        <item x="270"/>
        <item x="344"/>
        <item x="345"/>
        <item x="346"/>
        <item x="522"/>
        <item x="149"/>
        <item x="347"/>
        <item x="737"/>
        <item x="738"/>
        <item x="739"/>
        <item x="431"/>
        <item x="432"/>
        <item x="433"/>
        <item x="740"/>
        <item x="434"/>
        <item x="435"/>
        <item x="436"/>
        <item x="437"/>
        <item x="250"/>
        <item x="51"/>
        <item x="523"/>
        <item x="524"/>
        <item x="525"/>
        <item x="526"/>
        <item x="741"/>
        <item x="527"/>
        <item x="528"/>
        <item x="742"/>
        <item x="644"/>
        <item x="645"/>
        <item x="646"/>
        <item x="743"/>
        <item x="231"/>
        <item x="744"/>
        <item x="604"/>
        <item x="605"/>
        <item x="606"/>
        <item x="607"/>
        <item x="197"/>
        <item x="198"/>
        <item x="151"/>
        <item x="177"/>
        <item x="350"/>
        <item x="438"/>
        <item x="608"/>
        <item x="609"/>
        <item x="351"/>
        <item x="557"/>
        <item x="152"/>
        <item x="352"/>
        <item x="745"/>
        <item x="746"/>
        <item x="747"/>
        <item x="748"/>
        <item x="749"/>
        <item x="53"/>
        <item x="97"/>
        <item x="750"/>
        <item x="647"/>
        <item x="353"/>
        <item x="751"/>
        <item x="354"/>
        <item x="153"/>
        <item x="154"/>
        <item x="752"/>
        <item x="200"/>
        <item x="355"/>
        <item x="356"/>
        <item x="753"/>
        <item x="754"/>
        <item x="237"/>
        <item x="238"/>
        <item x="755"/>
        <item x="155"/>
        <item x="756"/>
        <item x="357"/>
        <item x="439"/>
        <item x="440"/>
        <item x="441"/>
        <item x="442"/>
        <item x="443"/>
        <item x="757"/>
        <item x="444"/>
        <item x="54"/>
        <item x="251"/>
        <item x="758"/>
        <item x="252"/>
        <item x="559"/>
        <item x="558"/>
        <item x="55"/>
        <item x="529"/>
        <item x="530"/>
        <item x="531"/>
        <item x="650"/>
        <item x="648"/>
        <item x="649"/>
        <item x="232"/>
        <item x="759"/>
        <item x="445"/>
        <item x="358"/>
        <item x="359"/>
        <item x="610"/>
        <item x="611"/>
        <item x="201"/>
        <item x="24"/>
        <item x="295"/>
        <item x="612"/>
        <item x="651"/>
        <item x="56"/>
        <item x="202"/>
        <item x="203"/>
        <item x="613"/>
        <item x="57"/>
        <item x="614"/>
        <item x="615"/>
        <item x="616"/>
        <item x="617"/>
        <item x="760"/>
        <item x="360"/>
        <item x="150"/>
        <item x="618"/>
        <item x="446"/>
        <item x="99"/>
        <item x="532"/>
        <item x="361"/>
        <item x="362"/>
        <item x="58"/>
        <item x="204"/>
        <item x="560"/>
        <item x="561"/>
        <item x="620"/>
        <item x="621"/>
        <item x="761"/>
        <item x="239"/>
        <item x="533"/>
        <item x="762"/>
        <item x="205"/>
        <item x="363"/>
        <item x="447"/>
        <item x="622"/>
        <item x="100"/>
        <item x="448"/>
        <item x="623"/>
        <item x="101"/>
        <item x="348"/>
        <item x="562"/>
        <item x="534"/>
        <item x="535"/>
        <item x="536"/>
        <item x="624"/>
        <item x="625"/>
        <item x="59"/>
        <item x="206"/>
        <item x="233"/>
        <item x="207"/>
        <item x="366"/>
        <item x="367"/>
        <item x="368"/>
        <item x="156"/>
        <item x="60"/>
        <item x="370"/>
        <item x="102"/>
        <item x="103"/>
        <item x="104"/>
        <item x="105"/>
        <item x="106"/>
        <item x="107"/>
        <item x="763"/>
        <item x="537"/>
        <item x="764"/>
        <item x="765"/>
        <item x="538"/>
        <item x="208"/>
        <item x="626"/>
        <item x="371"/>
        <item x="209"/>
        <item x="449"/>
        <item x="210"/>
        <item x="627"/>
        <item x="450"/>
        <item x="451"/>
        <item x="372"/>
        <item x="766"/>
        <item x="452"/>
        <item x="453"/>
        <item x="767"/>
        <item x="539"/>
        <item x="540"/>
        <item x="61"/>
        <item x="343"/>
        <item x="62"/>
        <item x="454"/>
        <item x="768"/>
        <item x="373"/>
        <item x="541"/>
        <item x="455"/>
        <item x="63"/>
        <item x="64"/>
        <item x="542"/>
        <item x="157"/>
        <item x="769"/>
        <item x="374"/>
        <item x="456"/>
        <item x="65"/>
        <item x="770"/>
        <item x="66"/>
        <item x="67"/>
        <item x="240"/>
        <item x="550"/>
        <item x="211"/>
        <item x="212"/>
        <item x="213"/>
        <item x="214"/>
        <item x="241"/>
        <item x="563"/>
        <item x="375"/>
        <item x="771"/>
        <item x="772"/>
        <item x="628"/>
        <item x="457"/>
        <item x="773"/>
        <item x="774"/>
        <item x="458"/>
        <item x="775"/>
        <item x="543"/>
        <item x="376"/>
        <item x="215"/>
        <item x="564"/>
        <item x="629"/>
        <item x="234"/>
        <item x="776"/>
        <item x="459"/>
        <item x="377"/>
        <item x="378"/>
        <item x="379"/>
        <item x="777"/>
        <item x="778"/>
        <item x="380"/>
        <item x="779"/>
        <item x="158"/>
        <item x="544"/>
        <item x="460"/>
        <item x="381"/>
        <item x="780"/>
        <item x="341"/>
        <item x="781"/>
        <item x="782"/>
        <item x="783"/>
        <item x="382"/>
        <item x="784"/>
        <item x="159"/>
        <item x="383"/>
        <item x="785"/>
        <item x="786"/>
        <item x="787"/>
        <item x="384"/>
        <item x="385"/>
        <item x="461"/>
        <item x="462"/>
        <item x="788"/>
        <item x="545"/>
        <item x="463"/>
        <item x="546"/>
        <item x="386"/>
        <item x="387"/>
        <item x="464"/>
        <item x="388"/>
        <item x="389"/>
        <item x="653"/>
        <item x="390"/>
        <item x="391"/>
        <item x="789"/>
        <item x="392"/>
        <item x="790"/>
        <item x="160"/>
        <item x="393"/>
        <item x="791"/>
        <item x="394"/>
        <item x="792"/>
        <item x="395"/>
        <item x="547"/>
        <item x="396"/>
        <item x="397"/>
        <item x="465"/>
        <item x="398"/>
        <item x="399"/>
        <item x="793"/>
        <item x="400"/>
        <item x="401"/>
        <item x="654"/>
        <item x="655"/>
        <item x="794"/>
        <item x="402"/>
        <item x="242"/>
        <item x="795"/>
        <item x="548"/>
        <item x="796"/>
        <item x="630"/>
        <item x="45"/>
        <item x="81"/>
        <item x="95"/>
        <item x="98"/>
        <item x="130"/>
        <item x="222"/>
        <item x="349"/>
        <item x="365"/>
        <item x="369"/>
        <item x="549"/>
        <item x="553"/>
        <item x="565"/>
        <item x="574"/>
        <item x="575"/>
        <item x="619"/>
        <item x="638"/>
        <item x="652"/>
        <item x="657"/>
        <item t="default"/>
      </items>
    </pivotField>
    <pivotField axis="axisCol" compact="0" outline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 defaultSubtotal="0"/>
  </pivotFields>
  <rowFields count="5">
    <field x="0"/>
    <field x="1"/>
    <field x="2"/>
    <field x="3"/>
    <field x="4"/>
  </rowFields>
  <rowItems count="1065">
    <i>
      <x/>
      <x v="1"/>
      <x/>
      <x v="159"/>
      <x v="81"/>
    </i>
    <i r="3">
      <x v="167"/>
      <x v="144"/>
    </i>
    <i r="3">
      <x v="168"/>
      <x v="144"/>
    </i>
    <i r="3">
      <x v="169"/>
      <x v="1"/>
    </i>
    <i r="3">
      <x v="170"/>
      <x v="585"/>
    </i>
    <i r="2">
      <x v="2"/>
      <x v="160"/>
      <x v="75"/>
    </i>
    <i r="3">
      <x v="171"/>
      <x v="74"/>
    </i>
    <i r="3">
      <x v="172"/>
      <x v="221"/>
    </i>
    <i r="3">
      <x v="173"/>
      <x v="86"/>
    </i>
    <i r="3">
      <x v="174"/>
      <x v="86"/>
    </i>
    <i r="3">
      <x v="175"/>
      <x v="457"/>
    </i>
    <i r="3">
      <x v="176"/>
      <x v="632"/>
    </i>
    <i r="3">
      <x v="177"/>
      <x v="91"/>
    </i>
    <i r="3">
      <x v="178"/>
      <x v="91"/>
    </i>
    <i r="3">
      <x v="179"/>
      <x v="88"/>
    </i>
    <i r="3">
      <x v="180"/>
      <x v="88"/>
    </i>
    <i r="3">
      <x v="181"/>
      <x v="143"/>
    </i>
    <i r="3">
      <x v="182"/>
      <x v="131"/>
    </i>
    <i r="3">
      <x v="183"/>
      <x v="458"/>
    </i>
    <i r="2">
      <x v="3"/>
      <x v="161"/>
      <x v="87"/>
    </i>
    <i r="3">
      <x v="162"/>
      <x v="180"/>
    </i>
    <i r="3">
      <x v="163"/>
      <x v="203"/>
    </i>
    <i r="3">
      <x v="164"/>
      <x v="187"/>
    </i>
    <i r="3">
      <x v="184"/>
      <x v="28"/>
    </i>
    <i r="3">
      <x v="185"/>
      <x v="282"/>
    </i>
    <i r="3">
      <x v="186"/>
      <x v="459"/>
    </i>
    <i r="3">
      <x v="187"/>
      <x v="684"/>
    </i>
    <i r="3">
      <x v="188"/>
      <x v="283"/>
    </i>
    <i r="3">
      <x v="189"/>
      <x v="136"/>
    </i>
    <i r="3">
      <x v="190"/>
      <x v="205"/>
    </i>
    <i r="3">
      <x v="191"/>
      <x v="222"/>
    </i>
    <i r="3">
      <x v="192"/>
      <x v="460"/>
    </i>
    <i r="3">
      <x v="193"/>
      <x v="686"/>
    </i>
    <i r="3">
      <x v="194"/>
      <x v="687"/>
    </i>
    <i r="3">
      <x v="195"/>
      <x v="284"/>
    </i>
    <i r="3">
      <x v="196"/>
      <x v="38"/>
    </i>
    <i r="3">
      <x v="197"/>
      <x v="669"/>
    </i>
    <i r="3">
      <x v="198"/>
      <x v="650"/>
    </i>
    <i r="3">
      <x v="199"/>
      <x v="671"/>
    </i>
    <i r="3">
      <x v="200"/>
      <x v="461"/>
    </i>
    <i r="3">
      <x v="201"/>
      <x v="93"/>
    </i>
    <i r="3">
      <x v="202"/>
      <x v="93"/>
    </i>
    <i r="3">
      <x v="203"/>
      <x v="285"/>
    </i>
    <i r="3">
      <x v="204"/>
      <x v="536"/>
    </i>
    <i r="3">
      <x v="205"/>
      <x v="286"/>
    </i>
    <i r="2">
      <x v="4"/>
      <x v="165"/>
      <x v="243"/>
    </i>
    <i r="3">
      <x v="166"/>
      <x v="252"/>
    </i>
    <i r="3">
      <x v="206"/>
      <x v="287"/>
    </i>
    <i r="3">
      <x v="207"/>
      <x v="288"/>
    </i>
    <i r="3">
      <x v="208"/>
      <x v="289"/>
    </i>
    <i r="3">
      <x v="209"/>
      <x v="212"/>
    </i>
    <i r="2">
      <x v="5"/>
      <x v="210"/>
      <x v="290"/>
    </i>
    <i r="3">
      <x v="211"/>
      <x v="291"/>
    </i>
    <i r="3">
      <x v="212"/>
      <x v="292"/>
    </i>
    <i r="3">
      <x v="213"/>
      <x v="292"/>
    </i>
    <i r="3">
      <x v="214"/>
      <x v="293"/>
    </i>
    <i r="3">
      <x v="215"/>
      <x v="294"/>
    </i>
    <i r="3">
      <x v="216"/>
      <x v="295"/>
    </i>
    <i r="1">
      <x v="34"/>
      <x/>
      <x v="784"/>
      <x v="589"/>
    </i>
    <i r="2">
      <x v="2"/>
      <x v="785"/>
      <x v="390"/>
    </i>
    <i r="3">
      <x v="786"/>
      <x v="217"/>
    </i>
    <i r="3">
      <x v="787"/>
      <x v="564"/>
    </i>
    <i r="2">
      <x v="3"/>
      <x v="217"/>
      <x v="53"/>
    </i>
    <i r="3">
      <x v="788"/>
      <x v="391"/>
    </i>
    <i r="3">
      <x v="789"/>
      <x v="392"/>
    </i>
    <i r="3">
      <x v="790"/>
      <x v="678"/>
    </i>
    <i r="3">
      <x v="791"/>
      <x v="677"/>
    </i>
    <i r="3">
      <x v="792"/>
      <x v="53"/>
    </i>
    <i r="3">
      <x v="793"/>
      <x v="53"/>
    </i>
    <i r="1">
      <x v="41"/>
      <x v="2"/>
      <x v="818"/>
      <x v="161"/>
    </i>
    <i r="2">
      <x v="3"/>
      <x v="819"/>
      <x v="218"/>
    </i>
    <i r="3">
      <x v="820"/>
      <x v="147"/>
    </i>
    <i r="2">
      <x v="4"/>
      <x v="821"/>
      <x v="500"/>
    </i>
    <i r="2">
      <x v="5"/>
      <x v="822"/>
      <x v="258"/>
    </i>
    <i r="1">
      <x v="43"/>
      <x/>
      <x v="851"/>
      <x v="144"/>
    </i>
    <i r="2">
      <x v="2"/>
      <x v="852"/>
      <x v="91"/>
    </i>
    <i r="2">
      <x v="4"/>
      <x v="853"/>
      <x v="289"/>
    </i>
    <i r="1">
      <x v="44"/>
      <x/>
      <x v="854"/>
      <x v="593"/>
    </i>
    <i r="2">
      <x v="2"/>
      <x v="855"/>
      <x v="74"/>
    </i>
    <i r="3">
      <x v="856"/>
      <x v="607"/>
    </i>
    <i r="2">
      <x v="3"/>
      <x v="857"/>
      <x v="28"/>
    </i>
    <i r="3">
      <x v="858"/>
      <x v="640"/>
    </i>
    <i r="1">
      <x v="45"/>
      <x/>
      <x v="859"/>
      <x v="585"/>
    </i>
    <i r="2">
      <x v="2"/>
      <x v="860"/>
      <x v="86"/>
    </i>
    <i r="2">
      <x v="3"/>
      <x v="861"/>
      <x v="227"/>
    </i>
    <i r="1">
      <x v="46"/>
      <x/>
      <x v="862"/>
      <x v="154"/>
    </i>
    <i r="2">
      <x v="2"/>
      <x v="863"/>
      <x v="89"/>
    </i>
    <i r="3">
      <x v="864"/>
      <x v="570"/>
    </i>
    <i r="2">
      <x v="3"/>
      <x v="865"/>
      <x v="400"/>
    </i>
    <i r="1">
      <x v="66"/>
      <x v="2"/>
      <x v="77"/>
      <x v="779"/>
    </i>
    <i r="2">
      <x v="3"/>
      <x v="3"/>
      <x v="422"/>
    </i>
    <i r="3">
      <x v="69"/>
      <x v="438"/>
    </i>
    <i r="2">
      <x v="4"/>
      <x v="106"/>
      <x v="728"/>
    </i>
    <i>
      <x v="1"/>
      <x v="2"/>
      <x v="2"/>
      <x v="218"/>
      <x v="537"/>
    </i>
    <i r="2">
      <x v="3"/>
      <x v="219"/>
      <x v="645"/>
    </i>
    <i r="1">
      <x v="3"/>
      <x/>
      <x v="220"/>
      <x v="127"/>
    </i>
    <i r="3">
      <x v="221"/>
      <x v="2"/>
    </i>
    <i r="3">
      <x v="222"/>
      <x v="2"/>
    </i>
    <i r="3">
      <x v="781"/>
      <x v="560"/>
    </i>
    <i r="2">
      <x v="2"/>
      <x v="50"/>
      <x v="426"/>
    </i>
    <i r="3">
      <x v="223"/>
      <x v="780"/>
    </i>
    <i r="3">
      <x v="224"/>
      <x v="462"/>
    </i>
    <i r="3">
      <x v="225"/>
      <x v="463"/>
    </i>
    <i r="3">
      <x v="226"/>
      <x v="259"/>
    </i>
    <i r="3">
      <x v="227"/>
      <x v="66"/>
    </i>
    <i r="3">
      <x v="228"/>
      <x v="244"/>
    </i>
    <i r="3">
      <x v="229"/>
      <x v="621"/>
    </i>
    <i r="3">
      <x v="230"/>
      <x v="213"/>
    </i>
    <i r="3">
      <x v="231"/>
      <x v="117"/>
    </i>
    <i r="3">
      <x v="232"/>
      <x v="117"/>
    </i>
    <i r="3">
      <x v="233"/>
      <x v="624"/>
    </i>
    <i r="3">
      <x v="234"/>
      <x v="464"/>
    </i>
    <i r="3">
      <x v="235"/>
      <x v="781"/>
    </i>
    <i r="3">
      <x v="236"/>
      <x v="232"/>
    </i>
    <i r="3">
      <x v="237"/>
      <x v="110"/>
    </i>
    <i r="3">
      <x v="238"/>
      <x v="603"/>
    </i>
    <i r="3">
      <x v="239"/>
      <x v="782"/>
    </i>
    <i r="3">
      <x v="240"/>
      <x v="101"/>
    </i>
    <i r="3">
      <x v="241"/>
      <x v="101"/>
    </i>
    <i r="3">
      <x v="782"/>
      <x v="496"/>
    </i>
    <i r="2">
      <x v="3"/>
      <x v="242"/>
      <x v="465"/>
    </i>
    <i r="3">
      <x v="243"/>
      <x v="296"/>
    </i>
    <i r="3">
      <x v="244"/>
      <x v="646"/>
    </i>
    <i r="3">
      <x v="245"/>
      <x v="165"/>
    </i>
    <i r="3">
      <x v="246"/>
      <x v="260"/>
    </i>
    <i r="3">
      <x v="247"/>
      <x v="260"/>
    </i>
    <i r="3">
      <x v="248"/>
      <x v="51"/>
    </i>
    <i r="3">
      <x v="249"/>
      <x v="51"/>
    </i>
    <i r="3">
      <x v="250"/>
      <x v="223"/>
    </i>
    <i r="3">
      <x v="251"/>
      <x v="253"/>
    </i>
    <i r="3">
      <x v="252"/>
      <x v="235"/>
    </i>
    <i r="3">
      <x v="253"/>
      <x v="206"/>
    </i>
    <i r="3">
      <x v="254"/>
      <x v="206"/>
    </i>
    <i r="3">
      <x v="255"/>
      <x v="48"/>
    </i>
    <i r="3">
      <x v="256"/>
      <x v="48"/>
    </i>
    <i r="3">
      <x v="257"/>
      <x v="48"/>
    </i>
    <i r="3">
      <x v="258"/>
      <x v="141"/>
    </i>
    <i r="3">
      <x v="259"/>
      <x v="141"/>
    </i>
    <i r="3">
      <x v="260"/>
      <x v="644"/>
    </i>
    <i r="3">
      <x v="261"/>
      <x v="642"/>
    </i>
    <i r="3">
      <x v="262"/>
      <x v="261"/>
    </i>
    <i r="3">
      <x v="263"/>
      <x v="643"/>
    </i>
    <i r="3">
      <x v="264"/>
      <x v="666"/>
    </i>
    <i r="3">
      <x v="265"/>
      <x v="152"/>
    </i>
    <i r="3">
      <x v="266"/>
      <x v="297"/>
    </i>
    <i r="3">
      <x v="267"/>
      <x v="647"/>
    </i>
    <i r="3">
      <x v="268"/>
      <x v="183"/>
    </i>
    <i r="3">
      <x v="269"/>
      <x v="214"/>
    </i>
    <i>
      <x v="2"/>
      <x v="8"/>
      <x/>
      <x v="346"/>
      <x v="543"/>
    </i>
    <i r="3">
      <x v="347"/>
      <x/>
    </i>
    <i r="3">
      <x v="348"/>
      <x/>
    </i>
    <i r="3">
      <x v="349"/>
      <x/>
    </i>
    <i r="2">
      <x v="2"/>
      <x v="350"/>
      <x v="13"/>
    </i>
    <i r="3">
      <x v="351"/>
      <x v="13"/>
    </i>
    <i r="3">
      <x v="352"/>
      <x v="10"/>
    </i>
    <i r="3">
      <x v="353"/>
      <x v="10"/>
    </i>
    <i r="3">
      <x v="354"/>
      <x v="13"/>
    </i>
    <i r="3">
      <x v="355"/>
      <x v="10"/>
    </i>
    <i r="2">
      <x v="3"/>
      <x v="356"/>
      <x v="233"/>
    </i>
    <i r="3">
      <x v="357"/>
      <x v="120"/>
    </i>
    <i r="3">
      <x v="358"/>
      <x v="120"/>
    </i>
    <i r="3">
      <x v="359"/>
      <x v="40"/>
    </i>
    <i r="3">
      <x v="360"/>
      <x v="77"/>
    </i>
    <i r="3">
      <x v="361"/>
      <x v="77"/>
    </i>
    <i r="3">
      <x v="362"/>
      <x v="41"/>
    </i>
    <i r="3">
      <x v="363"/>
      <x v="783"/>
    </i>
    <i r="3">
      <x v="364"/>
      <x v="236"/>
    </i>
    <i r="3">
      <x v="365"/>
      <x v="237"/>
    </i>
    <i r="3">
      <x v="366"/>
      <x v="132"/>
    </i>
    <i r="3">
      <x v="367"/>
      <x v="168"/>
    </i>
    <i r="3">
      <x v="368"/>
      <x v="237"/>
    </i>
    <i r="3">
      <x v="369"/>
      <x v="237"/>
    </i>
    <i r="3">
      <x v="370"/>
      <x v="41"/>
    </i>
    <i r="3">
      <x v="371"/>
      <x v="41"/>
    </i>
    <i r="3">
      <x v="372"/>
      <x v="37"/>
    </i>
    <i r="3">
      <x v="373"/>
      <x v="76"/>
    </i>
    <i r="3">
      <x v="374"/>
      <x v="168"/>
    </i>
    <i r="2">
      <x v="4"/>
      <x v="375"/>
      <x v="315"/>
    </i>
    <i r="3">
      <x v="376"/>
      <x v="316"/>
    </i>
    <i r="3">
      <x v="377"/>
      <x v="544"/>
    </i>
    <i r="3">
      <x v="378"/>
      <x v="176"/>
    </i>
    <i r="3">
      <x v="379"/>
      <x v="317"/>
    </i>
    <i r="3">
      <x v="380"/>
      <x v="226"/>
    </i>
    <i r="3">
      <x v="381"/>
      <x v="318"/>
    </i>
    <i r="3">
      <x v="382"/>
      <x v="226"/>
    </i>
    <i r="3">
      <x v="383"/>
      <x v="319"/>
    </i>
    <i r="3">
      <x v="384"/>
      <x v="320"/>
    </i>
    <i r="3">
      <x v="385"/>
      <x v="226"/>
    </i>
    <i r="3">
      <x v="386"/>
      <x v="545"/>
    </i>
    <i r="3">
      <x v="387"/>
      <x v="321"/>
    </i>
    <i r="3">
      <x v="388"/>
      <x v="702"/>
    </i>
    <i r="3">
      <x v="389"/>
      <x v="318"/>
    </i>
    <i r="2">
      <x v="5"/>
      <x v="390"/>
      <x v="322"/>
    </i>
    <i r="3">
      <x v="391"/>
      <x v="156"/>
    </i>
    <i r="3">
      <x v="392"/>
      <x v="323"/>
    </i>
    <i r="3">
      <x v="393"/>
      <x v="731"/>
    </i>
    <i r="3">
      <x v="394"/>
      <x v="324"/>
    </i>
    <i r="3">
      <x v="395"/>
      <x v="325"/>
    </i>
    <i r="3">
      <x v="396"/>
      <x v="326"/>
    </i>
    <i r="3">
      <x v="397"/>
      <x v="327"/>
    </i>
    <i r="3">
      <x v="398"/>
      <x v="325"/>
    </i>
    <i r="3">
      <x v="399"/>
      <x v="327"/>
    </i>
    <i r="3">
      <x v="400"/>
      <x v="733"/>
    </i>
    <i r="3">
      <x v="401"/>
      <x v="328"/>
    </i>
    <i r="1">
      <x v="22"/>
      <x v="2"/>
      <x v="604"/>
      <x v="600"/>
    </i>
    <i r="3">
      <x v="605"/>
      <x v="553"/>
    </i>
    <i r="3">
      <x v="606"/>
      <x v="84"/>
    </i>
    <i r="3">
      <x v="607"/>
      <x v="84"/>
    </i>
    <i r="3">
      <x v="608"/>
      <x v="109"/>
    </i>
    <i r="3">
      <x v="609"/>
      <x v="109"/>
    </i>
    <i r="3">
      <x v="610"/>
      <x v="109"/>
    </i>
    <i r="2">
      <x v="3"/>
      <x v="611"/>
      <x v="639"/>
    </i>
    <i r="3">
      <x v="612"/>
      <x v="680"/>
    </i>
    <i r="3">
      <x v="613"/>
      <x v="362"/>
    </i>
    <i r="3">
      <x v="614"/>
      <x v="209"/>
    </i>
    <i r="3">
      <x v="615"/>
      <x v="265"/>
    </i>
    <i r="3">
      <x v="616"/>
      <x v="39"/>
    </i>
    <i r="3">
      <x v="617"/>
      <x v="106"/>
    </i>
    <i r="3">
      <x v="618"/>
      <x v="47"/>
    </i>
    <i r="3">
      <x v="619"/>
      <x v="47"/>
    </i>
    <i r="3">
      <x v="620"/>
      <x v="247"/>
    </i>
    <i r="3">
      <x v="621"/>
      <x v="247"/>
    </i>
    <i r="3">
      <x v="622"/>
      <x v="266"/>
    </i>
    <i r="3">
      <x v="623"/>
      <x v="181"/>
    </i>
    <i r="3">
      <x v="624"/>
      <x v="106"/>
    </i>
    <i r="3">
      <x v="625"/>
      <x v="209"/>
    </i>
    <i r="3">
      <x v="626"/>
      <x v="209"/>
    </i>
    <i r="3">
      <x v="627"/>
      <x v="47"/>
    </i>
    <i r="3">
      <x v="628"/>
      <x v="266"/>
    </i>
    <i r="3">
      <x v="629"/>
      <x v="362"/>
    </i>
    <i r="3">
      <x v="630"/>
      <x v="181"/>
    </i>
    <i r="3">
      <x v="631"/>
      <x v="681"/>
    </i>
    <i r="2">
      <x v="4"/>
      <x v="632"/>
      <x v="697"/>
    </i>
    <i r="3">
      <x v="633"/>
      <x v="256"/>
    </i>
    <i r="3">
      <x v="634"/>
      <x v="554"/>
    </i>
    <i r="3">
      <x v="635"/>
      <x v="257"/>
    </i>
    <i r="3">
      <x v="636"/>
      <x v="363"/>
    </i>
    <i r="3">
      <x v="637"/>
      <x v="364"/>
    </i>
    <i r="3">
      <x v="638"/>
      <x v="363"/>
    </i>
    <i r="3">
      <x v="639"/>
      <x v="216"/>
    </i>
    <i r="3">
      <x v="640"/>
      <x v="720"/>
    </i>
    <i r="3">
      <x v="641"/>
      <x v="555"/>
    </i>
    <i r="2">
      <x v="5"/>
      <x v="642"/>
      <x v="200"/>
    </i>
    <i r="3">
      <x v="643"/>
      <x v="735"/>
    </i>
    <i r="3">
      <x v="644"/>
      <x v="365"/>
    </i>
    <i r="3">
      <x v="645"/>
      <x v="755"/>
    </i>
    <i r="3">
      <x v="646"/>
      <x v="198"/>
    </i>
    <i r="3">
      <x v="647"/>
      <x v="366"/>
    </i>
    <i r="3">
      <x v="648"/>
      <x v="200"/>
    </i>
    <i r="3">
      <x v="649"/>
      <x v="754"/>
    </i>
    <i r="3">
      <x v="650"/>
      <x v="730"/>
    </i>
    <i r="2">
      <x v="6"/>
      <x v="651"/>
      <x v="367"/>
    </i>
    <i r="3">
      <x v="652"/>
      <x v="368"/>
    </i>
    <i r="3">
      <x v="653"/>
      <x v="369"/>
    </i>
    <i r="1">
      <x v="54"/>
      <x v="8"/>
      <x v="565"/>
      <x v="486"/>
    </i>
    <i r="1">
      <x v="66"/>
      <x v="4"/>
      <x v="2"/>
      <x v="521"/>
    </i>
    <i r="3">
      <x v="136"/>
      <x v="529"/>
    </i>
    <i>
      <x v="3"/>
      <x v="5"/>
      <x/>
      <x v="278"/>
      <x v="584"/>
    </i>
    <i r="2">
      <x v="3"/>
      <x v="279"/>
      <x v="32"/>
    </i>
    <i r="1">
      <x v="9"/>
      <x/>
      <x v="404"/>
      <x v="4"/>
    </i>
    <i r="3">
      <x v="405"/>
      <x v="4"/>
    </i>
    <i r="2">
      <x v="1"/>
      <x v="402"/>
      <x v="469"/>
    </i>
    <i r="2">
      <x v="2"/>
      <x/>
      <x v="519"/>
    </i>
    <i r="3">
      <x v="1"/>
      <x v="520"/>
    </i>
    <i r="3">
      <x v="48"/>
      <x v="424"/>
    </i>
    <i r="3">
      <x v="61"/>
      <x v="432"/>
    </i>
    <i r="3">
      <x v="62"/>
      <x v="433"/>
    </i>
    <i r="3">
      <x v="70"/>
      <x v="439"/>
    </i>
    <i r="3">
      <x v="83"/>
      <x v="448"/>
    </i>
    <i r="3">
      <x v="86"/>
      <x v="432"/>
    </i>
    <i r="3">
      <x v="112"/>
      <x v="617"/>
    </i>
    <i r="3">
      <x v="128"/>
      <x v="522"/>
    </i>
    <i r="3">
      <x v="135"/>
      <x v="520"/>
    </i>
    <i r="3">
      <x v="137"/>
      <x v="449"/>
    </i>
    <i r="3">
      <x v="145"/>
      <x v="535"/>
    </i>
    <i r="3">
      <x v="406"/>
      <x v="73"/>
    </i>
    <i r="3">
      <x v="407"/>
      <x v="73"/>
    </i>
    <i r="3">
      <x v="408"/>
      <x v="73"/>
    </i>
    <i r="3">
      <x v="409"/>
      <x v="14"/>
    </i>
    <i r="3">
      <x v="410"/>
      <x v="14"/>
    </i>
    <i r="3">
      <x v="411"/>
      <x v="608"/>
    </i>
    <i r="3">
      <x v="412"/>
      <x v="96"/>
    </i>
    <i r="3">
      <x v="413"/>
      <x v="96"/>
    </i>
    <i r="2">
      <x v="3"/>
      <x v="414"/>
      <x v="103"/>
    </i>
    <i r="3">
      <x v="415"/>
      <x v="32"/>
    </i>
    <i r="3">
      <x v="416"/>
      <x v="32"/>
    </i>
    <i r="3">
      <x v="417"/>
      <x v="208"/>
    </i>
    <i r="3">
      <x v="418"/>
      <x v="208"/>
    </i>
    <i r="3">
      <x v="419"/>
      <x v="656"/>
    </i>
    <i r="3">
      <x v="420"/>
      <x v="658"/>
    </i>
    <i r="3">
      <x v="421"/>
      <x v="169"/>
    </i>
    <i r="3">
      <x v="422"/>
      <x v="471"/>
    </i>
    <i r="3">
      <x v="423"/>
      <x v="254"/>
    </i>
    <i r="3">
      <x v="424"/>
      <x v="690"/>
    </i>
    <i r="3">
      <x v="425"/>
      <x v="177"/>
    </i>
    <i r="3">
      <x v="426"/>
      <x v="134"/>
    </i>
    <i r="3">
      <x v="427"/>
      <x v="653"/>
    </i>
    <i r="3">
      <x v="428"/>
      <x v="772"/>
    </i>
    <i r="3">
      <x v="429"/>
      <x v="472"/>
    </i>
    <i r="3">
      <x v="430"/>
      <x v="472"/>
    </i>
    <i r="3">
      <x v="431"/>
      <x v="262"/>
    </i>
    <i r="3">
      <x v="432"/>
      <x v="329"/>
    </i>
    <i r="3">
      <x v="433"/>
      <x v="263"/>
    </i>
    <i r="3">
      <x v="434"/>
      <x v="691"/>
    </i>
    <i r="3">
      <x v="435"/>
      <x v="56"/>
    </i>
    <i r="3">
      <x v="436"/>
      <x v="56"/>
    </i>
    <i r="3">
      <x v="437"/>
      <x v="56"/>
    </i>
    <i r="3">
      <x v="438"/>
      <x v="330"/>
    </i>
    <i r="3">
      <x v="439"/>
      <x v="92"/>
    </i>
    <i r="3">
      <x v="440"/>
      <x v="331"/>
    </i>
    <i r="3">
      <x v="441"/>
      <x v="663"/>
    </i>
    <i r="2">
      <x v="4"/>
      <x v="442"/>
      <x v="332"/>
    </i>
    <i r="3">
      <x v="443"/>
      <x v="704"/>
    </i>
    <i r="3">
      <x v="444"/>
      <x v="333"/>
    </i>
    <i r="2">
      <x v="5"/>
      <x v="445"/>
      <x v="334"/>
    </i>
    <i r="3">
      <x v="446"/>
      <x v="335"/>
    </i>
    <i r="2">
      <x v="6"/>
      <x v="447"/>
      <x v="336"/>
    </i>
    <i r="1">
      <x v="10"/>
      <x/>
      <x v="448"/>
      <x v="186"/>
    </i>
    <i r="2">
      <x v="2"/>
      <x v="449"/>
      <x v="633"/>
    </i>
    <i r="3">
      <x v="450"/>
      <x v="145"/>
    </i>
    <i r="3">
      <x v="451"/>
      <x v="635"/>
    </i>
    <i r="3">
      <x v="803"/>
      <x v="145"/>
    </i>
    <i r="2">
      <x v="3"/>
      <x v="452"/>
      <x v="546"/>
    </i>
    <i r="3">
      <x v="453"/>
      <x v="264"/>
    </i>
    <i r="3">
      <x v="454"/>
      <x v="159"/>
    </i>
    <i r="3">
      <x v="455"/>
      <x v="693"/>
    </i>
    <i r="3">
      <x v="456"/>
      <x v="238"/>
    </i>
    <i r="3">
      <x v="457"/>
      <x v="215"/>
    </i>
    <i r="3">
      <x v="458"/>
      <x v="337"/>
    </i>
    <i r="3">
      <x v="459"/>
      <x v="692"/>
    </i>
    <i r="2">
      <x v="4"/>
      <x v="460"/>
      <x v="473"/>
    </i>
    <i r="3">
      <x v="461"/>
      <x v="474"/>
    </i>
    <i r="3">
      <x v="462"/>
      <x v="155"/>
    </i>
    <i r="3">
      <x v="463"/>
      <x v="338"/>
    </i>
    <i r="2">
      <x v="5"/>
      <x v="464"/>
      <x v="255"/>
    </i>
    <i r="3">
      <x v="465"/>
      <x v="339"/>
    </i>
    <i r="1">
      <x v="66"/>
      <x/>
      <x v="110"/>
      <x v="591"/>
    </i>
    <i r="3">
      <x v="114"/>
      <x v="590"/>
    </i>
    <i r="3">
      <x v="142"/>
      <x v="525"/>
    </i>
    <i r="3">
      <x v="143"/>
      <x v="533"/>
    </i>
    <i r="3">
      <x v="144"/>
      <x v="534"/>
    </i>
    <i r="2">
      <x v="4"/>
      <x v="113"/>
      <x v="707"/>
    </i>
    <i r="3">
      <x v="139"/>
      <x v="452"/>
    </i>
    <i r="2">
      <x v="5"/>
      <x v="51"/>
      <x v="734"/>
    </i>
    <i r="3">
      <x v="140"/>
      <x v="531"/>
    </i>
    <i r="2">
      <x v="11"/>
      <x v="141"/>
      <x v="532"/>
    </i>
    <i>
      <x v="4"/>
      <x v="61"/>
      <x/>
      <x v="1032"/>
      <x v="90"/>
    </i>
    <i r="2">
      <x v="2"/>
      <x v="1033"/>
      <x v="416"/>
    </i>
    <i r="3">
      <x v="1034"/>
      <x v="272"/>
    </i>
    <i r="3">
      <x v="1035"/>
      <x v="577"/>
    </i>
    <i r="3">
      <x v="1036"/>
      <x v="578"/>
    </i>
    <i r="3">
      <x v="1037"/>
      <x v="72"/>
    </i>
    <i r="3">
      <x v="1038"/>
      <x v="784"/>
    </i>
    <i r="3">
      <x v="1039"/>
      <x v="72"/>
    </i>
    <i r="3">
      <x v="1040"/>
      <x v="446"/>
    </i>
    <i r="3">
      <x v="1041"/>
      <x v="71"/>
    </i>
    <i r="3">
      <x v="1042"/>
      <x v="71"/>
    </i>
    <i r="3">
      <x v="1043"/>
      <x v="71"/>
    </i>
    <i r="3">
      <x v="1044"/>
      <x v="634"/>
    </i>
    <i r="2">
      <x v="3"/>
      <x v="1045"/>
      <x v="273"/>
    </i>
    <i r="3">
      <x v="1046"/>
      <x v="274"/>
    </i>
    <i r="3">
      <x v="1047"/>
      <x v="512"/>
    </i>
    <i r="3">
      <x v="1048"/>
      <x v="42"/>
    </i>
    <i r="3">
      <x v="1049"/>
      <x v="42"/>
    </i>
    <i r="3">
      <x v="1050"/>
      <x v="196"/>
    </i>
    <i r="3">
      <x v="1051"/>
      <x v="417"/>
    </i>
    <i r="3">
      <x v="1052"/>
      <x v="418"/>
    </i>
    <i r="3">
      <x v="1053"/>
      <x v="163"/>
    </i>
    <i r="3">
      <x v="1054"/>
      <x v="513"/>
    </i>
    <i r="2">
      <x v="4"/>
      <x v="1055"/>
      <x v="710"/>
    </i>
    <i r="3">
      <x v="1056"/>
      <x v="711"/>
    </i>
    <i r="1">
      <x v="62"/>
      <x v="3"/>
      <x v="1057"/>
      <x v="419"/>
    </i>
    <i r="3">
      <x v="1058"/>
      <x v="420"/>
    </i>
    <i r="1">
      <x v="66"/>
      <x v="2"/>
      <x v="53"/>
      <x v="428"/>
    </i>
    <i r="3">
      <x v="84"/>
      <x v="428"/>
    </i>
    <i>
      <x v="5"/>
      <x v="20"/>
      <x v="2"/>
      <x v="588"/>
      <x v="551"/>
    </i>
    <i r="3">
      <x v="589"/>
      <x v="551"/>
    </i>
    <i r="3">
      <x v="590"/>
      <x v="614"/>
    </i>
    <i r="3">
      <x v="591"/>
      <x v="614"/>
    </i>
    <i r="3">
      <x v="592"/>
      <x v="774"/>
    </i>
    <i r="3">
      <x v="593"/>
      <x v="552"/>
    </i>
    <i r="2">
      <x v="3"/>
      <x v="594"/>
      <x v="357"/>
    </i>
    <i r="3">
      <x v="595"/>
      <x v="358"/>
    </i>
    <i r="3">
      <x v="596"/>
      <x v="688"/>
    </i>
    <i r="3">
      <x v="597"/>
      <x v="694"/>
    </i>
    <i r="3">
      <x v="598"/>
      <x v="359"/>
    </i>
    <i r="3">
      <x v="600"/>
      <x v="361"/>
    </i>
    <i r="2">
      <x v="5"/>
      <x v="599"/>
      <x v="360"/>
    </i>
    <i>
      <x v="6"/>
      <x v="35"/>
      <x v="2"/>
      <x v="794"/>
      <x v="565"/>
    </i>
    <i r="3">
      <x v="795"/>
      <x v="775"/>
    </i>
    <i r="2">
      <x v="3"/>
      <x v="796"/>
      <x v="393"/>
    </i>
    <i r="1">
      <x v="39"/>
      <x v="2"/>
      <x v="804"/>
      <x v="567"/>
    </i>
    <i r="3">
      <x v="805"/>
      <x v="567"/>
    </i>
    <i r="2">
      <x v="3"/>
      <x v="806"/>
      <x v="194"/>
    </i>
    <i r="1">
      <x v="40"/>
      <x v="2"/>
      <x v="807"/>
      <x v="95"/>
    </i>
    <i r="3">
      <x v="808"/>
      <x v="95"/>
    </i>
    <i r="3">
      <x v="809"/>
      <x v="119"/>
    </i>
    <i r="3">
      <x v="810"/>
      <x v="119"/>
    </i>
    <i r="3">
      <x v="811"/>
      <x v="119"/>
    </i>
    <i r="3">
      <x v="812"/>
      <x v="395"/>
    </i>
    <i r="2">
      <x v="3"/>
      <x v="813"/>
      <x v="396"/>
    </i>
    <i r="3">
      <x v="814"/>
      <x v="150"/>
    </i>
    <i r="3">
      <x v="815"/>
      <x v="150"/>
    </i>
    <i r="3">
      <x v="816"/>
      <x v="499"/>
    </i>
    <i r="3">
      <x v="817"/>
      <x v="499"/>
    </i>
    <i r="1">
      <x v="65"/>
      <x v="4"/>
      <x v="706"/>
      <x v="376"/>
    </i>
    <i r="1">
      <x v="66"/>
      <x v="2"/>
      <x v="26"/>
      <x v="123"/>
    </i>
    <i r="2">
      <x v="3"/>
      <x v="18"/>
      <x v="777"/>
    </i>
    <i r="3">
      <x v="21"/>
      <x v="151"/>
    </i>
    <i r="3">
      <x v="122"/>
      <x v="151"/>
    </i>
    <i r="2">
      <x v="5"/>
      <x v="20"/>
      <x v="759"/>
    </i>
    <i>
      <x v="7"/>
      <x v="6"/>
      <x/>
      <x v="280"/>
      <x v="3"/>
    </i>
    <i r="3">
      <x v="281"/>
      <x v="3"/>
    </i>
    <i r="3">
      <x v="282"/>
      <x v="3"/>
    </i>
    <i r="2">
      <x v="2"/>
      <x v="283"/>
      <x v="12"/>
    </i>
    <i r="3">
      <x v="284"/>
      <x v="12"/>
    </i>
    <i r="3">
      <x v="285"/>
      <x v="12"/>
    </i>
    <i r="3">
      <x v="286"/>
      <x v="12"/>
    </i>
    <i r="3">
      <x v="287"/>
      <x v="224"/>
    </i>
    <i r="3">
      <x v="288"/>
      <x v="224"/>
    </i>
    <i r="3">
      <x v="289"/>
      <x v="540"/>
    </i>
    <i r="2">
      <x v="3"/>
      <x v="290"/>
      <x v="30"/>
    </i>
    <i r="3">
      <x v="291"/>
      <x v="30"/>
    </i>
    <i r="3">
      <x v="292"/>
      <x v="30"/>
    </i>
    <i r="3">
      <x v="293"/>
      <x v="30"/>
    </i>
    <i r="3">
      <x v="294"/>
      <x v="30"/>
    </i>
    <i r="3">
      <x v="295"/>
      <x v="298"/>
    </i>
    <i r="3">
      <x v="296"/>
      <x v="299"/>
    </i>
    <i r="3">
      <x v="297"/>
      <x v="98"/>
    </i>
    <i r="3">
      <x v="298"/>
      <x v="98"/>
    </i>
    <i r="3">
      <x v="299"/>
      <x v="31"/>
    </i>
    <i r="3">
      <x v="300"/>
      <x v="31"/>
    </i>
    <i r="3">
      <x v="301"/>
      <x v="31"/>
    </i>
    <i r="3">
      <x v="302"/>
      <x v="541"/>
    </i>
    <i r="3">
      <x v="303"/>
      <x v="651"/>
    </i>
    <i r="3">
      <x v="304"/>
      <x v="191"/>
    </i>
    <i r="3">
      <x v="305"/>
      <x v="191"/>
    </i>
    <i r="3">
      <x v="306"/>
      <x v="184"/>
    </i>
    <i r="3">
      <x v="307"/>
      <x v="184"/>
    </i>
    <i r="3">
      <x v="308"/>
      <x v="184"/>
    </i>
    <i r="3">
      <x v="309"/>
      <x v="673"/>
    </i>
    <i r="2">
      <x v="4"/>
      <x v="310"/>
      <x v="225"/>
    </i>
    <i r="3">
      <x v="311"/>
      <x v="175"/>
    </i>
    <i r="3">
      <x v="312"/>
      <x v="175"/>
    </i>
    <i r="3">
      <x v="313"/>
      <x v="175"/>
    </i>
    <i r="3">
      <x v="314"/>
      <x v="300"/>
    </i>
    <i r="3">
      <x v="315"/>
      <x v="300"/>
    </i>
    <i r="3">
      <x v="316"/>
      <x v="301"/>
    </i>
    <i r="3">
      <x v="317"/>
      <x v="301"/>
    </i>
    <i r="3">
      <x v="318"/>
      <x v="302"/>
    </i>
    <i r="3">
      <x v="319"/>
      <x v="302"/>
    </i>
    <i r="3">
      <x v="320"/>
      <x v="303"/>
    </i>
    <i r="3">
      <x v="321"/>
      <x v="303"/>
    </i>
    <i r="3">
      <x v="322"/>
      <x v="542"/>
    </i>
    <i r="3">
      <x v="323"/>
      <x v="304"/>
    </i>
    <i r="3">
      <x v="324"/>
      <x v="304"/>
    </i>
    <i r="3">
      <x v="325"/>
      <x v="305"/>
    </i>
    <i r="3">
      <x v="326"/>
      <x v="306"/>
    </i>
    <i r="3">
      <x v="327"/>
      <x v="307"/>
    </i>
    <i r="3">
      <x v="328"/>
      <x v="717"/>
    </i>
    <i r="3">
      <x v="329"/>
      <x v="225"/>
    </i>
    <i r="2">
      <x v="5"/>
      <x v="330"/>
      <x v="748"/>
    </i>
    <i r="3">
      <x v="331"/>
      <x v="124"/>
    </i>
    <i r="3">
      <x v="332"/>
      <x v="124"/>
    </i>
    <i r="3">
      <x v="333"/>
      <x v="308"/>
    </i>
    <i r="3">
      <x v="334"/>
      <x v="308"/>
    </i>
    <i r="3">
      <x v="335"/>
      <x v="309"/>
    </i>
    <i r="3">
      <x v="336"/>
      <x v="310"/>
    </i>
    <i r="3">
      <x v="337"/>
      <x v="207"/>
    </i>
    <i r="3">
      <x v="338"/>
      <x v="207"/>
    </i>
    <i r="3">
      <x v="339"/>
      <x v="311"/>
    </i>
    <i r="3">
      <x v="340"/>
      <x v="312"/>
    </i>
    <i r="3">
      <x v="341"/>
      <x v="312"/>
    </i>
    <i r="3">
      <x v="342"/>
      <x v="312"/>
    </i>
    <i r="3">
      <x v="343"/>
      <x v="313"/>
    </i>
    <i r="3">
      <x v="344"/>
      <x v="748"/>
    </i>
    <i r="2">
      <x v="6"/>
      <x v="345"/>
      <x v="314"/>
    </i>
    <i r="1">
      <x v="7"/>
      <x v="7"/>
      <x v="403"/>
      <x v="470"/>
    </i>
    <i r="1">
      <x v="11"/>
      <x v="2"/>
      <x v="466"/>
      <x v="475"/>
    </i>
    <i r="3">
      <x v="467"/>
      <x v="475"/>
    </i>
    <i r="2">
      <x v="3"/>
      <x v="468"/>
      <x v="340"/>
    </i>
    <i r="1">
      <x v="12"/>
      <x/>
      <x v="469"/>
      <x v="547"/>
    </i>
    <i r="3">
      <x v="470"/>
      <x v="547"/>
    </i>
    <i r="3">
      <x v="471"/>
      <x v="548"/>
    </i>
    <i r="2">
      <x v="2"/>
      <x v="472"/>
      <x v="97"/>
    </i>
    <i r="3">
      <x v="473"/>
      <x v="97"/>
    </i>
    <i r="3">
      <x v="474"/>
      <x v="21"/>
    </i>
    <i r="3">
      <x v="475"/>
      <x v="549"/>
    </i>
    <i r="3">
      <x v="476"/>
      <x v="599"/>
    </i>
    <i r="3">
      <x v="477"/>
      <x v="550"/>
    </i>
    <i r="3">
      <x v="478"/>
      <x v="344"/>
    </i>
    <i r="2">
      <x v="3"/>
      <x v="479"/>
      <x v="148"/>
    </i>
    <i r="3">
      <x v="480"/>
      <x v="148"/>
    </i>
    <i r="3">
      <x v="481"/>
      <x v="36"/>
    </i>
    <i r="3">
      <x v="482"/>
      <x v="641"/>
    </i>
    <i r="3">
      <x v="483"/>
      <x v="641"/>
    </i>
    <i r="3">
      <x v="484"/>
      <x v="52"/>
    </i>
    <i r="3">
      <x v="485"/>
      <x v="52"/>
    </i>
    <i r="3">
      <x v="486"/>
      <x v="125"/>
    </i>
    <i r="3">
      <x v="487"/>
      <x v="245"/>
    </i>
    <i r="3">
      <x v="488"/>
      <x v="85"/>
    </i>
    <i r="3">
      <x v="489"/>
      <x v="121"/>
    </i>
    <i r="2">
      <x v="4"/>
      <x v="490"/>
      <x v="476"/>
    </i>
    <i r="3">
      <x v="491"/>
      <x v="341"/>
    </i>
    <i r="3">
      <x v="492"/>
      <x v="477"/>
    </i>
    <i r="3">
      <x v="493"/>
      <x v="197"/>
    </i>
    <i r="3">
      <x v="494"/>
      <x v="178"/>
    </i>
    <i r="3">
      <x v="495"/>
      <x v="719"/>
    </i>
    <i r="3">
      <x v="496"/>
      <x v="170"/>
    </i>
    <i r="3">
      <x v="497"/>
      <x v="725"/>
    </i>
    <i r="3">
      <x v="498"/>
      <x v="65"/>
    </i>
    <i r="2">
      <x v="5"/>
      <x v="499"/>
      <x v="478"/>
    </i>
    <i r="3">
      <x v="500"/>
      <x v="478"/>
    </i>
    <i r="3">
      <x v="501"/>
      <x v="753"/>
    </i>
    <i r="3">
      <x v="502"/>
      <x v="753"/>
    </i>
    <i r="3">
      <x v="503"/>
      <x v="752"/>
    </i>
    <i r="3">
      <x v="504"/>
      <x v="757"/>
    </i>
    <i r="3">
      <x v="505"/>
      <x v="758"/>
    </i>
    <i r="2">
      <x v="6"/>
      <x v="506"/>
      <x v="766"/>
    </i>
    <i r="1">
      <x v="13"/>
      <x v="2"/>
      <x v="507"/>
      <x v="22"/>
    </i>
    <i r="2">
      <x v="3"/>
      <x v="508"/>
      <x v="674"/>
    </i>
    <i r="1">
      <x v="14"/>
      <x/>
      <x v="509"/>
      <x v="479"/>
    </i>
    <i r="2">
      <x v="2"/>
      <x v="510"/>
      <x v="15"/>
    </i>
    <i r="2">
      <x v="3"/>
      <x v="511"/>
      <x v="54"/>
    </i>
    <i r="2">
      <x v="4"/>
      <x v="512"/>
      <x v="725"/>
    </i>
    <i r="3">
      <x v="513"/>
      <x v="714"/>
    </i>
    <i r="3">
      <x v="514"/>
      <x v="718"/>
    </i>
    <i r="2">
      <x v="5"/>
      <x v="515"/>
      <x v="758"/>
    </i>
    <i r="3">
      <x v="516"/>
      <x v="745"/>
    </i>
    <i r="3">
      <x v="517"/>
      <x v="480"/>
    </i>
    <i r="2">
      <x v="6"/>
      <x v="518"/>
      <x v="769"/>
    </i>
    <i r="1">
      <x v="15"/>
      <x v="2"/>
      <x v="519"/>
      <x v="18"/>
    </i>
    <i r="2">
      <x v="3"/>
      <x v="520"/>
      <x v="670"/>
    </i>
    <i r="2">
      <x v="5"/>
      <x v="521"/>
      <x v="342"/>
    </i>
    <i r="1">
      <x v="16"/>
      <x v="2"/>
      <x v="522"/>
      <x v="23"/>
    </i>
    <i r="2">
      <x v="3"/>
      <x v="523"/>
      <x v="55"/>
    </i>
    <i r="3">
      <x v="524"/>
      <x v="481"/>
    </i>
    <i r="3">
      <x v="525"/>
      <x v="112"/>
    </i>
    <i r="2">
      <x v="4"/>
      <x v="526"/>
      <x v="482"/>
    </i>
    <i r="3">
      <x v="527"/>
      <x v="483"/>
    </i>
    <i r="3">
      <x v="528"/>
      <x v="142"/>
    </i>
    <i r="2">
      <x v="5"/>
      <x v="529"/>
      <x v="750"/>
    </i>
    <i r="3">
      <x v="530"/>
      <x v="343"/>
    </i>
    <i r="3">
      <x v="531"/>
      <x v="751"/>
    </i>
    <i r="1">
      <x v="17"/>
      <x/>
      <x v="532"/>
      <x v="548"/>
    </i>
    <i r="2">
      <x v="2"/>
      <x v="533"/>
      <x v="638"/>
    </i>
    <i r="3">
      <x v="534"/>
      <x v="344"/>
    </i>
    <i r="3">
      <x v="535"/>
      <x v="484"/>
    </i>
    <i r="3">
      <x v="536"/>
      <x v="773"/>
    </i>
    <i r="3">
      <x v="537"/>
      <x v="599"/>
    </i>
    <i r="2">
      <x v="3"/>
      <x v="538"/>
      <x v="696"/>
    </i>
    <i r="3">
      <x v="539"/>
      <x v="345"/>
    </i>
    <i r="3">
      <x v="540"/>
      <x v="787"/>
    </i>
    <i r="3">
      <x v="541"/>
      <x v="125"/>
    </i>
    <i r="2">
      <x v="4"/>
      <x v="542"/>
      <x v="65"/>
    </i>
    <i r="3">
      <x v="543"/>
      <x v="698"/>
    </i>
    <i r="3">
      <x v="544"/>
      <x v="178"/>
    </i>
    <i r="3">
      <x v="545"/>
      <x v="129"/>
    </i>
    <i r="2">
      <x v="5"/>
      <x v="546"/>
      <x v="346"/>
    </i>
    <i r="3">
      <x v="547"/>
      <x v="347"/>
    </i>
    <i r="3">
      <x v="548"/>
      <x v="234"/>
    </i>
    <i r="2">
      <x v="6"/>
      <x v="549"/>
      <x v="767"/>
    </i>
    <i r="1">
      <x v="19"/>
      <x/>
      <x v="566"/>
      <x v="83"/>
    </i>
    <i r="3">
      <x v="567"/>
      <x v="83"/>
    </i>
    <i r="2">
      <x v="2"/>
      <x v="568"/>
      <x v="172"/>
    </i>
    <i r="3">
      <x v="569"/>
      <x v="172"/>
    </i>
    <i r="2">
      <x v="3"/>
      <x v="570"/>
      <x v="193"/>
    </i>
    <i r="3">
      <x v="571"/>
      <x v="193"/>
    </i>
    <i r="3">
      <x v="572"/>
      <x v="193"/>
    </i>
    <i r="3">
      <x v="573"/>
      <x v="662"/>
    </i>
    <i r="3">
      <x v="574"/>
      <x v="115"/>
    </i>
    <i r="3">
      <x v="575"/>
      <x v="115"/>
    </i>
    <i r="2">
      <x v="4"/>
      <x v="576"/>
      <x v="350"/>
    </i>
    <i r="3">
      <x v="577"/>
      <x v="350"/>
    </i>
    <i r="3">
      <x v="578"/>
      <x v="240"/>
    </i>
    <i r="3">
      <x v="579"/>
      <x v="240"/>
    </i>
    <i r="3">
      <x v="580"/>
      <x v="246"/>
    </i>
    <i r="3">
      <x v="581"/>
      <x v="351"/>
    </i>
    <i r="2">
      <x v="5"/>
      <x v="582"/>
      <x v="352"/>
    </i>
    <i r="3">
      <x v="583"/>
      <x v="352"/>
    </i>
    <i r="3">
      <x v="584"/>
      <x v="353"/>
    </i>
    <i r="2">
      <x v="6"/>
      <x v="585"/>
      <x v="354"/>
    </i>
    <i r="3">
      <x v="586"/>
      <x v="355"/>
    </i>
    <i r="3">
      <x v="587"/>
      <x v="356"/>
    </i>
    <i r="1">
      <x v="21"/>
      <x/>
      <x v="601"/>
      <x v="79"/>
    </i>
    <i r="3">
      <x v="602"/>
      <x v="82"/>
    </i>
    <i r="2">
      <x v="2"/>
      <x v="603"/>
      <x v="107"/>
    </i>
    <i r="1">
      <x v="23"/>
      <x/>
      <x v="654"/>
      <x v="586"/>
    </i>
    <i r="3">
      <x v="655"/>
      <x v="8"/>
    </i>
    <i r="2">
      <x v="2"/>
      <x v="656"/>
      <x v="618"/>
    </i>
    <i r="3">
      <x v="657"/>
      <x v="19"/>
    </i>
    <i r="2">
      <x v="3"/>
      <x v="658"/>
      <x v="182"/>
    </i>
    <i r="3">
      <x v="659"/>
      <x v="50"/>
    </i>
    <i r="2">
      <x v="4"/>
      <x v="660"/>
      <x v="370"/>
    </i>
    <i r="3">
      <x v="661"/>
      <x v="375"/>
    </i>
    <i r="3">
      <x v="662"/>
      <x v="729"/>
    </i>
    <i r="3">
      <x v="663"/>
      <x v="248"/>
    </i>
    <i r="3">
      <x v="664"/>
      <x v="174"/>
    </i>
    <i r="3">
      <x v="665"/>
      <x v="723"/>
    </i>
    <i r="3">
      <x v="666"/>
      <x v="713"/>
    </i>
    <i r="3">
      <x v="667"/>
      <x v="706"/>
    </i>
    <i r="3">
      <x v="668"/>
      <x v="63"/>
    </i>
    <i r="2">
      <x v="5"/>
      <x v="669"/>
      <x v="371"/>
    </i>
    <i r="3">
      <x v="670"/>
      <x v="737"/>
    </i>
    <i r="3">
      <x v="671"/>
      <x v="372"/>
    </i>
    <i r="3">
      <x v="672"/>
      <x v="744"/>
    </i>
    <i r="3">
      <x v="673"/>
      <x v="373"/>
    </i>
    <i r="3">
      <x v="674"/>
      <x v="763"/>
    </i>
    <i r="3">
      <x v="675"/>
      <x v="760"/>
    </i>
    <i r="3">
      <x v="676"/>
      <x v="736"/>
    </i>
    <i r="1">
      <x v="24"/>
      <x v="2"/>
      <x v="677"/>
      <x v="786"/>
    </i>
    <i r="3">
      <x v="678"/>
      <x v="487"/>
    </i>
    <i r="3">
      <x v="679"/>
      <x v="625"/>
    </i>
    <i r="2">
      <x v="3"/>
      <x v="680"/>
      <x v="488"/>
    </i>
    <i r="3">
      <x v="681"/>
      <x v="685"/>
    </i>
    <i r="3">
      <x v="682"/>
      <x v="489"/>
    </i>
    <i r="2">
      <x v="4"/>
      <x v="683"/>
      <x v="785"/>
    </i>
    <i r="1">
      <x v="25"/>
      <x/>
      <x v="684"/>
      <x v="8"/>
    </i>
    <i r="2">
      <x v="2"/>
      <x v="685"/>
      <x v="637"/>
    </i>
    <i r="3">
      <x v="686"/>
      <x v="19"/>
    </i>
    <i r="3">
      <x v="687"/>
      <x v="556"/>
    </i>
    <i r="3">
      <x v="688"/>
      <x v="636"/>
    </i>
    <i r="2">
      <x v="3"/>
      <x v="689"/>
      <x v="50"/>
    </i>
    <i r="3">
      <x v="690"/>
      <x v="374"/>
    </i>
    <i r="3">
      <x v="691"/>
      <x v="374"/>
    </i>
    <i r="2">
      <x v="4"/>
      <x v="692"/>
      <x v="130"/>
    </i>
    <i r="3">
      <x v="693"/>
      <x v="375"/>
    </i>
    <i r="3">
      <x v="694"/>
      <x v="729"/>
    </i>
    <i r="3">
      <x v="695"/>
      <x v="174"/>
    </i>
    <i r="3">
      <x v="696"/>
      <x v="490"/>
    </i>
    <i r="3">
      <x v="697"/>
      <x v="63"/>
    </i>
    <i r="2">
      <x v="5"/>
      <x v="698"/>
      <x v="371"/>
    </i>
    <i r="3">
      <x v="699"/>
      <x v="737"/>
    </i>
    <i r="3">
      <x v="700"/>
      <x v="372"/>
    </i>
    <i r="3">
      <x v="701"/>
      <x v="373"/>
    </i>
    <i r="3">
      <x v="702"/>
      <x v="763"/>
    </i>
    <i r="3">
      <x v="703"/>
      <x v="760"/>
    </i>
    <i r="3">
      <x v="704"/>
      <x v="736"/>
    </i>
    <i r="2">
      <x v="6"/>
      <x v="705"/>
      <x v="267"/>
    </i>
    <i r="1">
      <x v="57"/>
      <x v="4"/>
      <x v="1004"/>
      <x v="249"/>
    </i>
    <i r="2">
      <x v="5"/>
      <x v="1005"/>
      <x v="410"/>
    </i>
    <i r="1">
      <x v="66"/>
      <x/>
      <x v="46"/>
      <x v="598"/>
    </i>
    <i r="3">
      <x v="115"/>
      <x v="580"/>
    </i>
    <i r="3">
      <x v="117"/>
      <x v="581"/>
    </i>
    <i r="2">
      <x v="2"/>
      <x v="52"/>
      <x v="427"/>
    </i>
    <i r="3">
      <x v="78"/>
      <x v="442"/>
    </i>
    <i r="3">
      <x v="100"/>
      <x v="527"/>
    </i>
    <i r="3">
      <x v="116"/>
      <x v="605"/>
    </i>
    <i r="3">
      <x v="118"/>
      <x v="606"/>
    </i>
    <i r="3">
      <x v="133"/>
      <x v="527"/>
    </i>
    <i r="2">
      <x v="3"/>
      <x v="12"/>
      <x v="421"/>
    </i>
    <i r="3">
      <x v="54"/>
      <x v="429"/>
    </i>
    <i r="3">
      <x v="97"/>
      <x v="682"/>
    </i>
    <i r="3">
      <x v="138"/>
      <x v="530"/>
    </i>
    <i r="3">
      <x v="152"/>
      <x v="655"/>
    </i>
    <i r="2">
      <x v="4"/>
      <x v="42"/>
      <x v="514"/>
    </i>
    <i r="3">
      <x v="45"/>
      <x v="204"/>
    </i>
    <i r="3">
      <x v="66"/>
      <x v="436"/>
    </i>
    <i r="3">
      <x v="67"/>
      <x v="281"/>
    </i>
    <i r="3">
      <x v="72"/>
      <x v="724"/>
    </i>
    <i r="3">
      <x v="119"/>
      <x v="715"/>
    </i>
    <i r="3">
      <x v="129"/>
      <x v="523"/>
    </i>
    <i r="2">
      <x v="5"/>
      <x v="38"/>
      <x v="732"/>
    </i>
    <i r="3">
      <x v="40"/>
      <x v="762"/>
    </i>
    <i r="3">
      <x v="94"/>
      <x v="756"/>
    </i>
    <i r="3">
      <x v="120"/>
      <x v="747"/>
    </i>
    <i r="2">
      <x v="6"/>
      <x v="43"/>
      <x v="765"/>
    </i>
    <i r="3">
      <x v="95"/>
      <x v="768"/>
    </i>
    <i>
      <x v="8"/>
      <x v="26"/>
      <x/>
      <x v="707"/>
      <x v="6"/>
    </i>
    <i r="2">
      <x v="2"/>
      <x v="708"/>
      <x v="149"/>
    </i>
    <i r="2">
      <x v="3"/>
      <x v="709"/>
      <x v="188"/>
    </i>
    <i r="3">
      <x v="710"/>
      <x v="128"/>
    </i>
    <i r="1">
      <x v="27"/>
      <x/>
      <x v="711"/>
      <x v="491"/>
    </i>
    <i r="2">
      <x v="2"/>
      <x v="712"/>
      <x v="557"/>
    </i>
    <i r="3">
      <x v="713"/>
      <x v="622"/>
    </i>
    <i r="3">
      <x v="714"/>
      <x v="619"/>
    </i>
    <i r="3">
      <x v="715"/>
      <x v="11"/>
    </i>
    <i r="3">
      <x v="716"/>
      <x v="11"/>
    </i>
    <i r="2">
      <x v="3"/>
      <x v="717"/>
      <x v="492"/>
    </i>
    <i r="3">
      <x v="718"/>
      <x v="664"/>
    </i>
    <i r="3">
      <x v="719"/>
      <x v="105"/>
    </i>
    <i r="3">
      <x v="720"/>
      <x v="661"/>
    </i>
    <i r="3">
      <x v="721"/>
      <x v="657"/>
    </i>
    <i r="2">
      <x v="4"/>
      <x v="722"/>
      <x v="703"/>
    </i>
    <i r="2">
      <x v="5"/>
      <x v="723"/>
      <x v="377"/>
    </i>
    <i r="3">
      <x v="724"/>
      <x v="742"/>
    </i>
    <i r="2">
      <x v="6"/>
      <x v="725"/>
      <x v="764"/>
    </i>
    <i r="1">
      <x v="28"/>
      <x v="2"/>
      <x v="730"/>
      <x v="493"/>
    </i>
    <i r="3">
      <x v="731"/>
      <x v="493"/>
    </i>
    <i r="3">
      <x v="732"/>
      <x v="602"/>
    </i>
    <i r="3">
      <x v="733"/>
      <x v="602"/>
    </i>
    <i r="2">
      <x v="4"/>
      <x v="734"/>
      <x v="494"/>
    </i>
    <i r="3">
      <x v="735"/>
      <x v="700"/>
    </i>
    <i r="3">
      <x v="736"/>
      <x v="700"/>
    </i>
    <i r="3">
      <x v="737"/>
      <x v="701"/>
    </i>
    <i r="1">
      <x v="29"/>
      <x/>
      <x v="738"/>
      <x v="5"/>
    </i>
    <i r="3">
      <x v="739"/>
      <x v="579"/>
    </i>
    <i r="2">
      <x v="2"/>
      <x v="68"/>
      <x v="437"/>
    </i>
    <i r="3">
      <x v="740"/>
      <x v="16"/>
    </i>
    <i r="3">
      <x v="741"/>
      <x v="94"/>
    </i>
    <i r="3">
      <x v="742"/>
      <x v="558"/>
    </i>
    <i r="3">
      <x v="743"/>
      <x v="80"/>
    </i>
    <i r="2">
      <x v="3"/>
      <x v="744"/>
      <x v="162"/>
    </i>
    <i r="3">
      <x v="745"/>
      <x v="99"/>
    </i>
    <i r="3">
      <x v="746"/>
      <x v="43"/>
    </i>
    <i r="3">
      <x v="747"/>
      <x v="660"/>
    </i>
    <i r="3">
      <x v="748"/>
      <x v="559"/>
    </i>
    <i r="3">
      <x v="749"/>
      <x v="672"/>
    </i>
    <i r="3">
      <x v="750"/>
      <x v="379"/>
    </i>
    <i r="3">
      <x v="751"/>
      <x v="495"/>
    </i>
    <i r="2">
      <x v="4"/>
      <x v="752"/>
      <x v="380"/>
    </i>
    <i r="3">
      <x v="753"/>
      <x v="381"/>
    </i>
    <i r="2">
      <x v="5"/>
      <x v="754"/>
      <x v="738"/>
    </i>
    <i r="3">
      <x v="755"/>
      <x v="739"/>
    </i>
    <i r="1">
      <x v="30"/>
      <x/>
      <x v="756"/>
      <x v="560"/>
    </i>
    <i r="2">
      <x v="2"/>
      <x v="757"/>
      <x v="561"/>
    </i>
    <i r="3">
      <x v="758"/>
      <x v="496"/>
    </i>
    <i r="2">
      <x v="3"/>
      <x v="759"/>
      <x v="382"/>
    </i>
    <i r="3">
      <x v="760"/>
      <x v="497"/>
    </i>
    <i r="1">
      <x v="31"/>
      <x/>
      <x v="761"/>
      <x v="6"/>
    </i>
    <i r="2">
      <x v="2"/>
      <x v="762"/>
      <x v="498"/>
    </i>
    <i r="3">
      <x v="763"/>
      <x v="149"/>
    </i>
    <i r="3">
      <x v="764"/>
      <x v="562"/>
    </i>
    <i r="3">
      <x v="765"/>
      <x v="613"/>
    </i>
    <i r="2">
      <x v="3"/>
      <x v="766"/>
      <x v="665"/>
    </i>
    <i r="3">
      <x v="767"/>
      <x v="383"/>
    </i>
    <i r="3">
      <x v="768"/>
      <x v="188"/>
    </i>
    <i r="3">
      <x v="769"/>
      <x v="384"/>
    </i>
    <i r="3">
      <x v="770"/>
      <x v="385"/>
    </i>
    <i r="3">
      <x v="771"/>
      <x v="139"/>
    </i>
    <i r="3">
      <x v="772"/>
      <x v="128"/>
    </i>
    <i r="2">
      <x v="4"/>
      <x v="773"/>
      <x v="158"/>
    </i>
    <i r="2">
      <x v="5"/>
      <x v="774"/>
      <x v="746"/>
    </i>
    <i r="1">
      <x v="32"/>
      <x v="2"/>
      <x v="775"/>
      <x v="563"/>
    </i>
    <i r="3">
      <x v="776"/>
      <x v="563"/>
    </i>
    <i r="2">
      <x v="3"/>
      <x v="777"/>
      <x v="386"/>
    </i>
    <i r="2">
      <x v="4"/>
      <x v="778"/>
      <x v="387"/>
    </i>
    <i r="2">
      <x v="5"/>
      <x v="779"/>
      <x v="388"/>
    </i>
    <i r="3">
      <x v="780"/>
      <x v="388"/>
    </i>
    <i r="1">
      <x v="33"/>
      <x v="4"/>
      <x v="783"/>
      <x v="389"/>
    </i>
    <i r="1">
      <x v="36"/>
      <x v="2"/>
      <x v="797"/>
      <x v="394"/>
    </i>
    <i r="3">
      <x v="798"/>
      <x v="394"/>
    </i>
    <i r="2">
      <x v="3"/>
      <x v="799"/>
      <x v="566"/>
    </i>
    <i r="1">
      <x v="37"/>
      <x v="3"/>
      <x v="800"/>
      <x v="683"/>
    </i>
    <i r="2">
      <x v="4"/>
      <x v="801"/>
      <x v="722"/>
    </i>
    <i r="1">
      <x v="38"/>
      <x v="3"/>
      <x v="802"/>
      <x v="676"/>
    </i>
    <i r="1">
      <x v="66"/>
      <x/>
      <x v="130"/>
      <x v="524"/>
    </i>
    <i r="2">
      <x v="4"/>
      <x v="28"/>
      <x v="712"/>
    </i>
    <i>
      <x v="9"/>
      <x v="18"/>
      <x/>
      <x v="550"/>
      <x v="135"/>
    </i>
    <i r="3">
      <x v="551"/>
      <x v="135"/>
    </i>
    <i r="3">
      <x v="552"/>
      <x v="135"/>
    </i>
    <i r="2">
      <x v="2"/>
      <x v="553"/>
      <x v="70"/>
    </i>
    <i r="3">
      <x v="554"/>
      <x v="70"/>
    </i>
    <i r="3">
      <x v="555"/>
      <x v="239"/>
    </i>
    <i r="3">
      <x v="556"/>
      <x v="138"/>
    </i>
    <i r="2">
      <x v="3"/>
      <x v="557"/>
      <x v="192"/>
    </i>
    <i r="3">
      <x v="558"/>
      <x v="348"/>
    </i>
    <i r="3">
      <x v="559"/>
      <x v="185"/>
    </i>
    <i r="3">
      <x v="560"/>
      <x v="160"/>
    </i>
    <i r="3">
      <x v="561"/>
      <x v="157"/>
    </i>
    <i r="3">
      <x v="562"/>
      <x v="57"/>
    </i>
    <i r="3">
      <x v="563"/>
      <x v="485"/>
    </i>
    <i r="2">
      <x v="4"/>
      <x v="564"/>
      <x v="349"/>
    </i>
    <i r="1">
      <x v="47"/>
      <x v="2"/>
      <x v="866"/>
      <x v="571"/>
    </i>
    <i r="3">
      <x v="867"/>
      <x v="571"/>
    </i>
    <i r="2">
      <x v="3"/>
      <x v="868"/>
      <x v="268"/>
    </i>
    <i r="3">
      <x v="869"/>
      <x v="268"/>
    </i>
    <i r="1">
      <x v="48"/>
      <x v="2"/>
      <x v="870"/>
      <x v="628"/>
    </i>
    <i r="3">
      <x v="871"/>
      <x v="219"/>
    </i>
    <i r="2">
      <x v="3"/>
      <x v="872"/>
      <x v="29"/>
    </i>
    <i r="3">
      <x v="873"/>
      <x v="675"/>
    </i>
    <i r="3">
      <x v="874"/>
      <x v="679"/>
    </i>
    <i r="3">
      <x v="875"/>
      <x v="46"/>
    </i>
    <i r="3">
      <x v="876"/>
      <x v="649"/>
    </i>
    <i r="2">
      <x v="4"/>
      <x v="877"/>
      <x v="62"/>
    </i>
    <i r="2">
      <x v="5"/>
      <x v="878"/>
      <x v="401"/>
    </i>
    <i r="1">
      <x v="49"/>
      <x v="2"/>
      <x v="879"/>
      <x v="68"/>
    </i>
    <i r="3">
      <x v="880"/>
      <x v="126"/>
    </i>
    <i r="2">
      <x v="3"/>
      <x v="881"/>
      <x v="29"/>
    </i>
    <i r="2">
      <x v="4"/>
      <x v="882"/>
      <x v="62"/>
    </i>
    <i r="2">
      <x v="5"/>
      <x v="883"/>
      <x v="401"/>
    </i>
    <i r="1">
      <x v="50"/>
      <x v="2"/>
      <x v="884"/>
      <x v="67"/>
    </i>
    <i r="2">
      <x v="3"/>
      <x v="885"/>
      <x v="46"/>
    </i>
    <i r="1">
      <x v="51"/>
      <x/>
      <x v="886"/>
      <x v="9"/>
    </i>
    <i r="3">
      <x v="887"/>
      <x v="9"/>
    </i>
    <i r="2">
      <x v="2"/>
      <x v="888"/>
      <x v="167"/>
    </i>
    <i r="3">
      <x v="889"/>
      <x v="167"/>
    </i>
    <i r="3">
      <x v="890"/>
      <x v="627"/>
    </i>
    <i r="3">
      <x v="891"/>
      <x v="25"/>
    </i>
    <i r="3">
      <x v="892"/>
      <x v="25"/>
    </i>
    <i r="3">
      <x v="893"/>
      <x v="776"/>
    </i>
    <i r="2">
      <x v="3"/>
      <x v="894"/>
      <x v="199"/>
    </i>
    <i r="3">
      <x v="895"/>
      <x v="228"/>
    </i>
    <i r="3">
      <x v="896"/>
      <x v="58"/>
    </i>
    <i r="3">
      <x v="897"/>
      <x v="228"/>
    </i>
    <i r="3">
      <x v="898"/>
      <x v="189"/>
    </i>
    <i r="2">
      <x v="4"/>
      <x v="899"/>
      <x v="402"/>
    </i>
    <i r="3">
      <x v="900"/>
      <x v="403"/>
    </i>
    <i r="2">
      <x v="5"/>
      <x v="901"/>
      <x v="404"/>
    </i>
    <i r="1">
      <x v="52"/>
      <x/>
      <x v="902"/>
      <x v="190"/>
    </i>
    <i r="3">
      <x v="903"/>
      <x v="190"/>
    </i>
    <i r="3">
      <x v="904"/>
      <x v="190"/>
    </i>
    <i r="3">
      <x v="905"/>
      <x v="190"/>
    </i>
    <i r="2">
      <x v="2"/>
      <x v="906"/>
      <x v="572"/>
    </i>
    <i r="3">
      <x v="907"/>
      <x v="572"/>
    </i>
    <i r="3">
      <x v="908"/>
      <x v="26"/>
    </i>
    <i r="3">
      <x v="909"/>
      <x v="24"/>
    </i>
    <i r="3">
      <x v="910"/>
      <x v="24"/>
    </i>
    <i r="3">
      <x v="911"/>
      <x v="26"/>
    </i>
    <i r="3">
      <x v="912"/>
      <x v="26"/>
    </i>
    <i r="3">
      <x v="913"/>
      <x v="26"/>
    </i>
    <i r="3">
      <x v="914"/>
      <x v="501"/>
    </i>
    <i r="3">
      <x v="915"/>
      <x v="116"/>
    </i>
    <i r="3">
      <x v="916"/>
      <x v="116"/>
    </i>
    <i r="3">
      <x v="917"/>
      <x v="116"/>
    </i>
    <i r="2">
      <x v="3"/>
      <x v="918"/>
      <x v="146"/>
    </i>
    <i r="3">
      <x v="919"/>
      <x v="146"/>
    </i>
    <i r="3">
      <x v="920"/>
      <x v="59"/>
    </i>
    <i r="3">
      <x v="921"/>
      <x v="502"/>
    </i>
    <i r="3">
      <x v="922"/>
      <x v="502"/>
    </i>
    <i r="3">
      <x v="923"/>
      <x v="45"/>
    </i>
    <i r="3">
      <x v="924"/>
      <x v="45"/>
    </i>
    <i r="3">
      <x v="925"/>
      <x v="45"/>
    </i>
    <i r="3">
      <x v="926"/>
      <x v="405"/>
    </i>
    <i r="3">
      <x v="927"/>
      <x v="405"/>
    </i>
    <i r="3">
      <x v="928"/>
      <x v="59"/>
    </i>
    <i r="3">
      <x v="929"/>
      <x v="59"/>
    </i>
    <i r="3">
      <x v="930"/>
      <x v="59"/>
    </i>
    <i r="3">
      <x v="931"/>
      <x v="689"/>
    </i>
    <i r="3">
      <x v="932"/>
      <x v="689"/>
    </i>
    <i r="3">
      <x v="933"/>
      <x v="503"/>
    </i>
    <i r="3">
      <x v="934"/>
      <x v="503"/>
    </i>
    <i r="3">
      <x v="935"/>
      <x v="503"/>
    </i>
    <i r="3">
      <x v="936"/>
      <x v="114"/>
    </i>
    <i r="3">
      <x v="937"/>
      <x v="210"/>
    </i>
    <i r="2">
      <x v="4"/>
      <x v="938"/>
      <x v="504"/>
    </i>
    <i r="3">
      <x v="939"/>
      <x v="796"/>
    </i>
    <i r="3">
      <x v="940"/>
      <x v="137"/>
    </i>
    <i r="3">
      <x v="941"/>
      <x v="137"/>
    </i>
    <i r="3">
      <x v="942"/>
      <x v="406"/>
    </i>
    <i r="3">
      <x v="943"/>
      <x v="505"/>
    </i>
    <i r="3">
      <x v="944"/>
      <x v="726"/>
    </i>
    <i r="2">
      <x v="5"/>
      <x v="945"/>
      <x v="743"/>
    </i>
    <i r="3">
      <x v="946"/>
      <x v="241"/>
    </i>
    <i r="3">
      <x v="947"/>
      <x v="761"/>
    </i>
    <i r="2">
      <x v="10"/>
      <x v="948"/>
      <x v="788"/>
    </i>
    <i r="1">
      <x v="53"/>
      <x/>
      <x v="949"/>
      <x v="573"/>
    </i>
    <i r="3">
      <x v="950"/>
      <x v="7"/>
    </i>
    <i r="3">
      <x v="951"/>
      <x v="7"/>
    </i>
    <i r="3">
      <x v="952"/>
      <x v="7"/>
    </i>
    <i r="3">
      <x v="953"/>
      <x v="7"/>
    </i>
    <i r="3">
      <x v="954"/>
      <x v="269"/>
    </i>
    <i r="2">
      <x v="2"/>
      <x v="955"/>
      <x v="27"/>
    </i>
    <i r="3">
      <x v="956"/>
      <x v="27"/>
    </i>
    <i r="3">
      <x v="957"/>
      <x v="27"/>
    </i>
    <i r="3">
      <x v="958"/>
      <x v="17"/>
    </i>
    <i r="3">
      <x v="959"/>
      <x v="17"/>
    </i>
    <i r="3">
      <x v="960"/>
      <x v="17"/>
    </i>
    <i r="3">
      <x v="961"/>
      <x v="270"/>
    </i>
    <i r="3">
      <x v="962"/>
      <x v="20"/>
    </i>
    <i r="3">
      <x v="963"/>
      <x v="17"/>
    </i>
    <i r="3">
      <x v="964"/>
      <x v="229"/>
    </i>
    <i r="3">
      <x v="965"/>
      <x v="20"/>
    </i>
    <i r="2">
      <x v="3"/>
      <x v="966"/>
      <x v="60"/>
    </i>
    <i r="3">
      <x v="967"/>
      <x v="60"/>
    </i>
    <i r="3">
      <x v="968"/>
      <x v="60"/>
    </i>
    <i r="3">
      <x v="969"/>
      <x v="44"/>
    </i>
    <i r="3">
      <x v="970"/>
      <x v="44"/>
    </i>
    <i r="3">
      <x v="971"/>
      <x v="44"/>
    </i>
    <i r="3">
      <x v="972"/>
      <x v="49"/>
    </i>
    <i r="3">
      <x v="973"/>
      <x v="49"/>
    </i>
    <i r="3">
      <x v="974"/>
      <x v="49"/>
    </i>
    <i r="3">
      <x v="975"/>
      <x v="49"/>
    </i>
    <i r="3">
      <x v="976"/>
      <x v="667"/>
    </i>
    <i r="3">
      <x v="977"/>
      <x v="35"/>
    </i>
    <i r="3">
      <x v="978"/>
      <x v="35"/>
    </i>
    <i r="3">
      <x v="979"/>
      <x v="35"/>
    </i>
    <i r="3">
      <x v="980"/>
      <x v="133"/>
    </i>
    <i r="3">
      <x v="981"/>
      <x v="271"/>
    </i>
    <i r="3">
      <x v="982"/>
      <x v="271"/>
    </i>
    <i r="3">
      <x v="983"/>
      <x v="506"/>
    </i>
    <i r="3">
      <x v="984"/>
      <x v="140"/>
    </i>
    <i r="2">
      <x v="4"/>
      <x v="985"/>
      <x v="64"/>
    </i>
    <i r="3">
      <x v="986"/>
      <x v="64"/>
    </i>
    <i r="3">
      <x v="987"/>
      <x v="64"/>
    </i>
    <i r="3">
      <x v="988"/>
      <x v="705"/>
    </i>
    <i r="3">
      <x v="989"/>
      <x v="721"/>
    </i>
    <i r="2">
      <x v="5"/>
      <x v="990"/>
      <x v="407"/>
    </i>
    <i r="3">
      <x v="991"/>
      <x v="741"/>
    </i>
    <i r="3">
      <x v="992"/>
      <x v="195"/>
    </i>
    <i r="3">
      <x v="993"/>
      <x v="195"/>
    </i>
    <i r="3">
      <x v="994"/>
      <x v="195"/>
    </i>
    <i r="3">
      <x v="995"/>
      <x v="740"/>
    </i>
    <i r="2">
      <x v="6"/>
      <x v="996"/>
      <x v="408"/>
    </i>
    <i r="3">
      <x v="997"/>
      <x v="409"/>
    </i>
    <i r="2">
      <x v="9"/>
      <x v="998"/>
      <x v="507"/>
    </i>
    <i r="2">
      <x v="12"/>
      <x v="999"/>
      <x v="508"/>
    </i>
    <i r="1">
      <x v="55"/>
      <x/>
      <x v="1000"/>
      <x v="230"/>
    </i>
    <i r="2">
      <x v="2"/>
      <x v="1001"/>
      <x v="604"/>
    </i>
    <i r="2">
      <x v="3"/>
      <x v="1002"/>
      <x v="652"/>
    </i>
    <i r="1">
      <x v="56"/>
      <x v="3"/>
      <x v="1003"/>
      <x v="59"/>
    </i>
    <i r="1">
      <x v="59"/>
      <x v="2"/>
      <x v="1008"/>
      <x v="615"/>
    </i>
    <i r="2">
      <x v="3"/>
      <x v="1009"/>
      <x v="668"/>
    </i>
    <i r="1">
      <x v="63"/>
      <x v="2"/>
      <x v="1059"/>
      <x v="67"/>
    </i>
    <i r="2">
      <x v="3"/>
      <x v="1060"/>
      <x v="46"/>
    </i>
    <i r="1">
      <x v="64"/>
      <x v="2"/>
      <x v="1061"/>
      <x v="629"/>
    </i>
    <i r="2">
      <x v="3"/>
      <x v="1062"/>
      <x v="189"/>
    </i>
    <i r="3">
      <x v="1063"/>
      <x v="58"/>
    </i>
    <i>
      <x v="10"/>
      <x v="42"/>
      <x/>
      <x v="823"/>
      <x v="166"/>
    </i>
    <i r="3">
      <x v="824"/>
      <x v="568"/>
    </i>
    <i r="3">
      <x v="825"/>
      <x v="568"/>
    </i>
    <i r="2">
      <x v="2"/>
      <x v="826"/>
      <x v="118"/>
    </i>
    <i r="3">
      <x v="827"/>
      <x v="118"/>
    </i>
    <i r="3">
      <x v="828"/>
      <x v="118"/>
    </i>
    <i r="3">
      <x v="829"/>
      <x v="569"/>
    </i>
    <i r="3">
      <x v="830"/>
      <x v="569"/>
    </i>
    <i r="3">
      <x v="831"/>
      <x v="569"/>
    </i>
    <i r="3">
      <x v="832"/>
      <x v="626"/>
    </i>
    <i r="3">
      <x v="833"/>
      <x v="202"/>
    </i>
    <i r="3">
      <x v="834"/>
      <x v="202"/>
    </i>
    <i r="3">
      <x v="835"/>
      <x v="202"/>
    </i>
    <i r="3">
      <x v="836"/>
      <x v="202"/>
    </i>
    <i r="3">
      <x v="837"/>
      <x v="610"/>
    </i>
    <i r="3">
      <x v="838"/>
      <x v="610"/>
    </i>
    <i r="3">
      <x v="839"/>
      <x v="609"/>
    </i>
    <i r="3">
      <x v="840"/>
      <x v="609"/>
    </i>
    <i r="2">
      <x v="3"/>
      <x v="841"/>
      <x v="397"/>
    </i>
    <i r="3">
      <x v="842"/>
      <x v="397"/>
    </i>
    <i r="3">
      <x v="843"/>
      <x v="398"/>
    </i>
    <i r="3">
      <x v="844"/>
      <x v="34"/>
    </i>
    <i r="3">
      <x v="845"/>
      <x v="34"/>
    </i>
    <i r="3">
      <x v="846"/>
      <x v="153"/>
    </i>
    <i r="3">
      <x v="847"/>
      <x v="153"/>
    </i>
    <i r="3">
      <x v="848"/>
      <x v="695"/>
    </i>
    <i r="3">
      <x v="849"/>
      <x v="399"/>
    </i>
    <i r="2">
      <x v="4"/>
      <x v="850"/>
      <x v="708"/>
    </i>
    <i r="1">
      <x v="66"/>
      <x v="2"/>
      <x v="15"/>
      <x v="616"/>
    </i>
    <i r="3">
      <x v="16"/>
      <x v="630"/>
    </i>
    <i r="3">
      <x v="17"/>
      <x v="527"/>
    </i>
    <i r="3">
      <x v="107"/>
      <x v="789"/>
    </i>
    <i r="2">
      <x v="3"/>
      <x v="14"/>
      <x v="422"/>
    </i>
    <i r="2">
      <x v="4"/>
      <x v="13"/>
      <x v="220"/>
    </i>
    <i r="3">
      <x v="134"/>
      <x v="528"/>
    </i>
    <i r="2">
      <x v="11"/>
      <x v="11"/>
      <x v="790"/>
    </i>
    <i>
      <x v="11"/>
      <x/>
      <x/>
      <x v="726"/>
      <x v="588"/>
    </i>
    <i r="2">
      <x v="2"/>
      <x v="727"/>
      <x v="104"/>
    </i>
    <i r="2">
      <x v="3"/>
      <x v="728"/>
      <x v="201"/>
    </i>
    <i r="2">
      <x v="5"/>
      <x v="729"/>
      <x v="378"/>
    </i>
    <i r="1">
      <x v="4"/>
      <x/>
      <x v="270"/>
      <x v="466"/>
    </i>
    <i r="2">
      <x v="2"/>
      <x v="271"/>
      <x v="770"/>
    </i>
    <i r="3">
      <x v="272"/>
      <x v="771"/>
    </i>
    <i r="2">
      <x v="3"/>
      <x v="273"/>
      <x v="538"/>
    </i>
    <i r="3">
      <x v="274"/>
      <x v="539"/>
    </i>
    <i r="3">
      <x v="275"/>
      <x v="648"/>
    </i>
    <i r="2">
      <x v="4"/>
      <x v="276"/>
      <x v="467"/>
    </i>
    <i r="2">
      <x v="5"/>
      <x v="277"/>
      <x v="468"/>
    </i>
    <i r="1">
      <x v="58"/>
      <x v="2"/>
      <x v="1006"/>
      <x v="794"/>
    </i>
    <i r="3">
      <x v="1007"/>
      <x v="795"/>
    </i>
    <i r="1">
      <x v="60"/>
      <x/>
      <x v="1010"/>
      <x v="574"/>
    </i>
    <i r="3">
      <x v="1011"/>
      <x v="509"/>
    </i>
    <i r="3">
      <x v="1031"/>
      <x v="574"/>
    </i>
    <i r="2">
      <x v="2"/>
      <x v="1012"/>
      <x v="411"/>
    </i>
    <i r="3">
      <x v="1013"/>
      <x v="575"/>
    </i>
    <i r="3">
      <x v="1014"/>
      <x v="122"/>
    </i>
    <i r="3">
      <x v="1015"/>
      <x v="122"/>
    </i>
    <i r="3">
      <x v="1016"/>
      <x v="510"/>
    </i>
    <i r="3">
      <x v="1017"/>
      <x v="576"/>
    </i>
    <i r="3">
      <x v="1018"/>
      <x v="576"/>
    </i>
    <i r="2">
      <x v="3"/>
      <x v="1019"/>
      <x v="231"/>
    </i>
    <i r="3">
      <x v="1020"/>
      <x v="250"/>
    </i>
    <i r="3">
      <x v="1021"/>
      <x v="250"/>
    </i>
    <i r="3">
      <x v="1022"/>
      <x v="511"/>
    </i>
    <i r="3">
      <x v="1023"/>
      <x v="61"/>
    </i>
    <i r="3">
      <x v="1024"/>
      <x v="61"/>
    </i>
    <i r="3">
      <x v="1025"/>
      <x v="251"/>
    </i>
    <i r="3">
      <x v="1026"/>
      <x v="412"/>
    </i>
    <i r="2">
      <x v="4"/>
      <x v="1027"/>
      <x v="413"/>
    </i>
    <i r="3">
      <x v="1028"/>
      <x v="414"/>
    </i>
    <i r="3">
      <x v="1029"/>
      <x v="415"/>
    </i>
    <i r="2">
      <x v="5"/>
      <x v="1030"/>
      <x v="749"/>
    </i>
    <i>
      <x v="12"/>
      <x v="66"/>
      <x/>
      <x v="6"/>
      <x v="275"/>
    </i>
    <i r="3">
      <x v="7"/>
      <x v="276"/>
    </i>
    <i r="3">
      <x v="10"/>
      <x v="592"/>
    </i>
    <i r="3">
      <x v="23"/>
      <x v="113"/>
    </i>
    <i r="3">
      <x v="34"/>
      <x v="280"/>
    </i>
    <i r="3">
      <x v="49"/>
      <x v="425"/>
    </i>
    <i r="3">
      <x v="60"/>
      <x v="431"/>
    </i>
    <i r="3">
      <x v="73"/>
      <x v="440"/>
    </i>
    <i r="3">
      <x v="74"/>
      <x v="441"/>
    </i>
    <i r="3">
      <x v="79"/>
      <x v="443"/>
    </i>
    <i r="3">
      <x v="82"/>
      <x v="447"/>
    </i>
    <i r="3">
      <x v="85"/>
      <x v="431"/>
    </i>
    <i r="3">
      <x v="91"/>
      <x v="596"/>
    </i>
    <i r="3">
      <x v="98"/>
      <x v="594"/>
    </i>
    <i r="3">
      <x v="102"/>
      <x v="587"/>
    </i>
    <i r="3">
      <x v="103"/>
      <x v="597"/>
    </i>
    <i r="3">
      <x v="104"/>
      <x v="596"/>
    </i>
    <i r="3">
      <x v="108"/>
      <x v="583"/>
    </i>
    <i r="3">
      <x v="109"/>
      <x v="595"/>
    </i>
    <i r="3">
      <x v="121"/>
      <x v="792"/>
    </i>
    <i r="3">
      <x v="123"/>
      <x v="171"/>
    </i>
    <i r="3">
      <x v="127"/>
      <x v="69"/>
    </i>
    <i r="3">
      <x v="131"/>
      <x v="525"/>
    </i>
    <i r="3">
      <x v="132"/>
      <x v="526"/>
    </i>
    <i r="3">
      <x v="148"/>
      <x v="453"/>
    </i>
    <i r="3">
      <x v="151"/>
      <x v="582"/>
    </i>
    <i r="3">
      <x v="154"/>
      <x v="276"/>
    </i>
    <i r="3">
      <x v="155"/>
      <x v="280"/>
    </i>
    <i r="2">
      <x v="2"/>
      <x v="4"/>
      <x v="611"/>
    </i>
    <i r="3">
      <x v="5"/>
      <x v="631"/>
    </i>
    <i r="3">
      <x v="8"/>
      <x v="277"/>
    </i>
    <i r="3">
      <x v="19"/>
      <x v="778"/>
    </i>
    <i r="3">
      <x v="22"/>
      <x v="100"/>
    </i>
    <i r="3">
      <x v="24"/>
      <x v="78"/>
    </i>
    <i r="3">
      <x v="27"/>
      <x v="612"/>
    </i>
    <i r="3">
      <x v="35"/>
      <x v="111"/>
    </i>
    <i r="3">
      <x v="47"/>
      <x v="423"/>
    </i>
    <i r="3">
      <x v="55"/>
      <x v="515"/>
    </i>
    <i r="3">
      <x v="56"/>
      <x v="516"/>
    </i>
    <i r="3">
      <x v="63"/>
      <x v="434"/>
    </i>
    <i r="3">
      <x v="71"/>
      <x v="623"/>
    </i>
    <i r="3">
      <x v="75"/>
      <x v="423"/>
    </i>
    <i r="3">
      <x v="80"/>
      <x v="444"/>
    </i>
    <i r="3">
      <x v="81"/>
      <x v="445"/>
    </i>
    <i r="3">
      <x v="92"/>
      <x v="211"/>
    </i>
    <i r="3">
      <x v="99"/>
      <x v="630"/>
    </i>
    <i r="3">
      <x v="101"/>
      <x v="620"/>
    </i>
    <i r="3">
      <x v="105"/>
      <x v="211"/>
    </i>
    <i r="3">
      <x v="124"/>
      <x v="173"/>
    </i>
    <i r="3">
      <x v="125"/>
      <x v="791"/>
    </i>
    <i r="3">
      <x v="126"/>
      <x v="123"/>
    </i>
    <i r="3">
      <x v="146"/>
      <x v="601"/>
    </i>
    <i r="3">
      <x v="147"/>
      <x v="793"/>
    </i>
    <i r="3">
      <x v="149"/>
      <x v="454"/>
    </i>
    <i r="3">
      <x v="153"/>
      <x v="277"/>
    </i>
    <i r="3">
      <x v="156"/>
      <x v="111"/>
    </i>
    <i r="2">
      <x v="3"/>
      <x v="9"/>
      <x v="278"/>
    </i>
    <i r="3">
      <x v="25"/>
      <x v="108"/>
    </i>
    <i r="3">
      <x v="31"/>
      <x v="659"/>
    </i>
    <i r="3">
      <x v="36"/>
      <x v="102"/>
    </i>
    <i r="3">
      <x v="41"/>
      <x v="33"/>
    </i>
    <i r="3">
      <x v="44"/>
      <x v="654"/>
    </i>
    <i r="3">
      <x v="57"/>
      <x v="517"/>
    </i>
    <i r="3">
      <x v="64"/>
      <x v="435"/>
    </i>
    <i r="3">
      <x v="76"/>
      <x v="179"/>
    </i>
    <i r="3">
      <x v="87"/>
      <x v="450"/>
    </i>
    <i r="3">
      <x v="89"/>
      <x v="429"/>
    </i>
    <i r="3">
      <x v="90"/>
      <x v="41"/>
    </i>
    <i r="3">
      <x v="93"/>
      <x v="33"/>
    </i>
    <i r="3">
      <x v="96"/>
      <x v="654"/>
    </i>
    <i r="3">
      <x v="150"/>
      <x v="455"/>
    </i>
    <i r="3">
      <x v="157"/>
      <x v="102"/>
    </i>
    <i r="3">
      <x v="158"/>
      <x v="456"/>
    </i>
    <i r="2">
      <x v="4"/>
      <x v="29"/>
      <x v="727"/>
    </i>
    <i r="3">
      <x v="30"/>
      <x v="242"/>
    </i>
    <i r="3">
      <x v="32"/>
      <x v="709"/>
    </i>
    <i r="3">
      <x v="37"/>
      <x v="164"/>
    </i>
    <i r="3">
      <x v="39"/>
      <x v="699"/>
    </i>
    <i r="3">
      <x v="59"/>
      <x v="518"/>
    </i>
    <i r="3">
      <x v="65"/>
      <x v="716"/>
    </i>
    <i r="3">
      <x v="88"/>
      <x v="451"/>
    </i>
    <i r="3">
      <x v="111"/>
      <x v="699"/>
    </i>
    <i r="2">
      <x v="5"/>
      <x v="58"/>
      <x v="430"/>
    </i>
    <i r="2">
      <x v="11"/>
      <x v="33"/>
      <x v="279"/>
    </i>
    <i t="grand">
      <x/>
    </i>
  </rowItems>
  <colFields count="1">
    <field x="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." fld="6" baseField="0" baseItem="0"/>
  </dataFields>
  <formats count="4325">
    <format dxfId="8649">
      <pivotArea outline="0" collapsedLevelsAreSubtotals="1" fieldPosition="0"/>
    </format>
    <format dxfId="8648">
      <pivotArea field="5" type="button" dataOnly="0" labelOnly="1" outline="0" axis="axisCol" fieldPosition="0"/>
    </format>
    <format dxfId="8647">
      <pivotArea type="topRight" dataOnly="0" labelOnly="1" outline="0" fieldPosition="0"/>
    </format>
    <format dxfId="8646">
      <pivotArea dataOnly="0" labelOnly="1" fieldPosition="0">
        <references count="1">
          <reference field="5" count="0"/>
        </references>
      </pivotArea>
    </format>
    <format dxfId="8645">
      <pivotArea dataOnly="0" labelOnly="1" grandCol="1" outline="0" fieldPosition="0"/>
    </format>
    <format dxfId="8644">
      <pivotArea outline="0" collapsedLevelsAreSubtotals="1" fieldPosition="0"/>
    </format>
    <format dxfId="8643">
      <pivotArea dataOnly="0" labelOnly="1" fieldPosition="0">
        <references count="1">
          <reference field="3" count="50">
            <x v="41"/>
            <x v="169"/>
            <x v="184"/>
            <x v="196"/>
            <x v="221"/>
            <x v="248"/>
            <x v="251"/>
            <x v="255"/>
            <x v="281"/>
            <x v="282"/>
            <x v="285"/>
            <x v="286"/>
            <x v="292"/>
            <x v="293"/>
            <x v="294"/>
            <x v="300"/>
            <x v="348"/>
            <x v="349"/>
            <x v="351"/>
            <x v="354"/>
            <x v="355"/>
            <x v="359"/>
            <x v="362"/>
            <x v="372"/>
            <x v="405"/>
            <x v="410"/>
            <x v="416"/>
            <x v="437"/>
            <x v="474"/>
            <x v="481"/>
            <x v="484"/>
            <x v="507"/>
            <x v="510"/>
            <x v="511"/>
            <x v="519"/>
            <x v="522"/>
            <x v="523"/>
            <x v="542"/>
            <x v="562"/>
            <x v="616"/>
            <x v="619"/>
            <x v="655"/>
            <x v="657"/>
            <x v="684"/>
            <x v="686"/>
            <x v="689"/>
            <x v="697"/>
            <x v="707"/>
            <x v="716"/>
            <x v="738"/>
          </reference>
        </references>
      </pivotArea>
    </format>
    <format dxfId="8642">
      <pivotArea dataOnly="0" labelOnly="1" fieldPosition="0">
        <references count="1">
          <reference field="3" count="50">
            <x v="24"/>
            <x v="127"/>
            <x v="159"/>
            <x v="160"/>
            <x v="171"/>
            <x v="227"/>
            <x v="301"/>
            <x v="361"/>
            <x v="373"/>
            <x v="408"/>
            <x v="524"/>
            <x v="554"/>
            <x v="601"/>
            <x v="602"/>
            <x v="627"/>
            <x v="740"/>
            <x v="743"/>
            <x v="746"/>
            <x v="761"/>
            <x v="793"/>
            <x v="845"/>
            <x v="879"/>
            <x v="881"/>
            <x v="882"/>
            <x v="884"/>
            <x v="885"/>
            <x v="887"/>
            <x v="891"/>
            <x v="896"/>
            <x v="910"/>
            <x v="913"/>
            <x v="924"/>
            <x v="930"/>
            <x v="939"/>
            <x v="950"/>
            <x v="951"/>
            <x v="952"/>
            <x v="956"/>
            <x v="960"/>
            <x v="962"/>
            <x v="967"/>
            <x v="971"/>
            <x v="972"/>
            <x v="975"/>
            <x v="978"/>
            <x v="987"/>
            <x v="1023"/>
            <x v="1039"/>
            <x v="1043"/>
            <x v="1049"/>
          </reference>
        </references>
      </pivotArea>
    </format>
    <format dxfId="8641">
      <pivotArea dataOnly="0" labelOnly="1" fieldPosition="0">
        <references count="1">
          <reference field="3" count="50">
            <x v="22"/>
            <x v="23"/>
            <x v="25"/>
            <x v="35"/>
            <x v="36"/>
            <x v="125"/>
            <x v="161"/>
            <x v="173"/>
            <x v="177"/>
            <x v="179"/>
            <x v="201"/>
            <x v="231"/>
            <x v="237"/>
            <x v="241"/>
            <x v="298"/>
            <x v="347"/>
            <x v="358"/>
            <x v="404"/>
            <x v="412"/>
            <x v="413"/>
            <x v="414"/>
            <x v="439"/>
            <x v="473"/>
            <x v="488"/>
            <x v="489"/>
            <x v="525"/>
            <x v="539"/>
            <x v="567"/>
            <x v="575"/>
            <x v="603"/>
            <x v="607"/>
            <x v="609"/>
            <x v="617"/>
            <x v="624"/>
            <x v="659"/>
            <x v="719"/>
            <x v="727"/>
            <x v="741"/>
            <x v="745"/>
            <x v="807"/>
            <x v="811"/>
            <x v="827"/>
            <x v="863"/>
            <x v="912"/>
            <x v="916"/>
            <x v="917"/>
            <x v="925"/>
            <x v="936"/>
            <x v="959"/>
            <x v="1032"/>
          </reference>
        </references>
      </pivotArea>
    </format>
    <format dxfId="8640">
      <pivotArea dataOnly="0" labelOnly="1" fieldPosition="0">
        <references count="1">
          <reference field="3" count="50">
            <x v="21"/>
            <x v="26"/>
            <x v="93"/>
            <x v="107"/>
            <x v="167"/>
            <x v="181"/>
            <x v="182"/>
            <x v="189"/>
            <x v="220"/>
            <x v="256"/>
            <x v="258"/>
            <x v="265"/>
            <x v="284"/>
            <x v="332"/>
            <x v="360"/>
            <x v="366"/>
            <x v="407"/>
            <x v="426"/>
            <x v="450"/>
            <x v="462"/>
            <x v="480"/>
            <x v="498"/>
            <x v="528"/>
            <x v="541"/>
            <x v="545"/>
            <x v="552"/>
            <x v="556"/>
            <x v="618"/>
            <x v="692"/>
            <x v="708"/>
            <x v="771"/>
            <x v="772"/>
            <x v="777"/>
            <x v="808"/>
            <x v="815"/>
            <x v="820"/>
            <x v="828"/>
            <x v="847"/>
            <x v="862"/>
            <x v="880"/>
            <x v="919"/>
            <x v="923"/>
            <x v="928"/>
            <x v="940"/>
            <x v="973"/>
            <x v="974"/>
            <x v="977"/>
            <x v="980"/>
            <x v="984"/>
            <x v="1014"/>
          </reference>
        </references>
      </pivotArea>
    </format>
    <format dxfId="8639">
      <pivotArea dataOnly="0" labelOnly="1" fieldPosition="0">
        <references count="1">
          <reference field="3" count="50">
            <x v="37"/>
            <x v="76"/>
            <x v="121"/>
            <x v="123"/>
            <x v="124"/>
            <x v="162"/>
            <x v="164"/>
            <x v="223"/>
            <x v="240"/>
            <x v="243"/>
            <x v="245"/>
            <x v="268"/>
            <x v="308"/>
            <x v="313"/>
            <x v="367"/>
            <x v="378"/>
            <x v="391"/>
            <x v="409"/>
            <x v="421"/>
            <x v="425"/>
            <x v="436"/>
            <x v="448"/>
            <x v="454"/>
            <x v="494"/>
            <x v="496"/>
            <x v="559"/>
            <x v="560"/>
            <x v="561"/>
            <x v="568"/>
            <x v="569"/>
            <x v="623"/>
            <x v="658"/>
            <x v="664"/>
            <x v="744"/>
            <x v="763"/>
            <x v="768"/>
            <x v="773"/>
            <x v="792"/>
            <x v="818"/>
            <x v="823"/>
            <x v="826"/>
            <x v="872"/>
            <x v="888"/>
            <x v="898"/>
            <x v="904"/>
            <x v="958"/>
            <x v="963"/>
            <x v="966"/>
            <x v="1037"/>
            <x v="1053"/>
          </reference>
        </references>
      </pivotArea>
    </format>
    <format dxfId="8638">
      <pivotArea dataOnly="0" labelOnly="1" fieldPosition="0">
        <references count="1">
          <reference field="3" count="50">
            <x v="13"/>
            <x v="45"/>
            <x v="105"/>
            <x v="122"/>
            <x v="126"/>
            <x v="128"/>
            <x v="163"/>
            <x v="172"/>
            <x v="190"/>
            <x v="191"/>
            <x v="209"/>
            <x v="230"/>
            <x v="250"/>
            <x v="253"/>
            <x v="269"/>
            <x v="283"/>
            <x v="291"/>
            <x v="299"/>
            <x v="305"/>
            <x v="337"/>
            <x v="350"/>
            <x v="417"/>
            <x v="418"/>
            <x v="435"/>
            <x v="457"/>
            <x v="493"/>
            <x v="557"/>
            <x v="572"/>
            <x v="608"/>
            <x v="625"/>
            <x v="639"/>
            <x v="642"/>
            <x v="646"/>
            <x v="728"/>
            <x v="786"/>
            <x v="803"/>
            <x v="806"/>
            <x v="819"/>
            <x v="835"/>
            <x v="851"/>
            <x v="859"/>
            <x v="871"/>
            <x v="894"/>
            <x v="909"/>
            <x v="918"/>
            <x v="937"/>
            <x v="994"/>
            <x v="1042"/>
            <x v="1048"/>
            <x v="1050"/>
          </reference>
        </references>
      </pivotArea>
    </format>
    <format dxfId="8637">
      <pivotArea dataOnly="0" labelOnly="1" fieldPosition="0">
        <references count="1">
          <reference field="3" count="50">
            <x v="30"/>
            <x v="63"/>
            <x v="165"/>
            <x v="166"/>
            <x v="228"/>
            <x v="236"/>
            <x v="252"/>
            <x v="287"/>
            <x v="310"/>
            <x v="336"/>
            <x v="338"/>
            <x v="356"/>
            <x v="357"/>
            <x v="363"/>
            <x v="368"/>
            <x v="380"/>
            <x v="415"/>
            <x v="432"/>
            <x v="456"/>
            <x v="487"/>
            <x v="548"/>
            <x v="551"/>
            <x v="553"/>
            <x v="555"/>
            <x v="570"/>
            <x v="571"/>
            <x v="579"/>
            <x v="580"/>
            <x v="620"/>
            <x v="654"/>
            <x v="663"/>
            <x v="715"/>
            <x v="844"/>
            <x v="860"/>
            <x v="861"/>
            <x v="875"/>
            <x v="895"/>
            <x v="908"/>
            <x v="911"/>
            <x v="941"/>
            <x v="946"/>
            <x v="964"/>
            <x v="1000"/>
            <x v="1003"/>
            <x v="1004"/>
            <x v="1019"/>
            <x v="1020"/>
            <x v="1025"/>
            <x v="1038"/>
            <x v="1060"/>
          </reference>
        </references>
      </pivotArea>
    </format>
    <format dxfId="8636">
      <pivotArea dataOnly="0" labelOnly="1" fieldPosition="0">
        <references count="1">
          <reference field="3" count="50">
            <x v="6"/>
            <x v="7"/>
            <x v="8"/>
            <x v="9"/>
            <x v="33"/>
            <x v="34"/>
            <x v="67"/>
            <x v="70"/>
            <x v="185"/>
            <x v="188"/>
            <x v="195"/>
            <x v="203"/>
            <x v="205"/>
            <x v="206"/>
            <x v="207"/>
            <x v="208"/>
            <x v="210"/>
            <x v="211"/>
            <x v="212"/>
            <x v="214"/>
            <x v="215"/>
            <x v="226"/>
            <x v="247"/>
            <x v="262"/>
            <x v="369"/>
            <x v="371"/>
            <x v="382"/>
            <x v="423"/>
            <x v="431"/>
            <x v="433"/>
            <x v="453"/>
            <x v="464"/>
            <x v="530"/>
            <x v="574"/>
            <x v="615"/>
            <x v="622"/>
            <x v="633"/>
            <x v="635"/>
            <x v="705"/>
            <x v="814"/>
            <x v="822"/>
            <x v="852"/>
            <x v="868"/>
            <x v="954"/>
            <x v="961"/>
            <x v="982"/>
            <x v="1006"/>
            <x v="1034"/>
            <x v="1045"/>
            <x v="1046"/>
          </reference>
        </references>
      </pivotArea>
    </format>
    <format dxfId="8635">
      <pivotArea dataOnly="0" labelOnly="1" fieldPosition="0">
        <references count="1">
          <reference field="3" count="50">
            <x v="216"/>
            <x v="266"/>
            <x v="295"/>
            <x v="296"/>
            <x v="307"/>
            <x v="312"/>
            <x v="314"/>
            <x v="315"/>
            <x v="316"/>
            <x v="317"/>
            <x v="319"/>
            <x v="320"/>
            <x v="321"/>
            <x v="323"/>
            <x v="325"/>
            <x v="326"/>
            <x v="327"/>
            <x v="331"/>
            <x v="333"/>
            <x v="335"/>
            <x v="339"/>
            <x v="340"/>
            <x v="341"/>
            <x v="343"/>
            <x v="345"/>
            <x v="364"/>
            <x v="375"/>
            <x v="376"/>
            <x v="379"/>
            <x v="381"/>
            <x v="383"/>
            <x v="384"/>
            <x v="387"/>
            <x v="390"/>
            <x v="392"/>
            <x v="394"/>
            <x v="395"/>
            <x v="396"/>
            <x v="399"/>
            <x v="401"/>
            <x v="438"/>
            <x v="440"/>
            <x v="442"/>
            <x v="444"/>
            <x v="445"/>
            <x v="446"/>
            <x v="447"/>
            <x v="458"/>
            <x v="463"/>
            <x v="465"/>
          </reference>
        </references>
      </pivotArea>
    </format>
    <format dxfId="8634">
      <pivotArea dataOnly="0" labelOnly="1" fieldPosition="0">
        <references count="1">
          <reference field="3" count="50">
            <x v="468"/>
            <x v="491"/>
            <x v="521"/>
            <x v="534"/>
            <x v="544"/>
            <x v="546"/>
            <x v="547"/>
            <x v="558"/>
            <x v="564"/>
            <x v="576"/>
            <x v="577"/>
            <x v="578"/>
            <x v="581"/>
            <x v="582"/>
            <x v="583"/>
            <x v="584"/>
            <x v="585"/>
            <x v="586"/>
            <x v="587"/>
            <x v="594"/>
            <x v="595"/>
            <x v="598"/>
            <x v="599"/>
            <x v="600"/>
            <x v="613"/>
            <x v="636"/>
            <x v="637"/>
            <x v="644"/>
            <x v="647"/>
            <x v="651"/>
            <x v="652"/>
            <x v="653"/>
            <x v="660"/>
            <x v="668"/>
            <x v="669"/>
            <x v="671"/>
            <x v="673"/>
            <x v="691"/>
            <x v="693"/>
            <x v="706"/>
            <x v="723"/>
            <x v="729"/>
            <x v="750"/>
            <x v="752"/>
            <x v="753"/>
            <x v="759"/>
            <x v="767"/>
            <x v="769"/>
            <x v="770"/>
            <x v="778"/>
          </reference>
        </references>
      </pivotArea>
    </format>
    <format dxfId="8633">
      <pivotArea dataOnly="0" labelOnly="1" fieldPosition="0">
        <references count="1">
          <reference field="3" count="50">
            <x v="12"/>
            <x v="14"/>
            <x v="47"/>
            <x v="48"/>
            <x v="49"/>
            <x v="50"/>
            <x v="52"/>
            <x v="53"/>
            <x v="54"/>
            <x v="58"/>
            <x v="60"/>
            <x v="61"/>
            <x v="62"/>
            <x v="64"/>
            <x v="779"/>
            <x v="783"/>
            <x v="785"/>
            <x v="788"/>
            <x v="789"/>
            <x v="796"/>
            <x v="798"/>
            <x v="812"/>
            <x v="813"/>
            <x v="841"/>
            <x v="843"/>
            <x v="846"/>
            <x v="849"/>
            <x v="865"/>
            <x v="883"/>
            <x v="899"/>
            <x v="900"/>
            <x v="901"/>
            <x v="927"/>
            <x v="942"/>
            <x v="986"/>
            <x v="990"/>
            <x v="996"/>
            <x v="997"/>
            <x v="1005"/>
            <x v="1012"/>
            <x v="1021"/>
            <x v="1026"/>
            <x v="1027"/>
            <x v="1028"/>
            <x v="1029"/>
            <x v="1033"/>
            <x v="1051"/>
            <x v="1052"/>
            <x v="1057"/>
            <x v="1058"/>
          </reference>
        </references>
      </pivotArea>
    </format>
    <format dxfId="8632">
      <pivotArea dataOnly="0" labelOnly="1" fieldPosition="0">
        <references count="1">
          <reference field="3" count="50">
            <x v="66"/>
            <x v="68"/>
            <x v="69"/>
            <x v="73"/>
            <x v="74"/>
            <x v="75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139"/>
            <x v="148"/>
            <x v="149"/>
            <x v="150"/>
            <x v="158"/>
            <x v="175"/>
            <x v="183"/>
            <x v="186"/>
            <x v="192"/>
            <x v="200"/>
            <x v="224"/>
            <x v="225"/>
            <x v="234"/>
            <x v="235"/>
            <x v="242"/>
            <x v="270"/>
            <x v="276"/>
            <x v="277"/>
            <x v="297"/>
            <x v="353"/>
            <x v="402"/>
            <x v="403"/>
            <x v="422"/>
            <x v="430"/>
            <x v="460"/>
            <x v="461"/>
            <x v="467"/>
            <x v="478"/>
            <x v="490"/>
            <x v="492"/>
            <x v="1040"/>
          </reference>
        </references>
      </pivotArea>
    </format>
    <format dxfId="8631">
      <pivotArea dataOnly="0" labelOnly="1" fieldPosition="0">
        <references count="1">
          <reference field="3" count="49">
            <x v="500"/>
            <x v="509"/>
            <x v="512"/>
            <x v="517"/>
            <x v="520"/>
            <x v="526"/>
            <x v="527"/>
            <x v="535"/>
            <x v="563"/>
            <x v="565"/>
            <x v="604"/>
            <x v="630"/>
            <x v="678"/>
            <x v="679"/>
            <x v="680"/>
            <x v="682"/>
            <x v="683"/>
            <x v="695"/>
            <x v="696"/>
            <x v="711"/>
            <x v="717"/>
            <x v="730"/>
            <x v="734"/>
            <x v="751"/>
            <x v="758"/>
            <x v="760"/>
            <x v="762"/>
            <x v="816"/>
            <x v="817"/>
            <x v="821"/>
            <x v="834"/>
            <x v="905"/>
            <x v="914"/>
            <x v="921"/>
            <x v="922"/>
            <x v="933"/>
            <x v="938"/>
            <x v="943"/>
            <x v="953"/>
            <x v="957"/>
            <x v="983"/>
            <x v="985"/>
            <x v="998"/>
            <x v="999"/>
            <x v="1011"/>
            <x v="1016"/>
            <x v="1022"/>
            <x v="1047"/>
            <x v="1054"/>
          </reference>
        </references>
      </pivotArea>
    </format>
    <format dxfId="8630">
      <pivotArea dataOnly="0" labelOnly="1" fieldPosition="0">
        <references count="1">
          <reference field="3" count="50">
            <x v="0"/>
            <x v="1"/>
            <x v="2"/>
            <x v="3"/>
            <x v="42"/>
            <x v="55"/>
            <x v="56"/>
            <x v="57"/>
            <x v="59"/>
            <x v="129"/>
            <x v="130"/>
            <x v="131"/>
            <x v="132"/>
            <x v="133"/>
            <x v="134"/>
            <x v="135"/>
            <x v="136"/>
            <x v="137"/>
            <x v="138"/>
            <x v="140"/>
            <x v="141"/>
            <x v="142"/>
            <x v="143"/>
            <x v="144"/>
            <x v="145"/>
            <x v="204"/>
            <x v="218"/>
            <x v="232"/>
            <x v="239"/>
            <x v="273"/>
            <x v="274"/>
            <x v="288"/>
            <x v="289"/>
            <x v="302"/>
            <x v="304"/>
            <x v="322"/>
            <x v="324"/>
            <x v="346"/>
            <x v="377"/>
            <x v="386"/>
            <x v="452"/>
            <x v="470"/>
            <x v="471"/>
            <x v="472"/>
            <x v="475"/>
            <x v="477"/>
            <x v="532"/>
            <x v="588"/>
            <x v="593"/>
            <x v="605"/>
          </reference>
        </references>
      </pivotArea>
    </format>
    <format dxfId="8629">
      <pivotArea dataOnly="0" labelOnly="1" fieldPosition="0">
        <references count="1">
          <reference field="3" count="40">
            <x v="610"/>
            <x v="626"/>
            <x v="634"/>
            <x v="641"/>
            <x v="687"/>
            <x v="712"/>
            <x v="731"/>
            <x v="742"/>
            <x v="748"/>
            <x v="756"/>
            <x v="757"/>
            <x v="764"/>
            <x v="775"/>
            <x v="776"/>
            <x v="781"/>
            <x v="787"/>
            <x v="794"/>
            <x v="797"/>
            <x v="799"/>
            <x v="804"/>
            <x v="805"/>
            <x v="825"/>
            <x v="830"/>
            <x v="836"/>
            <x v="864"/>
            <x v="866"/>
            <x v="877"/>
            <x v="878"/>
            <x v="907"/>
            <x v="920"/>
            <x v="949"/>
            <x v="965"/>
            <x v="968"/>
            <x v="1010"/>
            <x v="1013"/>
            <x v="1017"/>
            <x v="1018"/>
            <x v="1031"/>
            <x v="1035"/>
            <x v="1036"/>
          </reference>
        </references>
      </pivotArea>
    </format>
    <format dxfId="8628">
      <pivotArea dataOnly="0" labelOnly="1" fieldPosition="0">
        <references count="2">
          <reference field="3" count="1" selected="0">
            <x v="41"/>
          </reference>
          <reference field="4" count="1">
            <x v="33"/>
          </reference>
        </references>
      </pivotArea>
    </format>
    <format dxfId="8627">
      <pivotArea dataOnly="0" labelOnly="1" fieldPosition="0">
        <references count="2">
          <reference field="3" count="1" selected="0">
            <x v="169"/>
          </reference>
          <reference field="4" count="1">
            <x v="1"/>
          </reference>
        </references>
      </pivotArea>
    </format>
    <format dxfId="8626">
      <pivotArea dataOnly="0" labelOnly="1" fieldPosition="0">
        <references count="2">
          <reference field="3" count="1" selected="0">
            <x v="184"/>
          </reference>
          <reference field="4" count="1">
            <x v="28"/>
          </reference>
        </references>
      </pivotArea>
    </format>
    <format dxfId="8625">
      <pivotArea dataOnly="0" labelOnly="1" fieldPosition="0">
        <references count="2">
          <reference field="3" count="1" selected="0">
            <x v="196"/>
          </reference>
          <reference field="4" count="1">
            <x v="38"/>
          </reference>
        </references>
      </pivotArea>
    </format>
    <format dxfId="8624">
      <pivotArea dataOnly="0" labelOnly="1" fieldPosition="0">
        <references count="2">
          <reference field="3" count="1" selected="0">
            <x v="221"/>
          </reference>
          <reference field="4" count="1">
            <x v="2"/>
          </reference>
        </references>
      </pivotArea>
    </format>
    <format dxfId="8623">
      <pivotArea dataOnly="0" labelOnly="1" fieldPosition="0">
        <references count="2">
          <reference field="3" count="1" selected="0">
            <x v="248"/>
          </reference>
          <reference field="4" count="1">
            <x v="51"/>
          </reference>
        </references>
      </pivotArea>
    </format>
    <format dxfId="8622">
      <pivotArea dataOnly="0" labelOnly="1" fieldPosition="0">
        <references count="2">
          <reference field="3" count="1" selected="0">
            <x v="251"/>
          </reference>
          <reference field="4" count="1">
            <x v="253"/>
          </reference>
        </references>
      </pivotArea>
    </format>
    <format dxfId="8621">
      <pivotArea dataOnly="0" labelOnly="1" fieldPosition="0">
        <references count="2">
          <reference field="3" count="1" selected="0">
            <x v="255"/>
          </reference>
          <reference field="4" count="1">
            <x v="48"/>
          </reference>
        </references>
      </pivotArea>
    </format>
    <format dxfId="8620">
      <pivotArea dataOnly="0" labelOnly="1" fieldPosition="0">
        <references count="2">
          <reference field="3" count="1" selected="0">
            <x v="281"/>
          </reference>
          <reference field="4" count="1">
            <x v="3"/>
          </reference>
        </references>
      </pivotArea>
    </format>
    <format dxfId="8619">
      <pivotArea dataOnly="0" labelOnly="1" fieldPosition="0">
        <references count="2">
          <reference field="3" count="1" selected="0">
            <x v="282"/>
          </reference>
          <reference field="4" count="1">
            <x v="3"/>
          </reference>
        </references>
      </pivotArea>
    </format>
    <format dxfId="8618">
      <pivotArea dataOnly="0" labelOnly="1" fieldPosition="0">
        <references count="2">
          <reference field="3" count="1" selected="0">
            <x v="285"/>
          </reference>
          <reference field="4" count="1">
            <x v="12"/>
          </reference>
        </references>
      </pivotArea>
    </format>
    <format dxfId="8617">
      <pivotArea dataOnly="0" labelOnly="1" fieldPosition="0">
        <references count="2">
          <reference field="3" count="1" selected="0">
            <x v="286"/>
          </reference>
          <reference field="4" count="1">
            <x v="12"/>
          </reference>
        </references>
      </pivotArea>
    </format>
    <format dxfId="8616">
      <pivotArea dataOnly="0" labelOnly="1" fieldPosition="0">
        <references count="2">
          <reference field="3" count="1" selected="0">
            <x v="292"/>
          </reference>
          <reference field="4" count="1">
            <x v="30"/>
          </reference>
        </references>
      </pivotArea>
    </format>
    <format dxfId="8615">
      <pivotArea dataOnly="0" labelOnly="1" fieldPosition="0">
        <references count="2">
          <reference field="3" count="1" selected="0">
            <x v="294"/>
          </reference>
          <reference field="4" count="1">
            <x v="30"/>
          </reference>
        </references>
      </pivotArea>
    </format>
    <format dxfId="8614">
      <pivotArea dataOnly="0" labelOnly="1" fieldPosition="0">
        <references count="2">
          <reference field="3" count="1" selected="0">
            <x v="300"/>
          </reference>
          <reference field="4" count="1">
            <x v="31"/>
          </reference>
        </references>
      </pivotArea>
    </format>
    <format dxfId="8613">
      <pivotArea dataOnly="0" labelOnly="1" fieldPosition="0">
        <references count="2">
          <reference field="3" count="1" selected="0">
            <x v="348"/>
          </reference>
          <reference field="4" count="1">
            <x v="0"/>
          </reference>
        </references>
      </pivotArea>
    </format>
    <format dxfId="8612">
      <pivotArea dataOnly="0" labelOnly="1" fieldPosition="0">
        <references count="2">
          <reference field="3" count="1" selected="0">
            <x v="349"/>
          </reference>
          <reference field="4" count="1">
            <x v="0"/>
          </reference>
        </references>
      </pivotArea>
    </format>
    <format dxfId="8611">
      <pivotArea dataOnly="0" labelOnly="1" fieldPosition="0">
        <references count="2">
          <reference field="3" count="1" selected="0">
            <x v="351"/>
          </reference>
          <reference field="4" count="1">
            <x v="13"/>
          </reference>
        </references>
      </pivotArea>
    </format>
    <format dxfId="8610">
      <pivotArea dataOnly="0" labelOnly="1" fieldPosition="0">
        <references count="2">
          <reference field="3" count="1" selected="0">
            <x v="354"/>
          </reference>
          <reference field="4" count="1">
            <x v="13"/>
          </reference>
        </references>
      </pivotArea>
    </format>
    <format dxfId="8609">
      <pivotArea dataOnly="0" labelOnly="1" fieldPosition="0">
        <references count="2">
          <reference field="3" count="1" selected="0">
            <x v="355"/>
          </reference>
          <reference field="4" count="1">
            <x v="10"/>
          </reference>
        </references>
      </pivotArea>
    </format>
    <format dxfId="8608">
      <pivotArea dataOnly="0" labelOnly="1" fieldPosition="0">
        <references count="2">
          <reference field="3" count="1" selected="0">
            <x v="359"/>
          </reference>
          <reference field="4" count="1">
            <x v="40"/>
          </reference>
        </references>
      </pivotArea>
    </format>
    <format dxfId="8607">
      <pivotArea dataOnly="0" labelOnly="1" fieldPosition="0">
        <references count="2">
          <reference field="3" count="1" selected="0">
            <x v="362"/>
          </reference>
          <reference field="4" count="1">
            <x v="41"/>
          </reference>
        </references>
      </pivotArea>
    </format>
    <format dxfId="8606">
      <pivotArea dataOnly="0" labelOnly="1" fieldPosition="0">
        <references count="2">
          <reference field="3" count="1" selected="0">
            <x v="372"/>
          </reference>
          <reference field="4" count="1">
            <x v="37"/>
          </reference>
        </references>
      </pivotArea>
    </format>
    <format dxfId="8605">
      <pivotArea dataOnly="0" labelOnly="1" fieldPosition="0">
        <references count="2">
          <reference field="3" count="1" selected="0">
            <x v="405"/>
          </reference>
          <reference field="4" count="1">
            <x v="4"/>
          </reference>
        </references>
      </pivotArea>
    </format>
    <format dxfId="8604">
      <pivotArea dataOnly="0" labelOnly="1" fieldPosition="0">
        <references count="2">
          <reference field="3" count="1" selected="0">
            <x v="410"/>
          </reference>
          <reference field="4" count="1">
            <x v="14"/>
          </reference>
        </references>
      </pivotArea>
    </format>
    <format dxfId="8603">
      <pivotArea dataOnly="0" labelOnly="1" fieldPosition="0">
        <references count="2">
          <reference field="3" count="1" selected="0">
            <x v="416"/>
          </reference>
          <reference field="4" count="1">
            <x v="32"/>
          </reference>
        </references>
      </pivotArea>
    </format>
    <format dxfId="8602">
      <pivotArea dataOnly="0" labelOnly="1" fieldPosition="0">
        <references count="2">
          <reference field="3" count="1" selected="0">
            <x v="437"/>
          </reference>
          <reference field="4" count="1">
            <x v="56"/>
          </reference>
        </references>
      </pivotArea>
    </format>
    <format dxfId="8601">
      <pivotArea dataOnly="0" labelOnly="1" fieldPosition="0">
        <references count="2">
          <reference field="3" count="1" selected="0">
            <x v="474"/>
          </reference>
          <reference field="4" count="1">
            <x v="21"/>
          </reference>
        </references>
      </pivotArea>
    </format>
    <format dxfId="8600">
      <pivotArea dataOnly="0" labelOnly="1" fieldPosition="0">
        <references count="2">
          <reference field="3" count="1" selected="0">
            <x v="481"/>
          </reference>
          <reference field="4" count="1">
            <x v="36"/>
          </reference>
        </references>
      </pivotArea>
    </format>
    <format dxfId="8599">
      <pivotArea dataOnly="0" labelOnly="1" fieldPosition="0">
        <references count="2">
          <reference field="3" count="1" selected="0">
            <x v="484"/>
          </reference>
          <reference field="4" count="1">
            <x v="52"/>
          </reference>
        </references>
      </pivotArea>
    </format>
    <format dxfId="8598">
      <pivotArea dataOnly="0" labelOnly="1" fieldPosition="0">
        <references count="2">
          <reference field="3" count="1" selected="0">
            <x v="507"/>
          </reference>
          <reference field="4" count="1">
            <x v="22"/>
          </reference>
        </references>
      </pivotArea>
    </format>
    <format dxfId="8597">
      <pivotArea dataOnly="0" labelOnly="1" fieldPosition="0">
        <references count="2">
          <reference field="3" count="1" selected="0">
            <x v="510"/>
          </reference>
          <reference field="4" count="1">
            <x v="15"/>
          </reference>
        </references>
      </pivotArea>
    </format>
    <format dxfId="8596">
      <pivotArea dataOnly="0" labelOnly="1" fieldPosition="0">
        <references count="2">
          <reference field="3" count="1" selected="0">
            <x v="511"/>
          </reference>
          <reference field="4" count="1">
            <x v="54"/>
          </reference>
        </references>
      </pivotArea>
    </format>
    <format dxfId="8595">
      <pivotArea dataOnly="0" labelOnly="1" fieldPosition="0">
        <references count="2">
          <reference field="3" count="1" selected="0">
            <x v="519"/>
          </reference>
          <reference field="4" count="1">
            <x v="18"/>
          </reference>
        </references>
      </pivotArea>
    </format>
    <format dxfId="8594">
      <pivotArea dataOnly="0" labelOnly="1" fieldPosition="0">
        <references count="2">
          <reference field="3" count="1" selected="0">
            <x v="522"/>
          </reference>
          <reference field="4" count="1">
            <x v="23"/>
          </reference>
        </references>
      </pivotArea>
    </format>
    <format dxfId="8593">
      <pivotArea dataOnly="0" labelOnly="1" fieldPosition="0">
        <references count="2">
          <reference field="3" count="1" selected="0">
            <x v="523"/>
          </reference>
          <reference field="4" count="1">
            <x v="55"/>
          </reference>
        </references>
      </pivotArea>
    </format>
    <format dxfId="8592">
      <pivotArea dataOnly="0" labelOnly="1" fieldPosition="0">
        <references count="2">
          <reference field="3" count="1" selected="0">
            <x v="542"/>
          </reference>
          <reference field="4" count="1">
            <x v="65"/>
          </reference>
        </references>
      </pivotArea>
    </format>
    <format dxfId="8591">
      <pivotArea dataOnly="0" labelOnly="1" fieldPosition="0">
        <references count="2">
          <reference field="3" count="1" selected="0">
            <x v="562"/>
          </reference>
          <reference field="4" count="1">
            <x v="57"/>
          </reference>
        </references>
      </pivotArea>
    </format>
    <format dxfId="8590">
      <pivotArea dataOnly="0" labelOnly="1" fieldPosition="0">
        <references count="2">
          <reference field="3" count="1" selected="0">
            <x v="616"/>
          </reference>
          <reference field="4" count="1">
            <x v="39"/>
          </reference>
        </references>
      </pivotArea>
    </format>
    <format dxfId="8589">
      <pivotArea dataOnly="0" labelOnly="1" fieldPosition="0">
        <references count="2">
          <reference field="3" count="1" selected="0">
            <x v="619"/>
          </reference>
          <reference field="4" count="1">
            <x v="47"/>
          </reference>
        </references>
      </pivotArea>
    </format>
    <format dxfId="8588">
      <pivotArea dataOnly="0" labelOnly="1" fieldPosition="0">
        <references count="2">
          <reference field="3" count="1" selected="0">
            <x v="655"/>
          </reference>
          <reference field="4" count="1">
            <x v="8"/>
          </reference>
        </references>
      </pivotArea>
    </format>
    <format dxfId="8587">
      <pivotArea dataOnly="0" labelOnly="1" fieldPosition="0">
        <references count="2">
          <reference field="3" count="1" selected="0">
            <x v="657"/>
          </reference>
          <reference field="4" count="1">
            <x v="19"/>
          </reference>
        </references>
      </pivotArea>
    </format>
    <format dxfId="8586">
      <pivotArea dataOnly="0" labelOnly="1" fieldPosition="0">
        <references count="2">
          <reference field="3" count="1" selected="0">
            <x v="684"/>
          </reference>
          <reference field="4" count="1">
            <x v="8"/>
          </reference>
        </references>
      </pivotArea>
    </format>
    <format dxfId="8585">
      <pivotArea dataOnly="0" labelOnly="1" fieldPosition="0">
        <references count="2">
          <reference field="3" count="1" selected="0">
            <x v="686"/>
          </reference>
          <reference field="4" count="1">
            <x v="19"/>
          </reference>
        </references>
      </pivotArea>
    </format>
    <format dxfId="8584">
      <pivotArea dataOnly="0" labelOnly="1" fieldPosition="0">
        <references count="2">
          <reference field="3" count="1" selected="0">
            <x v="689"/>
          </reference>
          <reference field="4" count="1">
            <x v="50"/>
          </reference>
        </references>
      </pivotArea>
    </format>
    <format dxfId="8583">
      <pivotArea dataOnly="0" labelOnly="1" fieldPosition="0">
        <references count="2">
          <reference field="3" count="1" selected="0">
            <x v="697"/>
          </reference>
          <reference field="4" count="1">
            <x v="63"/>
          </reference>
        </references>
      </pivotArea>
    </format>
    <format dxfId="8582">
      <pivotArea dataOnly="0" labelOnly="1" fieldPosition="0">
        <references count="2">
          <reference field="3" count="1" selected="0">
            <x v="707"/>
          </reference>
          <reference field="4" count="1">
            <x v="6"/>
          </reference>
        </references>
      </pivotArea>
    </format>
    <format dxfId="8581">
      <pivotArea dataOnly="0" labelOnly="1" fieldPosition="0">
        <references count="2">
          <reference field="3" count="1" selected="0">
            <x v="716"/>
          </reference>
          <reference field="4" count="1">
            <x v="11"/>
          </reference>
        </references>
      </pivotArea>
    </format>
    <format dxfId="8580">
      <pivotArea dataOnly="0" labelOnly="1" fieldPosition="0">
        <references count="2">
          <reference field="3" count="1" selected="0">
            <x v="738"/>
          </reference>
          <reference field="4" count="1">
            <x v="5"/>
          </reference>
        </references>
      </pivotArea>
    </format>
    <format dxfId="8579">
      <pivotArea dataOnly="0" labelOnly="1" fieldPosition="0">
        <references count="2">
          <reference field="3" count="1" selected="0">
            <x v="740"/>
          </reference>
          <reference field="4" count="1">
            <x v="16"/>
          </reference>
        </references>
      </pivotArea>
    </format>
    <format dxfId="8578">
      <pivotArea dataOnly="0" labelOnly="1" fieldPosition="0">
        <references count="2">
          <reference field="3" count="1" selected="0">
            <x v="746"/>
          </reference>
          <reference field="4" count="1">
            <x v="43"/>
          </reference>
        </references>
      </pivotArea>
    </format>
    <format dxfId="8577">
      <pivotArea dataOnly="0" labelOnly="1" fieldPosition="0">
        <references count="2">
          <reference field="3" count="1" selected="0">
            <x v="761"/>
          </reference>
          <reference field="4" count="1">
            <x v="6"/>
          </reference>
        </references>
      </pivotArea>
    </format>
    <format dxfId="8576">
      <pivotArea dataOnly="0" labelOnly="1" fieldPosition="0">
        <references count="2">
          <reference field="3" count="1" selected="0">
            <x v="793"/>
          </reference>
          <reference field="4" count="1">
            <x v="53"/>
          </reference>
        </references>
      </pivotArea>
    </format>
    <format dxfId="8575">
      <pivotArea dataOnly="0" labelOnly="1" fieldPosition="0">
        <references count="2">
          <reference field="3" count="1" selected="0">
            <x v="845"/>
          </reference>
          <reference field="4" count="1">
            <x v="34"/>
          </reference>
        </references>
      </pivotArea>
    </format>
    <format dxfId="8574">
      <pivotArea dataOnly="0" labelOnly="1" fieldPosition="0">
        <references count="2">
          <reference field="3" count="1" selected="0">
            <x v="881"/>
          </reference>
          <reference field="4" count="1">
            <x v="29"/>
          </reference>
        </references>
      </pivotArea>
    </format>
    <format dxfId="8573">
      <pivotArea dataOnly="0" labelOnly="1" fieldPosition="0">
        <references count="2">
          <reference field="3" count="1" selected="0">
            <x v="882"/>
          </reference>
          <reference field="4" count="1">
            <x v="62"/>
          </reference>
        </references>
      </pivotArea>
    </format>
    <format dxfId="8572">
      <pivotArea dataOnly="0" labelOnly="1" fieldPosition="0">
        <references count="2">
          <reference field="3" count="1" selected="0">
            <x v="885"/>
          </reference>
          <reference field="4" count="1">
            <x v="46"/>
          </reference>
        </references>
      </pivotArea>
    </format>
    <format dxfId="8571">
      <pivotArea dataOnly="0" labelOnly="1" fieldPosition="0">
        <references count="2">
          <reference field="3" count="1" selected="0">
            <x v="887"/>
          </reference>
          <reference field="4" count="1">
            <x v="9"/>
          </reference>
        </references>
      </pivotArea>
    </format>
    <format dxfId="8570">
      <pivotArea dataOnly="0" labelOnly="1" fieldPosition="0">
        <references count="2">
          <reference field="3" count="1" selected="0">
            <x v="891"/>
          </reference>
          <reference field="4" count="1">
            <x v="25"/>
          </reference>
        </references>
      </pivotArea>
    </format>
    <format dxfId="8569">
      <pivotArea dataOnly="0" labelOnly="1" fieldPosition="0">
        <references count="2">
          <reference field="3" count="1" selected="0">
            <x v="896"/>
          </reference>
          <reference field="4" count="1">
            <x v="58"/>
          </reference>
        </references>
      </pivotArea>
    </format>
    <format dxfId="8568">
      <pivotArea dataOnly="0" labelOnly="1" fieldPosition="0">
        <references count="2">
          <reference field="3" count="1" selected="0">
            <x v="910"/>
          </reference>
          <reference field="4" count="1">
            <x v="24"/>
          </reference>
        </references>
      </pivotArea>
    </format>
    <format dxfId="8567">
      <pivotArea dataOnly="0" labelOnly="1" fieldPosition="0">
        <references count="2">
          <reference field="3" count="1" selected="0">
            <x v="913"/>
          </reference>
          <reference field="4" count="1">
            <x v="26"/>
          </reference>
        </references>
      </pivotArea>
    </format>
    <format dxfId="8566">
      <pivotArea dataOnly="0" labelOnly="1" fieldPosition="0">
        <references count="2">
          <reference field="3" count="1" selected="0">
            <x v="924"/>
          </reference>
          <reference field="4" count="1">
            <x v="45"/>
          </reference>
        </references>
      </pivotArea>
    </format>
    <format dxfId="8565">
      <pivotArea dataOnly="0" labelOnly="1" fieldPosition="0">
        <references count="2">
          <reference field="3" count="1" selected="0">
            <x v="930"/>
          </reference>
          <reference field="4" count="1">
            <x v="59"/>
          </reference>
        </references>
      </pivotArea>
    </format>
    <format dxfId="8564">
      <pivotArea dataOnly="0" labelOnly="1" fieldPosition="0">
        <references count="2">
          <reference field="3" count="1" selected="0">
            <x v="950"/>
          </reference>
          <reference field="4" count="1">
            <x v="7"/>
          </reference>
        </references>
      </pivotArea>
    </format>
    <format dxfId="8563">
      <pivotArea dataOnly="0" labelOnly="1" fieldPosition="0">
        <references count="2">
          <reference field="3" count="1" selected="0">
            <x v="952"/>
          </reference>
          <reference field="4" count="1">
            <x v="7"/>
          </reference>
        </references>
      </pivotArea>
    </format>
    <format dxfId="8562">
      <pivotArea dataOnly="0" labelOnly="1" fieldPosition="0">
        <references count="2">
          <reference field="3" count="1" selected="0">
            <x v="956"/>
          </reference>
          <reference field="4" count="1">
            <x v="27"/>
          </reference>
        </references>
      </pivotArea>
    </format>
    <format dxfId="8561">
      <pivotArea dataOnly="0" labelOnly="1" fieldPosition="0">
        <references count="2">
          <reference field="3" count="1" selected="0">
            <x v="960"/>
          </reference>
          <reference field="4" count="1">
            <x v="17"/>
          </reference>
        </references>
      </pivotArea>
    </format>
    <format dxfId="8560">
      <pivotArea dataOnly="0" labelOnly="1" fieldPosition="0">
        <references count="2">
          <reference field="3" count="1" selected="0">
            <x v="962"/>
          </reference>
          <reference field="4" count="1">
            <x v="20"/>
          </reference>
        </references>
      </pivotArea>
    </format>
    <format dxfId="8559">
      <pivotArea dataOnly="0" labelOnly="1" fieldPosition="0">
        <references count="2">
          <reference field="3" count="1" selected="0">
            <x v="967"/>
          </reference>
          <reference field="4" count="1">
            <x v="60"/>
          </reference>
        </references>
      </pivotArea>
    </format>
    <format dxfId="8558">
      <pivotArea dataOnly="0" labelOnly="1" fieldPosition="0">
        <references count="2">
          <reference field="3" count="1" selected="0">
            <x v="971"/>
          </reference>
          <reference field="4" count="1">
            <x v="44"/>
          </reference>
        </references>
      </pivotArea>
    </format>
    <format dxfId="8557">
      <pivotArea dataOnly="0" labelOnly="1" fieldPosition="0">
        <references count="2">
          <reference field="3" count="1" selected="0">
            <x v="975"/>
          </reference>
          <reference field="4" count="1">
            <x v="49"/>
          </reference>
        </references>
      </pivotArea>
    </format>
    <format dxfId="8556">
      <pivotArea dataOnly="0" labelOnly="1" fieldPosition="0">
        <references count="2">
          <reference field="3" count="1" selected="0">
            <x v="978"/>
          </reference>
          <reference field="4" count="1">
            <x v="35"/>
          </reference>
        </references>
      </pivotArea>
    </format>
    <format dxfId="8555">
      <pivotArea dataOnly="0" labelOnly="1" fieldPosition="0">
        <references count="2">
          <reference field="3" count="1" selected="0">
            <x v="987"/>
          </reference>
          <reference field="4" count="1">
            <x v="64"/>
          </reference>
        </references>
      </pivotArea>
    </format>
    <format dxfId="8554">
      <pivotArea dataOnly="0" labelOnly="1" fieldPosition="0">
        <references count="2">
          <reference field="3" count="1" selected="0">
            <x v="1023"/>
          </reference>
          <reference field="4" count="1">
            <x v="61"/>
          </reference>
        </references>
      </pivotArea>
    </format>
    <format dxfId="8553">
      <pivotArea dataOnly="0" labelOnly="1" fieldPosition="0">
        <references count="2">
          <reference field="3" count="1" selected="0">
            <x v="1049"/>
          </reference>
          <reference field="4" count="1">
            <x v="42"/>
          </reference>
        </references>
      </pivotArea>
    </format>
    <format dxfId="8552">
      <pivotArea dataOnly="0" labelOnly="1" fieldPosition="0">
        <references count="2">
          <reference field="3" count="1" selected="0">
            <x v="227"/>
          </reference>
          <reference field="4" count="1">
            <x v="66"/>
          </reference>
        </references>
      </pivotArea>
    </format>
    <format dxfId="8551">
      <pivotArea dataOnly="0" labelOnly="1" fieldPosition="0">
        <references count="2">
          <reference field="3" count="1" selected="0">
            <x v="884"/>
          </reference>
          <reference field="4" count="1">
            <x v="67"/>
          </reference>
        </references>
      </pivotArea>
    </format>
    <format dxfId="8550">
      <pivotArea dataOnly="0" labelOnly="1" fieldPosition="0">
        <references count="2">
          <reference field="3" count="1" selected="0">
            <x v="879"/>
          </reference>
          <reference field="4" count="1">
            <x v="68"/>
          </reference>
        </references>
      </pivotArea>
    </format>
    <format dxfId="8549">
      <pivotArea dataOnly="0" labelOnly="1" fieldPosition="0">
        <references count="2">
          <reference field="3" count="1" selected="0">
            <x v="127"/>
          </reference>
          <reference field="4" count="1">
            <x v="69"/>
          </reference>
        </references>
      </pivotArea>
    </format>
    <format dxfId="8548">
      <pivotArea dataOnly="0" labelOnly="1" fieldPosition="0">
        <references count="2">
          <reference field="3" count="1" selected="0">
            <x v="554"/>
          </reference>
          <reference field="4" count="1">
            <x v="70"/>
          </reference>
        </references>
      </pivotArea>
    </format>
    <format dxfId="8547">
      <pivotArea dataOnly="0" labelOnly="1" fieldPosition="0">
        <references count="2">
          <reference field="3" count="1" selected="0">
            <x v="1043"/>
          </reference>
          <reference field="4" count="1">
            <x v="71"/>
          </reference>
        </references>
      </pivotArea>
    </format>
    <format dxfId="8546">
      <pivotArea dataOnly="0" labelOnly="1" fieldPosition="0">
        <references count="2">
          <reference field="3" count="1" selected="0">
            <x v="1039"/>
          </reference>
          <reference field="4" count="1">
            <x v="72"/>
          </reference>
        </references>
      </pivotArea>
    </format>
    <format dxfId="8545">
      <pivotArea dataOnly="0" labelOnly="1" fieldPosition="0">
        <references count="2">
          <reference field="3" count="1" selected="0">
            <x v="408"/>
          </reference>
          <reference field="4" count="1">
            <x v="73"/>
          </reference>
        </references>
      </pivotArea>
    </format>
    <format dxfId="8544">
      <pivotArea dataOnly="0" labelOnly="1" fieldPosition="0">
        <references count="2">
          <reference field="3" count="1" selected="0">
            <x v="171"/>
          </reference>
          <reference field="4" count="1">
            <x v="74"/>
          </reference>
        </references>
      </pivotArea>
    </format>
    <format dxfId="8543">
      <pivotArea dataOnly="0" labelOnly="1" fieldPosition="0">
        <references count="2">
          <reference field="3" count="1" selected="0">
            <x v="160"/>
          </reference>
          <reference field="4" count="1">
            <x v="75"/>
          </reference>
        </references>
      </pivotArea>
    </format>
    <format dxfId="8542">
      <pivotArea dataOnly="0" labelOnly="1" fieldPosition="0">
        <references count="2">
          <reference field="3" count="1" selected="0">
            <x v="373"/>
          </reference>
          <reference field="4" count="1">
            <x v="76"/>
          </reference>
        </references>
      </pivotArea>
    </format>
    <format dxfId="8541">
      <pivotArea dataOnly="0" labelOnly="1" fieldPosition="0">
        <references count="2">
          <reference field="3" count="1" selected="0">
            <x v="301"/>
          </reference>
          <reference field="4" count="1">
            <x v="31"/>
          </reference>
        </references>
      </pivotArea>
    </format>
    <format dxfId="8540">
      <pivotArea dataOnly="0" labelOnly="1" fieldPosition="0">
        <references count="2">
          <reference field="3" count="1" selected="0">
            <x v="361"/>
          </reference>
          <reference field="4" count="1">
            <x v="77"/>
          </reference>
        </references>
      </pivotArea>
    </format>
    <format dxfId="8539">
      <pivotArea dataOnly="0" labelOnly="1" fieldPosition="0">
        <references count="2">
          <reference field="3" count="1" selected="0">
            <x v="951"/>
          </reference>
          <reference field="4" count="1">
            <x v="7"/>
          </reference>
        </references>
      </pivotArea>
    </format>
    <format dxfId="8538">
      <pivotArea dataOnly="0" labelOnly="1" fieldPosition="0">
        <references count="2">
          <reference field="3" count="1" selected="0">
            <x v="524"/>
          </reference>
          <reference field="4" count="1">
            <x v="481"/>
          </reference>
        </references>
      </pivotArea>
    </format>
    <format dxfId="8537">
      <pivotArea dataOnly="0" labelOnly="1" fieldPosition="0">
        <references count="2">
          <reference field="3" count="1" selected="0">
            <x v="24"/>
          </reference>
          <reference field="4" count="1">
            <x v="78"/>
          </reference>
        </references>
      </pivotArea>
    </format>
    <format dxfId="8536">
      <pivotArea dataOnly="0" labelOnly="1" fieldPosition="0">
        <references count="2">
          <reference field="3" count="1" selected="0">
            <x v="627"/>
          </reference>
          <reference field="4" count="1">
            <x v="47"/>
          </reference>
        </references>
      </pivotArea>
    </format>
    <format dxfId="8535">
      <pivotArea dataOnly="0" labelOnly="1" fieldPosition="0">
        <references count="2">
          <reference field="3" count="1" selected="0">
            <x v="601"/>
          </reference>
          <reference field="4" count="1">
            <x v="79"/>
          </reference>
        </references>
      </pivotArea>
    </format>
    <format dxfId="8534">
      <pivotArea dataOnly="0" labelOnly="1" fieldPosition="0">
        <references count="2">
          <reference field="3" count="1" selected="0">
            <x v="972"/>
          </reference>
          <reference field="4" count="1">
            <x v="49"/>
          </reference>
        </references>
      </pivotArea>
    </format>
    <format dxfId="8533">
      <pivotArea dataOnly="0" labelOnly="1" fieldPosition="0">
        <references count="2">
          <reference field="3" count="1" selected="0">
            <x v="743"/>
          </reference>
          <reference field="4" count="1">
            <x v="80"/>
          </reference>
        </references>
      </pivotArea>
    </format>
    <format dxfId="8532">
      <pivotArea dataOnly="0" labelOnly="1" fieldPosition="0">
        <references count="2">
          <reference field="3" count="1" selected="0">
            <x v="159"/>
          </reference>
          <reference field="4" count="1">
            <x v="81"/>
          </reference>
        </references>
      </pivotArea>
    </format>
    <format dxfId="8531">
      <pivotArea dataOnly="0" labelOnly="1" fieldPosition="0">
        <references count="2">
          <reference field="3" count="1" selected="0">
            <x v="602"/>
          </reference>
          <reference field="4" count="1">
            <x v="82"/>
          </reference>
        </references>
      </pivotArea>
    </format>
    <format dxfId="8530">
      <pivotArea dataOnly="0" labelOnly="1" fieldPosition="0">
        <references count="2">
          <reference field="3" count="1" selected="0">
            <x v="567"/>
          </reference>
          <reference field="4" count="1">
            <x v="83"/>
          </reference>
        </references>
      </pivotArea>
    </format>
    <format dxfId="8529">
      <pivotArea dataOnly="0" labelOnly="1" fieldPosition="0">
        <references count="2">
          <reference field="3" count="1" selected="0">
            <x v="607"/>
          </reference>
          <reference field="4" count="1">
            <x v="84"/>
          </reference>
        </references>
      </pivotArea>
    </format>
    <format dxfId="8528">
      <pivotArea dataOnly="0" labelOnly="1" fieldPosition="0">
        <references count="2">
          <reference field="3" count="1" selected="0">
            <x v="488"/>
          </reference>
          <reference field="4" count="1">
            <x v="85"/>
          </reference>
        </references>
      </pivotArea>
    </format>
    <format dxfId="8527">
      <pivotArea dataOnly="0" labelOnly="1" fieldPosition="0">
        <references count="2">
          <reference field="3" count="1" selected="0">
            <x v="173"/>
          </reference>
          <reference field="4" count="1">
            <x v="86"/>
          </reference>
        </references>
      </pivotArea>
    </format>
    <format dxfId="8526">
      <pivotArea dataOnly="0" labelOnly="1" fieldPosition="0">
        <references count="2">
          <reference field="3" count="1" selected="0">
            <x v="161"/>
          </reference>
          <reference field="4" count="1">
            <x v="87"/>
          </reference>
        </references>
      </pivotArea>
    </format>
    <format dxfId="8525">
      <pivotArea dataOnly="0" labelOnly="1" fieldPosition="0">
        <references count="2">
          <reference field="3" count="1" selected="0">
            <x v="179"/>
          </reference>
          <reference field="4" count="1">
            <x v="88"/>
          </reference>
        </references>
      </pivotArea>
    </format>
    <format dxfId="8524">
      <pivotArea dataOnly="0" labelOnly="1" fieldPosition="0">
        <references count="2">
          <reference field="3" count="1" selected="0">
            <x v="863"/>
          </reference>
          <reference field="4" count="1">
            <x v="89"/>
          </reference>
        </references>
      </pivotArea>
    </format>
    <format dxfId="8523">
      <pivotArea dataOnly="0" labelOnly="1" fieldPosition="0">
        <references count="2">
          <reference field="3" count="1" selected="0">
            <x v="1032"/>
          </reference>
          <reference field="4" count="1">
            <x v="90"/>
          </reference>
        </references>
      </pivotArea>
    </format>
    <format dxfId="8522">
      <pivotArea dataOnly="0" labelOnly="1" fieldPosition="0">
        <references count="2">
          <reference field="3" count="1" selected="0">
            <x v="177"/>
          </reference>
          <reference field="4" count="1">
            <x v="91"/>
          </reference>
        </references>
      </pivotArea>
    </format>
    <format dxfId="8521">
      <pivotArea dataOnly="0" labelOnly="1" fieldPosition="0">
        <references count="2">
          <reference field="3" count="1" selected="0">
            <x v="439"/>
          </reference>
          <reference field="4" count="1">
            <x v="92"/>
          </reference>
        </references>
      </pivotArea>
    </format>
    <format dxfId="8520">
      <pivotArea dataOnly="0" labelOnly="1" fieldPosition="0">
        <references count="2">
          <reference field="3" count="1" selected="0">
            <x v="539"/>
          </reference>
          <reference field="4" count="1">
            <x v="345"/>
          </reference>
        </references>
      </pivotArea>
    </format>
    <format dxfId="8519">
      <pivotArea dataOnly="0" labelOnly="1" fieldPosition="0">
        <references count="2">
          <reference field="3" count="1" selected="0">
            <x v="201"/>
          </reference>
          <reference field="4" count="1">
            <x v="93"/>
          </reference>
        </references>
      </pivotArea>
    </format>
    <format dxfId="8518">
      <pivotArea dataOnly="0" labelOnly="1" fieldPosition="0">
        <references count="2">
          <reference field="3" count="1" selected="0">
            <x v="347"/>
          </reference>
          <reference field="4" count="1">
            <x v="0"/>
          </reference>
        </references>
      </pivotArea>
    </format>
    <format dxfId="8517">
      <pivotArea dataOnly="0" labelOnly="1" fieldPosition="0">
        <references count="2">
          <reference field="3" count="1" selected="0">
            <x v="741"/>
          </reference>
          <reference field="4" count="1">
            <x v="94"/>
          </reference>
        </references>
      </pivotArea>
    </format>
    <format dxfId="8516">
      <pivotArea dataOnly="0" labelOnly="1" fieldPosition="0">
        <references count="2">
          <reference field="3" count="1" selected="0">
            <x v="807"/>
          </reference>
          <reference field="4" count="1">
            <x v="95"/>
          </reference>
        </references>
      </pivotArea>
    </format>
    <format dxfId="8515">
      <pivotArea dataOnly="0" labelOnly="1" fieldPosition="0">
        <references count="2">
          <reference field="3" count="1" selected="0">
            <x v="413"/>
          </reference>
          <reference field="4" count="1">
            <x v="96"/>
          </reference>
        </references>
      </pivotArea>
    </format>
    <format dxfId="8514">
      <pivotArea dataOnly="0" labelOnly="1" fieldPosition="0">
        <references count="2">
          <reference field="3" count="1" selected="0">
            <x v="473"/>
          </reference>
          <reference field="4" count="1">
            <x v="97"/>
          </reference>
        </references>
      </pivotArea>
    </format>
    <format dxfId="8513">
      <pivotArea dataOnly="0" labelOnly="1" fieldPosition="0">
        <references count="2">
          <reference field="3" count="1" selected="0">
            <x v="298"/>
          </reference>
          <reference field="4" count="1">
            <x v="98"/>
          </reference>
        </references>
      </pivotArea>
    </format>
    <format dxfId="8512">
      <pivotArea dataOnly="0" labelOnly="1" fieldPosition="0">
        <references count="2">
          <reference field="3" count="1" selected="0">
            <x v="745"/>
          </reference>
          <reference field="4" count="1">
            <x v="99"/>
          </reference>
        </references>
      </pivotArea>
    </format>
    <format dxfId="8511">
      <pivotArea dataOnly="0" labelOnly="1" fieldPosition="0">
        <references count="2">
          <reference field="3" count="1" selected="0">
            <x v="22"/>
          </reference>
          <reference field="4" count="1">
            <x v="100"/>
          </reference>
        </references>
      </pivotArea>
    </format>
    <format dxfId="8510">
      <pivotArea dataOnly="0" labelOnly="1" fieldPosition="0">
        <references count="2">
          <reference field="3" count="1" selected="0">
            <x v="412"/>
          </reference>
          <reference field="4" count="1">
            <x v="96"/>
          </reference>
        </references>
      </pivotArea>
    </format>
    <format dxfId="8509">
      <pivotArea dataOnly="0" labelOnly="1" fieldPosition="0">
        <references count="2">
          <reference field="3" count="1" selected="0">
            <x v="241"/>
          </reference>
          <reference field="4" count="1">
            <x v="101"/>
          </reference>
        </references>
      </pivotArea>
    </format>
    <format dxfId="8508">
      <pivotArea dataOnly="0" labelOnly="1" fieldPosition="0">
        <references count="2">
          <reference field="3" count="1" selected="0">
            <x v="659"/>
          </reference>
          <reference field="4" count="1">
            <x v="50"/>
          </reference>
        </references>
      </pivotArea>
    </format>
    <format dxfId="8507">
      <pivotArea dataOnly="0" labelOnly="1" fieldPosition="0">
        <references count="2">
          <reference field="3" count="1" selected="0">
            <x v="36"/>
          </reference>
          <reference field="4" count="1">
            <x v="102"/>
          </reference>
        </references>
      </pivotArea>
    </format>
    <format dxfId="8506">
      <pivotArea dataOnly="0" labelOnly="1" fieldPosition="0">
        <references count="2">
          <reference field="3" count="1" selected="0">
            <x v="404"/>
          </reference>
          <reference field="4" count="1">
            <x v="4"/>
          </reference>
        </references>
      </pivotArea>
    </format>
    <format dxfId="8505">
      <pivotArea dataOnly="0" labelOnly="1" fieldPosition="0">
        <references count="2">
          <reference field="3" count="1" selected="0">
            <x v="414"/>
          </reference>
          <reference field="4" count="1">
            <x v="103"/>
          </reference>
        </references>
      </pivotArea>
    </format>
    <format dxfId="8504">
      <pivotArea dataOnly="0" labelOnly="1" fieldPosition="0">
        <references count="2">
          <reference field="3" count="1" selected="0">
            <x v="727"/>
          </reference>
          <reference field="4" count="1">
            <x v="104"/>
          </reference>
        </references>
      </pivotArea>
    </format>
    <format dxfId="8503">
      <pivotArea dataOnly="0" labelOnly="1" fieldPosition="0">
        <references count="2">
          <reference field="3" count="1" selected="0">
            <x v="719"/>
          </reference>
          <reference field="4" count="1">
            <x v="105"/>
          </reference>
        </references>
      </pivotArea>
    </format>
    <format dxfId="8502">
      <pivotArea dataOnly="0" labelOnly="1" fieldPosition="0">
        <references count="2">
          <reference field="3" count="1" selected="0">
            <x v="624"/>
          </reference>
          <reference field="4" count="1">
            <x v="106"/>
          </reference>
        </references>
      </pivotArea>
    </format>
    <format dxfId="8501">
      <pivotArea dataOnly="0" labelOnly="1" fieldPosition="0">
        <references count="2">
          <reference field="3" count="1" selected="0">
            <x v="603"/>
          </reference>
          <reference field="4" count="1">
            <x v="107"/>
          </reference>
        </references>
      </pivotArea>
    </format>
    <format dxfId="8500">
      <pivotArea dataOnly="0" labelOnly="1" fieldPosition="0">
        <references count="2">
          <reference field="3" count="1" selected="0">
            <x v="25"/>
          </reference>
          <reference field="4" count="1">
            <x v="108"/>
          </reference>
        </references>
      </pivotArea>
    </format>
    <format dxfId="8499">
      <pivotArea dataOnly="0" labelOnly="1" fieldPosition="0">
        <references count="2">
          <reference field="3" count="1" selected="0">
            <x v="925"/>
          </reference>
          <reference field="4" count="1">
            <x v="45"/>
          </reference>
        </references>
      </pivotArea>
    </format>
    <format dxfId="8498">
      <pivotArea dataOnly="0" labelOnly="1" fieldPosition="0">
        <references count="2">
          <reference field="3" count="1" selected="0">
            <x v="609"/>
          </reference>
          <reference field="4" count="1">
            <x v="109"/>
          </reference>
        </references>
      </pivotArea>
    </format>
    <format dxfId="8497">
      <pivotArea dataOnly="0" labelOnly="1" fieldPosition="0">
        <references count="2">
          <reference field="3" count="1" selected="0">
            <x v="237"/>
          </reference>
          <reference field="4" count="1">
            <x v="110"/>
          </reference>
        </references>
      </pivotArea>
    </format>
    <format dxfId="8496">
      <pivotArea dataOnly="0" labelOnly="1" fieldPosition="0">
        <references count="2">
          <reference field="3" count="1" selected="0">
            <x v="35"/>
          </reference>
          <reference field="4" count="1">
            <x v="111"/>
          </reference>
        </references>
      </pivotArea>
    </format>
    <format dxfId="8495">
      <pivotArea dataOnly="0" labelOnly="1" fieldPosition="0">
        <references count="2">
          <reference field="3" count="1" selected="0">
            <x v="617"/>
          </reference>
          <reference field="4" count="1">
            <x v="106"/>
          </reference>
        </references>
      </pivotArea>
    </format>
    <format dxfId="8494">
      <pivotArea dataOnly="0" labelOnly="1" fieldPosition="0">
        <references count="2">
          <reference field="3" count="1" selected="0">
            <x v="959"/>
          </reference>
          <reference field="4" count="1">
            <x v="17"/>
          </reference>
        </references>
      </pivotArea>
    </format>
    <format dxfId="8493">
      <pivotArea dataOnly="0" labelOnly="1" fieldPosition="0">
        <references count="2">
          <reference field="3" count="1" selected="0">
            <x v="525"/>
          </reference>
          <reference field="4" count="1">
            <x v="112"/>
          </reference>
        </references>
      </pivotArea>
    </format>
    <format dxfId="8492">
      <pivotArea dataOnly="0" labelOnly="1" fieldPosition="0">
        <references count="2">
          <reference field="3" count="1" selected="0">
            <x v="23"/>
          </reference>
          <reference field="4" count="1">
            <x v="113"/>
          </reference>
        </references>
      </pivotArea>
    </format>
    <format dxfId="8491">
      <pivotArea dataOnly="0" labelOnly="1" fieldPosition="0">
        <references count="2">
          <reference field="3" count="1" selected="0">
            <x v="912"/>
          </reference>
          <reference field="4" count="1">
            <x v="26"/>
          </reference>
        </references>
      </pivotArea>
    </format>
    <format dxfId="8490">
      <pivotArea dataOnly="0" labelOnly="1" fieldPosition="0">
        <references count="2">
          <reference field="3" count="1" selected="0">
            <x v="936"/>
          </reference>
          <reference field="4" count="1">
            <x v="114"/>
          </reference>
        </references>
      </pivotArea>
    </format>
    <format dxfId="8489">
      <pivotArea dataOnly="0" labelOnly="1" fieldPosition="0">
        <references count="2">
          <reference field="3" count="1" selected="0">
            <x v="575"/>
          </reference>
          <reference field="4" count="1">
            <x v="115"/>
          </reference>
        </references>
      </pivotArea>
    </format>
    <format dxfId="8488">
      <pivotArea dataOnly="0" labelOnly="1" fieldPosition="0">
        <references count="2">
          <reference field="3" count="1" selected="0">
            <x v="916"/>
          </reference>
          <reference field="4" count="1">
            <x v="116"/>
          </reference>
        </references>
      </pivotArea>
    </format>
    <format dxfId="8487">
      <pivotArea dataOnly="0" labelOnly="1" fieldPosition="0">
        <references count="2">
          <reference field="3" count="1" selected="0">
            <x v="231"/>
          </reference>
          <reference field="4" count="1">
            <x v="117"/>
          </reference>
        </references>
      </pivotArea>
    </format>
    <format dxfId="8486">
      <pivotArea dataOnly="0" labelOnly="1" fieldPosition="0">
        <references count="2">
          <reference field="3" count="1" selected="0">
            <x v="827"/>
          </reference>
          <reference field="4" count="1">
            <x v="118"/>
          </reference>
        </references>
      </pivotArea>
    </format>
    <format dxfId="8485">
      <pivotArea dataOnly="0" labelOnly="1" fieldPosition="0">
        <references count="2">
          <reference field="3" count="1" selected="0">
            <x v="917"/>
          </reference>
          <reference field="4" count="1">
            <x v="116"/>
          </reference>
        </references>
      </pivotArea>
    </format>
    <format dxfId="8484">
      <pivotArea dataOnly="0" labelOnly="1" fieldPosition="0">
        <references count="2">
          <reference field="3" count="1" selected="0">
            <x v="811"/>
          </reference>
          <reference field="4" count="1">
            <x v="119"/>
          </reference>
        </references>
      </pivotArea>
    </format>
    <format dxfId="8483">
      <pivotArea dataOnly="0" labelOnly="1" fieldPosition="0">
        <references count="2">
          <reference field="3" count="1" selected="0">
            <x v="358"/>
          </reference>
          <reference field="4" count="1">
            <x v="120"/>
          </reference>
        </references>
      </pivotArea>
    </format>
    <format dxfId="8482">
      <pivotArea dataOnly="0" labelOnly="1" fieldPosition="0">
        <references count="2">
          <reference field="3" count="1" selected="0">
            <x v="125"/>
          </reference>
          <reference field="4" count="1">
            <x v="100"/>
          </reference>
        </references>
      </pivotArea>
    </format>
    <format dxfId="8481">
      <pivotArea dataOnly="0" labelOnly="1" fieldPosition="0">
        <references count="2">
          <reference field="3" count="1" selected="0">
            <x v="489"/>
          </reference>
          <reference field="4" count="2">
            <x v="121"/>
            <x v="345"/>
          </reference>
        </references>
      </pivotArea>
    </format>
    <format dxfId="8480">
      <pivotArea dataOnly="0" labelOnly="1" fieldPosition="0">
        <references count="2">
          <reference field="3" count="1" selected="0">
            <x v="777"/>
          </reference>
          <reference field="4" count="1">
            <x v="386"/>
          </reference>
        </references>
      </pivotArea>
    </format>
    <format dxfId="8479">
      <pivotArea dataOnly="0" labelOnly="1" fieldPosition="0">
        <references count="2">
          <reference field="3" count="1" selected="0">
            <x v="1014"/>
          </reference>
          <reference field="4" count="1">
            <x v="122"/>
          </reference>
        </references>
      </pivotArea>
    </format>
    <format dxfId="8478">
      <pivotArea dataOnly="0" labelOnly="1" fieldPosition="0">
        <references count="2">
          <reference field="3" count="1" selected="0">
            <x v="26"/>
          </reference>
          <reference field="4" count="1">
            <x v="123"/>
          </reference>
        </references>
      </pivotArea>
    </format>
    <format dxfId="8477">
      <pivotArea dataOnly="0" labelOnly="1" fieldPosition="0">
        <references count="2">
          <reference field="3" count="1" selected="0">
            <x v="974"/>
          </reference>
          <reference field="4" count="1">
            <x v="49"/>
          </reference>
        </references>
      </pivotArea>
    </format>
    <format dxfId="8476">
      <pivotArea dataOnly="0" labelOnly="1" fieldPosition="0">
        <references count="2">
          <reference field="3" count="1" selected="0">
            <x v="332"/>
          </reference>
          <reference field="4" count="1">
            <x v="124"/>
          </reference>
        </references>
      </pivotArea>
    </format>
    <format dxfId="8475">
      <pivotArea dataOnly="0" labelOnly="1" fieldPosition="0">
        <references count="2">
          <reference field="3" count="1" selected="0">
            <x v="973"/>
          </reference>
          <reference field="4" count="1">
            <x v="49"/>
          </reference>
        </references>
      </pivotArea>
    </format>
    <format dxfId="8474">
      <pivotArea dataOnly="0" labelOnly="1" fieldPosition="0">
        <references count="2">
          <reference field="3" count="1" selected="0">
            <x v="541"/>
          </reference>
          <reference field="4" count="1">
            <x v="125"/>
          </reference>
        </references>
      </pivotArea>
    </format>
    <format dxfId="8473">
      <pivotArea dataOnly="0" labelOnly="1" fieldPosition="0">
        <references count="2">
          <reference field="3" count="1" selected="0">
            <x v="880"/>
          </reference>
          <reference field="4" count="1">
            <x v="126"/>
          </reference>
        </references>
      </pivotArea>
    </format>
    <format dxfId="8472">
      <pivotArea dataOnly="0" labelOnly="1" fieldPosition="0">
        <references count="2">
          <reference field="3" count="1" selected="0">
            <x v="220"/>
          </reference>
          <reference field="4" count="1">
            <x v="127"/>
          </reference>
        </references>
      </pivotArea>
    </format>
    <format dxfId="8471">
      <pivotArea dataOnly="0" labelOnly="1" fieldPosition="0">
        <references count="2">
          <reference field="3" count="1" selected="0">
            <x v="772"/>
          </reference>
          <reference field="4" count="1">
            <x v="128"/>
          </reference>
        </references>
      </pivotArea>
    </format>
    <format dxfId="8470">
      <pivotArea dataOnly="0" labelOnly="1" fieldPosition="0">
        <references count="2">
          <reference field="3" count="1" selected="0">
            <x v="545"/>
          </reference>
          <reference field="4" count="1">
            <x v="129"/>
          </reference>
        </references>
      </pivotArea>
    </format>
    <format dxfId="8469">
      <pivotArea dataOnly="0" labelOnly="1" fieldPosition="0">
        <references count="2">
          <reference field="3" count="1" selected="0">
            <x v="692"/>
          </reference>
          <reference field="4" count="2">
            <x v="130"/>
            <x v="370"/>
          </reference>
        </references>
      </pivotArea>
    </format>
    <format dxfId="8468">
      <pivotArea dataOnly="0" labelOnly="1" fieldPosition="0">
        <references count="2">
          <reference field="3" count="1" selected="0">
            <x v="182"/>
          </reference>
          <reference field="4" count="1">
            <x v="131"/>
          </reference>
        </references>
      </pivotArea>
    </format>
    <format dxfId="8467">
      <pivotArea dataOnly="0" labelOnly="1" fieldPosition="0">
        <references count="2">
          <reference field="3" count="1" selected="0">
            <x v="828"/>
          </reference>
          <reference field="4" count="1">
            <x v="118"/>
          </reference>
        </references>
      </pivotArea>
    </format>
    <format dxfId="8466">
      <pivotArea dataOnly="0" labelOnly="1" fieldPosition="0">
        <references count="2">
          <reference field="3" count="1" selected="0">
            <x v="923"/>
          </reference>
          <reference field="4" count="1">
            <x v="45"/>
          </reference>
        </references>
      </pivotArea>
    </format>
    <format dxfId="8465">
      <pivotArea dataOnly="0" labelOnly="1" fieldPosition="0">
        <references count="2">
          <reference field="3" count="1" selected="0">
            <x v="977"/>
          </reference>
          <reference field="4" count="1">
            <x v="35"/>
          </reference>
        </references>
      </pivotArea>
    </format>
    <format dxfId="8464">
      <pivotArea dataOnly="0" labelOnly="1" fieldPosition="0">
        <references count="2">
          <reference field="3" count="1" selected="0">
            <x v="366"/>
          </reference>
          <reference field="4" count="1">
            <x v="132"/>
          </reference>
        </references>
      </pivotArea>
    </format>
    <format dxfId="8463">
      <pivotArea dataOnly="0" labelOnly="1" fieldPosition="0">
        <references count="2">
          <reference field="3" count="1" selected="0">
            <x v="980"/>
          </reference>
          <reference field="4" count="1">
            <x v="133"/>
          </reference>
        </references>
      </pivotArea>
    </format>
    <format dxfId="8462">
      <pivotArea dataOnly="0" labelOnly="1" fieldPosition="0">
        <references count="2">
          <reference field="3" count="1" selected="0">
            <x v="426"/>
          </reference>
          <reference field="4" count="1">
            <x v="134"/>
          </reference>
        </references>
      </pivotArea>
    </format>
    <format dxfId="8461">
      <pivotArea dataOnly="0" labelOnly="1" fieldPosition="0">
        <references count="2">
          <reference field="3" count="1" selected="0">
            <x v="552"/>
          </reference>
          <reference field="4" count="1">
            <x v="135"/>
          </reference>
        </references>
      </pivotArea>
    </format>
    <format dxfId="8460">
      <pivotArea dataOnly="0" labelOnly="1" fieldPosition="0">
        <references count="2">
          <reference field="3" count="1" selected="0">
            <x v="189"/>
          </reference>
          <reference field="4" count="1">
            <x v="136"/>
          </reference>
        </references>
      </pivotArea>
    </format>
    <format dxfId="8459">
      <pivotArea dataOnly="0" labelOnly="1" fieldPosition="0">
        <references count="2">
          <reference field="3" count="1" selected="0">
            <x v="940"/>
          </reference>
          <reference field="4" count="1">
            <x v="137"/>
          </reference>
        </references>
      </pivotArea>
    </format>
    <format dxfId="8458">
      <pivotArea dataOnly="0" labelOnly="1" fieldPosition="0">
        <references count="2">
          <reference field="3" count="1" selected="0">
            <x v="556"/>
          </reference>
          <reference field="4" count="1">
            <x v="138"/>
          </reference>
        </references>
      </pivotArea>
    </format>
    <format dxfId="8457">
      <pivotArea dataOnly="0" labelOnly="1" fieldPosition="0">
        <references count="2">
          <reference field="3" count="1" selected="0">
            <x v="284"/>
          </reference>
          <reference field="4" count="1">
            <x v="12"/>
          </reference>
        </references>
      </pivotArea>
    </format>
    <format dxfId="8456">
      <pivotArea dataOnly="0" labelOnly="1" fieldPosition="0">
        <references count="2">
          <reference field="3" count="1" selected="0">
            <x v="771"/>
          </reference>
          <reference field="4" count="1">
            <x v="139"/>
          </reference>
        </references>
      </pivotArea>
    </format>
    <format dxfId="8455">
      <pivotArea dataOnly="0" labelOnly="1" fieldPosition="0">
        <references count="2">
          <reference field="3" count="1" selected="0">
            <x v="984"/>
          </reference>
          <reference field="4" count="1">
            <x v="140"/>
          </reference>
        </references>
      </pivotArea>
    </format>
    <format dxfId="8454">
      <pivotArea dataOnly="0" labelOnly="1" fieldPosition="0">
        <references count="2">
          <reference field="3" count="1" selected="0">
            <x v="258"/>
          </reference>
          <reference field="4" count="1">
            <x v="141"/>
          </reference>
        </references>
      </pivotArea>
    </format>
    <format dxfId="8453">
      <pivotArea dataOnly="0" labelOnly="1" fieldPosition="0">
        <references count="2">
          <reference field="3" count="1" selected="0">
            <x v="928"/>
          </reference>
          <reference field="4" count="1">
            <x v="59"/>
          </reference>
        </references>
      </pivotArea>
    </format>
    <format dxfId="8452">
      <pivotArea dataOnly="0" labelOnly="1" fieldPosition="0">
        <references count="2">
          <reference field="3" count="1" selected="0">
            <x v="528"/>
          </reference>
          <reference field="4" count="1">
            <x v="142"/>
          </reference>
        </references>
      </pivotArea>
    </format>
    <format dxfId="8451">
      <pivotArea dataOnly="0" labelOnly="1" fieldPosition="0">
        <references count="2">
          <reference field="3" count="1" selected="0">
            <x v="181"/>
          </reference>
          <reference field="4" count="1">
            <x v="143"/>
          </reference>
        </references>
      </pivotArea>
    </format>
    <format dxfId="8450">
      <pivotArea dataOnly="0" labelOnly="1" fieldPosition="0">
        <references count="2">
          <reference field="3" count="1" selected="0">
            <x v="407"/>
          </reference>
          <reference field="4" count="1">
            <x v="73"/>
          </reference>
        </references>
      </pivotArea>
    </format>
    <format dxfId="8449">
      <pivotArea dataOnly="0" labelOnly="1" fieldPosition="0">
        <references count="2">
          <reference field="3" count="1" selected="0">
            <x v="256"/>
          </reference>
          <reference field="4" count="1">
            <x v="48"/>
          </reference>
        </references>
      </pivotArea>
    </format>
    <format dxfId="8448">
      <pivotArea dataOnly="0" labelOnly="1" fieldPosition="0">
        <references count="2">
          <reference field="3" count="1" selected="0">
            <x v="618"/>
          </reference>
          <reference field="4" count="1">
            <x v="47"/>
          </reference>
        </references>
      </pivotArea>
    </format>
    <format dxfId="8447">
      <pivotArea dataOnly="0" labelOnly="1" fieldPosition="0">
        <references count="2">
          <reference field="3" count="1" selected="0">
            <x v="808"/>
          </reference>
          <reference field="4" count="1">
            <x v="95"/>
          </reference>
        </references>
      </pivotArea>
    </format>
    <format dxfId="8446">
      <pivotArea dataOnly="0" labelOnly="1" fieldPosition="0">
        <references count="2">
          <reference field="3" count="1" selected="0">
            <x v="93"/>
          </reference>
          <reference field="4" count="1">
            <x v="33"/>
          </reference>
        </references>
      </pivotArea>
    </format>
    <format dxfId="8445">
      <pivotArea dataOnly="0" labelOnly="1" fieldPosition="0">
        <references count="2">
          <reference field="3" count="1" selected="0">
            <x v="167"/>
          </reference>
          <reference field="4" count="1">
            <x v="144"/>
          </reference>
        </references>
      </pivotArea>
    </format>
    <format dxfId="8444">
      <pivotArea dataOnly="0" labelOnly="1" fieldPosition="0">
        <references count="2">
          <reference field="3" count="1" selected="0">
            <x v="450"/>
          </reference>
          <reference field="4" count="1">
            <x v="145"/>
          </reference>
        </references>
      </pivotArea>
    </format>
    <format dxfId="8443">
      <pivotArea dataOnly="0" labelOnly="1" fieldPosition="0">
        <references count="2">
          <reference field="3" count="1" selected="0">
            <x v="919"/>
          </reference>
          <reference field="4" count="1">
            <x v="146"/>
          </reference>
        </references>
      </pivotArea>
    </format>
    <format dxfId="8442">
      <pivotArea dataOnly="0" labelOnly="1" fieldPosition="0">
        <references count="2">
          <reference field="3" count="1" selected="0">
            <x v="820"/>
          </reference>
          <reference field="4" count="1">
            <x v="147"/>
          </reference>
        </references>
      </pivotArea>
    </format>
    <format dxfId="8441">
      <pivotArea dataOnly="0" labelOnly="1" fieldPosition="0">
        <references count="2">
          <reference field="3" count="1" selected="0">
            <x v="498"/>
          </reference>
          <reference field="4" count="1">
            <x v="65"/>
          </reference>
        </references>
      </pivotArea>
    </format>
    <format dxfId="8440">
      <pivotArea dataOnly="0" labelOnly="1" fieldPosition="0">
        <references count="2">
          <reference field="3" count="1" selected="0">
            <x v="480"/>
          </reference>
          <reference field="4" count="1">
            <x v="148"/>
          </reference>
        </references>
      </pivotArea>
    </format>
    <format dxfId="8439">
      <pivotArea dataOnly="0" labelOnly="1" fieldPosition="0">
        <references count="2">
          <reference field="3" count="1" selected="0">
            <x v="360"/>
          </reference>
          <reference field="4" count="1">
            <x v="77"/>
          </reference>
        </references>
      </pivotArea>
    </format>
    <format dxfId="8438">
      <pivotArea dataOnly="0" labelOnly="1" fieldPosition="0">
        <references count="2">
          <reference field="3" count="1" selected="0">
            <x v="708"/>
          </reference>
          <reference field="4" count="1">
            <x v="149"/>
          </reference>
        </references>
      </pivotArea>
    </format>
    <format dxfId="8437">
      <pivotArea dataOnly="0" labelOnly="1" fieldPosition="0">
        <references count="2">
          <reference field="3" count="1" selected="0">
            <x v="815"/>
          </reference>
          <reference field="4" count="1">
            <x v="150"/>
          </reference>
        </references>
      </pivotArea>
    </format>
    <format dxfId="8436">
      <pivotArea dataOnly="0" labelOnly="1" fieldPosition="0">
        <references count="2">
          <reference field="3" count="1" selected="0">
            <x v="21"/>
          </reference>
          <reference field="4" count="1">
            <x v="151"/>
          </reference>
        </references>
      </pivotArea>
    </format>
    <format dxfId="8435">
      <pivotArea dataOnly="0" labelOnly="1" fieldPosition="0">
        <references count="2">
          <reference field="3" count="1" selected="0">
            <x v="265"/>
          </reference>
          <reference field="4" count="1">
            <x v="152"/>
          </reference>
        </references>
      </pivotArea>
    </format>
    <format dxfId="8434">
      <pivotArea dataOnly="0" labelOnly="1" fieldPosition="0">
        <references count="2">
          <reference field="3" count="1" selected="0">
            <x v="847"/>
          </reference>
          <reference field="4" count="1">
            <x v="153"/>
          </reference>
        </references>
      </pivotArea>
    </format>
    <format dxfId="8433">
      <pivotArea dataOnly="0" labelOnly="1" fieldPosition="0">
        <references count="2">
          <reference field="3" count="1" selected="0">
            <x v="862"/>
          </reference>
          <reference field="4" count="1">
            <x v="154"/>
          </reference>
        </references>
      </pivotArea>
    </format>
    <format dxfId="8432">
      <pivotArea dataOnly="0" labelOnly="1" fieldPosition="0">
        <references count="2">
          <reference field="3" count="1" selected="0">
            <x v="462"/>
          </reference>
          <reference field="4" count="1">
            <x v="155"/>
          </reference>
        </references>
      </pivotArea>
    </format>
    <format dxfId="8431">
      <pivotArea dataOnly="0" labelOnly="1" fieldPosition="0">
        <references count="2">
          <reference field="3" count="1" selected="0">
            <x v="391"/>
          </reference>
          <reference field="4" count="1">
            <x v="156"/>
          </reference>
        </references>
      </pivotArea>
    </format>
    <format dxfId="8430">
      <pivotArea dataOnly="0" labelOnly="1" fieldPosition="0">
        <references count="2">
          <reference field="3" count="1" selected="0">
            <x v="561"/>
          </reference>
          <reference field="4" count="1">
            <x v="157"/>
          </reference>
        </references>
      </pivotArea>
    </format>
    <format dxfId="8429">
      <pivotArea dataOnly="0" labelOnly="1" fieldPosition="0">
        <references count="2">
          <reference field="3" count="1" selected="0">
            <x v="773"/>
          </reference>
          <reference field="4" count="1">
            <x v="158"/>
          </reference>
        </references>
      </pivotArea>
    </format>
    <format dxfId="8428">
      <pivotArea dataOnly="0" labelOnly="1" fieldPosition="0">
        <references count="2">
          <reference field="3" count="1" selected="0">
            <x v="454"/>
          </reference>
          <reference field="4" count="1">
            <x v="159"/>
          </reference>
        </references>
      </pivotArea>
    </format>
    <format dxfId="8427">
      <pivotArea dataOnly="0" labelOnly="1" fieldPosition="0">
        <references count="2">
          <reference field="3" count="1" selected="0">
            <x v="560"/>
          </reference>
          <reference field="4" count="1">
            <x v="160"/>
          </reference>
        </references>
      </pivotArea>
    </format>
    <format dxfId="8426">
      <pivotArea dataOnly="0" labelOnly="1" fieldPosition="0">
        <references count="2">
          <reference field="3" count="1" selected="0">
            <x v="818"/>
          </reference>
          <reference field="4" count="1">
            <x v="161"/>
          </reference>
        </references>
      </pivotArea>
    </format>
    <format dxfId="8425">
      <pivotArea dataOnly="0" labelOnly="1" fieldPosition="0">
        <references count="2">
          <reference field="3" count="1" selected="0">
            <x v="872"/>
          </reference>
          <reference field="4" count="1">
            <x v="29"/>
          </reference>
        </references>
      </pivotArea>
    </format>
    <format dxfId="8424">
      <pivotArea dataOnly="0" labelOnly="1" fieldPosition="0">
        <references count="2">
          <reference field="3" count="1" selected="0">
            <x v="966"/>
          </reference>
          <reference field="4" count="1">
            <x v="60"/>
          </reference>
        </references>
      </pivotArea>
    </format>
    <format dxfId="8423">
      <pivotArea dataOnly="0" labelOnly="1" fieldPosition="0">
        <references count="2">
          <reference field="3" count="1" selected="0">
            <x v="744"/>
          </reference>
          <reference field="4" count="1">
            <x v="162"/>
          </reference>
        </references>
      </pivotArea>
    </format>
    <format dxfId="8422">
      <pivotArea dataOnly="0" labelOnly="1" fieldPosition="0">
        <references count="2">
          <reference field="3" count="1" selected="0">
            <x v="763"/>
          </reference>
          <reference field="4" count="1">
            <x v="149"/>
          </reference>
        </references>
      </pivotArea>
    </format>
    <format dxfId="8421">
      <pivotArea dataOnly="0" labelOnly="1" fieldPosition="0">
        <references count="2">
          <reference field="3" count="1" selected="0">
            <x v="1053"/>
          </reference>
          <reference field="4" count="1">
            <x v="163"/>
          </reference>
        </references>
      </pivotArea>
    </format>
    <format dxfId="8420">
      <pivotArea dataOnly="0" labelOnly="1" fieldPosition="0">
        <references count="2">
          <reference field="3" count="1" selected="0">
            <x v="37"/>
          </reference>
          <reference field="4" count="1">
            <x v="164"/>
          </reference>
        </references>
      </pivotArea>
    </format>
    <format dxfId="8419">
      <pivotArea dataOnly="0" labelOnly="1" fieldPosition="0">
        <references count="2">
          <reference field="3" count="1" selected="0">
            <x v="245"/>
          </reference>
          <reference field="4" count="1">
            <x v="165"/>
          </reference>
        </references>
      </pivotArea>
    </format>
    <format dxfId="8418">
      <pivotArea dataOnly="0" labelOnly="1" fieldPosition="0">
        <references count="2">
          <reference field="3" count="1" selected="0">
            <x v="823"/>
          </reference>
          <reference field="4" count="1">
            <x v="166"/>
          </reference>
        </references>
      </pivotArea>
    </format>
    <format dxfId="8417">
      <pivotArea dataOnly="0" labelOnly="1" fieldPosition="0">
        <references count="2">
          <reference field="3" count="1" selected="0">
            <x v="888"/>
          </reference>
          <reference field="4" count="1">
            <x v="167"/>
          </reference>
        </references>
      </pivotArea>
    </format>
    <format dxfId="8416">
      <pivotArea dataOnly="0" labelOnly="1" fieldPosition="0">
        <references count="2">
          <reference field="3" count="1" selected="0">
            <x v="367"/>
          </reference>
          <reference field="4" count="1">
            <x v="168"/>
          </reference>
        </references>
      </pivotArea>
    </format>
    <format dxfId="8415">
      <pivotArea dataOnly="0" labelOnly="1" fieldPosition="0">
        <references count="2">
          <reference field="3" count="1" selected="0">
            <x v="243"/>
          </reference>
          <reference field="4" count="1">
            <x v="296"/>
          </reference>
        </references>
      </pivotArea>
    </format>
    <format dxfId="8414">
      <pivotArea dataOnly="0" labelOnly="1" fieldPosition="0">
        <references count="2">
          <reference field="3" count="1" selected="0">
            <x v="826"/>
          </reference>
          <reference field="4" count="1">
            <x v="118"/>
          </reference>
        </references>
      </pivotArea>
    </format>
    <format dxfId="8413">
      <pivotArea dataOnly="0" labelOnly="1" fieldPosition="0">
        <references count="2">
          <reference field="3" count="1" selected="0">
            <x v="421"/>
          </reference>
          <reference field="4" count="1">
            <x v="169"/>
          </reference>
        </references>
      </pivotArea>
    </format>
    <format dxfId="8412">
      <pivotArea dataOnly="0" labelOnly="1" fieldPosition="0">
        <references count="2">
          <reference field="3" count="1" selected="0">
            <x v="496"/>
          </reference>
          <reference field="4" count="1">
            <x v="170"/>
          </reference>
        </references>
      </pivotArea>
    </format>
    <format dxfId="8411">
      <pivotArea dataOnly="0" labelOnly="1" fieldPosition="0">
        <references count="2">
          <reference field="3" count="1" selected="0">
            <x v="958"/>
          </reference>
          <reference field="4" count="1">
            <x v="17"/>
          </reference>
        </references>
      </pivotArea>
    </format>
    <format dxfId="8410">
      <pivotArea dataOnly="0" labelOnly="1" fieldPosition="0">
        <references count="2">
          <reference field="3" count="1" selected="0">
            <x v="123"/>
          </reference>
          <reference field="4" count="1">
            <x v="171"/>
          </reference>
        </references>
      </pivotArea>
    </format>
    <format dxfId="8409">
      <pivotArea dataOnly="0" labelOnly="1" fieldPosition="0">
        <references count="2">
          <reference field="3" count="1" selected="0">
            <x v="568"/>
          </reference>
          <reference field="4" count="1">
            <x v="172"/>
          </reference>
        </references>
      </pivotArea>
    </format>
    <format dxfId="8408">
      <pivotArea dataOnly="0" labelOnly="1" fieldPosition="0">
        <references count="2">
          <reference field="3" count="1" selected="0">
            <x v="569"/>
          </reference>
          <reference field="4" count="1">
            <x v="172"/>
          </reference>
        </references>
      </pivotArea>
    </format>
    <format dxfId="8407">
      <pivotArea dataOnly="0" labelOnly="1" fieldPosition="0">
        <references count="2">
          <reference field="3" count="1" selected="0">
            <x v="124"/>
          </reference>
          <reference field="4" count="1">
            <x v="173"/>
          </reference>
        </references>
      </pivotArea>
    </format>
    <format dxfId="8406">
      <pivotArea dataOnly="0" labelOnly="1" fieldPosition="0">
        <references count="2">
          <reference field="3" count="1" selected="0">
            <x v="664"/>
          </reference>
          <reference field="4" count="1">
            <x v="174"/>
          </reference>
        </references>
      </pivotArea>
    </format>
    <format dxfId="8405">
      <pivotArea dataOnly="0" labelOnly="1" fieldPosition="0">
        <references count="2">
          <reference field="3" count="1" selected="0">
            <x v="313"/>
          </reference>
          <reference field="4" count="1">
            <x v="175"/>
          </reference>
        </references>
      </pivotArea>
    </format>
    <format dxfId="8404">
      <pivotArea dataOnly="0" labelOnly="1" fieldPosition="0">
        <references count="2">
          <reference field="3" count="1" selected="0">
            <x v="378"/>
          </reference>
          <reference field="4" count="1">
            <x v="176"/>
          </reference>
        </references>
      </pivotArea>
    </format>
    <format dxfId="8403">
      <pivotArea dataOnly="0" labelOnly="1" fieldPosition="0">
        <references count="2">
          <reference field="3" count="1" selected="0">
            <x v="425"/>
          </reference>
          <reference field="4" count="1">
            <x v="177"/>
          </reference>
        </references>
      </pivotArea>
    </format>
    <format dxfId="8402">
      <pivotArea dataOnly="0" labelOnly="1" fieldPosition="0">
        <references count="2">
          <reference field="3" count="1" selected="0">
            <x v="494"/>
          </reference>
          <reference field="4" count="1">
            <x v="178"/>
          </reference>
        </references>
      </pivotArea>
    </format>
    <format dxfId="8401">
      <pivotArea dataOnly="0" labelOnly="1" fieldPosition="0">
        <references count="2">
          <reference field="3" count="1" selected="0">
            <x v="76"/>
          </reference>
          <reference field="4" count="1">
            <x v="179"/>
          </reference>
        </references>
      </pivotArea>
    </format>
    <format dxfId="8400">
      <pivotArea dataOnly="0" labelOnly="1" fieldPosition="0">
        <references count="2">
          <reference field="3" count="1" selected="0">
            <x v="162"/>
          </reference>
          <reference field="4" count="1">
            <x v="180"/>
          </reference>
        </references>
      </pivotArea>
    </format>
    <format dxfId="8399">
      <pivotArea dataOnly="0" labelOnly="1" fieldPosition="0">
        <references count="2">
          <reference field="3" count="1" selected="0">
            <x v="623"/>
          </reference>
          <reference field="4" count="1">
            <x v="181"/>
          </reference>
        </references>
      </pivotArea>
    </format>
    <format dxfId="8398">
      <pivotArea dataOnly="0" labelOnly="1" fieldPosition="0">
        <references count="2">
          <reference field="3" count="1" selected="0">
            <x v="658"/>
          </reference>
          <reference field="4" count="1">
            <x v="182"/>
          </reference>
        </references>
      </pivotArea>
    </format>
    <format dxfId="8397">
      <pivotArea dataOnly="0" labelOnly="1" fieldPosition="0">
        <references count="2">
          <reference field="3" count="1" selected="0">
            <x v="268"/>
          </reference>
          <reference field="4" count="1">
            <x v="183"/>
          </reference>
        </references>
      </pivotArea>
    </format>
    <format dxfId="8396">
      <pivotArea dataOnly="0" labelOnly="1" fieldPosition="0">
        <references count="2">
          <reference field="3" count="1" selected="0">
            <x v="308"/>
          </reference>
          <reference field="4" count="1">
            <x v="184"/>
          </reference>
        </references>
      </pivotArea>
    </format>
    <format dxfId="8395">
      <pivotArea dataOnly="0" labelOnly="1" fieldPosition="0">
        <references count="2">
          <reference field="3" count="1" selected="0">
            <x v="559"/>
          </reference>
          <reference field="4" count="1">
            <x v="185"/>
          </reference>
        </references>
      </pivotArea>
    </format>
    <format dxfId="8394">
      <pivotArea dataOnly="0" labelOnly="1" fieldPosition="0">
        <references count="2">
          <reference field="3" count="1" selected="0">
            <x v="1037"/>
          </reference>
          <reference field="4" count="1">
            <x v="72"/>
          </reference>
        </references>
      </pivotArea>
    </format>
    <format dxfId="8393">
      <pivotArea dataOnly="0" labelOnly="1" fieldPosition="0">
        <references count="2">
          <reference field="3" count="1" selected="0">
            <x v="240"/>
          </reference>
          <reference field="4" count="1">
            <x v="101"/>
          </reference>
        </references>
      </pivotArea>
    </format>
    <format dxfId="8392">
      <pivotArea dataOnly="0" labelOnly="1" fieldPosition="0">
        <references count="2">
          <reference field="3" count="1" selected="0">
            <x v="409"/>
          </reference>
          <reference field="4" count="1">
            <x v="14"/>
          </reference>
        </references>
      </pivotArea>
    </format>
    <format dxfId="8391">
      <pivotArea dataOnly="0" labelOnly="1" fieldPosition="0">
        <references count="2">
          <reference field="3" count="1" selected="0">
            <x v="436"/>
          </reference>
          <reference field="4" count="1">
            <x v="56"/>
          </reference>
        </references>
      </pivotArea>
    </format>
    <format dxfId="8390">
      <pivotArea dataOnly="0" labelOnly="1" fieldPosition="0">
        <references count="2">
          <reference field="3" count="1" selected="0">
            <x v="448"/>
          </reference>
          <reference field="4" count="1">
            <x v="186"/>
          </reference>
        </references>
      </pivotArea>
    </format>
    <format dxfId="8389">
      <pivotArea dataOnly="0" labelOnly="1" fieldPosition="0">
        <references count="2">
          <reference field="3" count="1" selected="0">
            <x v="164"/>
          </reference>
          <reference field="4" count="1">
            <x v="187"/>
          </reference>
        </references>
      </pivotArea>
    </format>
    <format dxfId="8388">
      <pivotArea dataOnly="0" labelOnly="1" fieldPosition="0">
        <references count="2">
          <reference field="3" count="1" selected="0">
            <x v="768"/>
          </reference>
          <reference field="4" count="1">
            <x v="188"/>
          </reference>
        </references>
      </pivotArea>
    </format>
    <format dxfId="8387">
      <pivotArea dataOnly="0" labelOnly="1" fieldPosition="0">
        <references count="2">
          <reference field="3" count="1" selected="0">
            <x v="792"/>
          </reference>
          <reference field="4" count="1">
            <x v="53"/>
          </reference>
        </references>
      </pivotArea>
    </format>
    <format dxfId="8386">
      <pivotArea dataOnly="0" labelOnly="1" fieldPosition="0">
        <references count="2">
          <reference field="3" count="1" selected="0">
            <x v="898"/>
          </reference>
          <reference field="4" count="1">
            <x v="189"/>
          </reference>
        </references>
      </pivotArea>
    </format>
    <format dxfId="8385">
      <pivotArea dataOnly="0" labelOnly="1" fieldPosition="0">
        <references count="2">
          <reference field="3" count="1" selected="0">
            <x v="904"/>
          </reference>
          <reference field="4" count="1">
            <x v="190"/>
          </reference>
        </references>
      </pivotArea>
    </format>
    <format dxfId="8384">
      <pivotArea dataOnly="0" labelOnly="1" fieldPosition="0">
        <references count="2">
          <reference field="3" count="1" selected="0">
            <x v="963"/>
          </reference>
          <reference field="4" count="1">
            <x v="17"/>
          </reference>
        </references>
      </pivotArea>
    </format>
    <format dxfId="8383">
      <pivotArea dataOnly="0" labelOnly="1" fieldPosition="0">
        <references count="2">
          <reference field="3" count="1" selected="0">
            <x v="1042"/>
          </reference>
          <reference field="4" count="1">
            <x v="71"/>
          </reference>
        </references>
      </pivotArea>
    </format>
    <format dxfId="8382">
      <pivotArea dataOnly="0" labelOnly="1" fieldPosition="0">
        <references count="2">
          <reference field="3" count="1" selected="0">
            <x v="305"/>
          </reference>
          <reference field="4" count="1">
            <x v="191"/>
          </reference>
        </references>
      </pivotArea>
    </format>
    <format dxfId="8381">
      <pivotArea dataOnly="0" labelOnly="1" fieldPosition="0">
        <references count="2">
          <reference field="3" count="1" selected="0">
            <x v="557"/>
          </reference>
          <reference field="4" count="1">
            <x v="192"/>
          </reference>
        </references>
      </pivotArea>
    </format>
    <format dxfId="8380">
      <pivotArea dataOnly="0" labelOnly="1" fieldPosition="0">
        <references count="2">
          <reference field="3" count="1" selected="0">
            <x v="572"/>
          </reference>
          <reference field="4" count="1">
            <x v="193"/>
          </reference>
        </references>
      </pivotArea>
    </format>
    <format dxfId="8379">
      <pivotArea dataOnly="0" labelOnly="1" fieldPosition="0">
        <references count="2">
          <reference field="3" count="1" selected="0">
            <x v="806"/>
          </reference>
          <reference field="4" count="1">
            <x v="194"/>
          </reference>
        </references>
      </pivotArea>
    </format>
    <format dxfId="8378">
      <pivotArea dataOnly="0" labelOnly="1" fieldPosition="0">
        <references count="2">
          <reference field="3" count="1" selected="0">
            <x v="994"/>
          </reference>
          <reference field="4" count="1">
            <x v="195"/>
          </reference>
        </references>
      </pivotArea>
    </format>
    <format dxfId="8377">
      <pivotArea dataOnly="0" labelOnly="1" fieldPosition="0">
        <references count="2">
          <reference field="3" count="1" selected="0">
            <x v="1050"/>
          </reference>
          <reference field="4" count="1">
            <x v="196"/>
          </reference>
        </references>
      </pivotArea>
    </format>
    <format dxfId="8376">
      <pivotArea dataOnly="0" labelOnly="1" fieldPosition="0">
        <references count="2">
          <reference field="3" count="1" selected="0">
            <x v="493"/>
          </reference>
          <reference field="4" count="1">
            <x v="197"/>
          </reference>
        </references>
      </pivotArea>
    </format>
    <format dxfId="8375">
      <pivotArea dataOnly="0" labelOnly="1" fieldPosition="0">
        <references count="2">
          <reference field="3" count="1" selected="0">
            <x v="646"/>
          </reference>
          <reference field="4" count="1">
            <x v="198"/>
          </reference>
        </references>
      </pivotArea>
    </format>
    <format dxfId="8374">
      <pivotArea dataOnly="0" labelOnly="1" fieldPosition="0">
        <references count="2">
          <reference field="3" count="1" selected="0">
            <x v="894"/>
          </reference>
          <reference field="4" count="1">
            <x v="199"/>
          </reference>
        </references>
      </pivotArea>
    </format>
    <format dxfId="8373">
      <pivotArea dataOnly="0" labelOnly="1" fieldPosition="0">
        <references count="2">
          <reference field="3" count="1" selected="0">
            <x v="1048"/>
          </reference>
          <reference field="4" count="1">
            <x v="42"/>
          </reference>
        </references>
      </pivotArea>
    </format>
    <format dxfId="8372">
      <pivotArea dataOnly="0" labelOnly="1" fieldPosition="0">
        <references count="2">
          <reference field="3" count="1" selected="0">
            <x v="608"/>
          </reference>
          <reference field="4" count="1">
            <x v="109"/>
          </reference>
        </references>
      </pivotArea>
    </format>
    <format dxfId="8371">
      <pivotArea dataOnly="0" labelOnly="1" fieldPosition="0">
        <references count="2">
          <reference field="3" count="1" selected="0">
            <x v="642"/>
          </reference>
          <reference field="4" count="1">
            <x v="200"/>
          </reference>
        </references>
      </pivotArea>
    </format>
    <format dxfId="8370">
      <pivotArea dataOnly="0" labelOnly="1" fieldPosition="0">
        <references count="2">
          <reference field="3" count="1" selected="0">
            <x v="728"/>
          </reference>
          <reference field="4" count="1">
            <x v="201"/>
          </reference>
        </references>
      </pivotArea>
    </format>
    <format dxfId="8369">
      <pivotArea dataOnly="0" labelOnly="1" fieldPosition="0">
        <references count="2">
          <reference field="3" count="1" selected="0">
            <x v="835"/>
          </reference>
          <reference field="4" count="1">
            <x v="202"/>
          </reference>
        </references>
      </pivotArea>
    </format>
    <format dxfId="8368">
      <pivotArea dataOnly="0" labelOnly="1" fieldPosition="0">
        <references count="2">
          <reference field="3" count="1" selected="0">
            <x v="163"/>
          </reference>
          <reference field="4" count="1">
            <x v="203"/>
          </reference>
        </references>
      </pivotArea>
    </format>
    <format dxfId="8367">
      <pivotArea dataOnly="0" labelOnly="1" fieldPosition="0">
        <references count="2">
          <reference field="3" count="1" selected="0">
            <x v="291"/>
          </reference>
          <reference field="4" count="1">
            <x v="30"/>
          </reference>
        </references>
      </pivotArea>
    </format>
    <format dxfId="8366">
      <pivotArea dataOnly="0" labelOnly="1" fieldPosition="0">
        <references count="2">
          <reference field="3" count="1" selected="0">
            <x v="350"/>
          </reference>
          <reference field="4" count="1">
            <x v="13"/>
          </reference>
        </references>
      </pivotArea>
    </format>
    <format dxfId="8365">
      <pivotArea dataOnly="0" labelOnly="1" fieldPosition="0">
        <references count="2">
          <reference field="3" count="1" selected="0">
            <x v="435"/>
          </reference>
          <reference field="4" count="1">
            <x v="56"/>
          </reference>
        </references>
      </pivotArea>
    </format>
    <format dxfId="8364">
      <pivotArea dataOnly="0" labelOnly="1" fieldPosition="0">
        <references count="2">
          <reference field="3" count="1" selected="0">
            <x v="45"/>
          </reference>
          <reference field="4" count="1">
            <x v="204"/>
          </reference>
        </references>
      </pivotArea>
    </format>
    <format dxfId="8363">
      <pivotArea dataOnly="0" labelOnly="1" fieldPosition="0">
        <references count="2">
          <reference field="3" count="1" selected="0">
            <x v="190"/>
          </reference>
          <reference field="4" count="1">
            <x v="205"/>
          </reference>
        </references>
      </pivotArea>
    </format>
    <format dxfId="8362">
      <pivotArea dataOnly="0" labelOnly="1" fieldPosition="0">
        <references count="2">
          <reference field="3" count="1" selected="0">
            <x v="253"/>
          </reference>
          <reference field="4" count="1">
            <x v="206"/>
          </reference>
        </references>
      </pivotArea>
    </format>
    <format dxfId="8361">
      <pivotArea dataOnly="0" labelOnly="1" fieldPosition="0">
        <references count="2">
          <reference field="3" count="1" selected="0">
            <x v="337"/>
          </reference>
          <reference field="4" count="1">
            <x v="207"/>
          </reference>
        </references>
      </pivotArea>
    </format>
    <format dxfId="8360">
      <pivotArea dataOnly="0" labelOnly="1" fieldPosition="0">
        <references count="2">
          <reference field="3" count="1" selected="0">
            <x v="417"/>
          </reference>
          <reference field="4" count="1">
            <x v="208"/>
          </reference>
        </references>
      </pivotArea>
    </format>
    <format dxfId="8359">
      <pivotArea dataOnly="0" labelOnly="1" fieldPosition="0">
        <references count="2">
          <reference field="3" count="1" selected="0">
            <x v="418"/>
          </reference>
          <reference field="4" count="1">
            <x v="208"/>
          </reference>
        </references>
      </pivotArea>
    </format>
    <format dxfId="8358">
      <pivotArea dataOnly="0" labelOnly="1" fieldPosition="0">
        <references count="2">
          <reference field="3" count="1" selected="0">
            <x v="625"/>
          </reference>
          <reference field="4" count="1">
            <x v="209"/>
          </reference>
        </references>
      </pivotArea>
    </format>
    <format dxfId="8357">
      <pivotArea dataOnly="0" labelOnly="1" fieldPosition="0">
        <references count="2">
          <reference field="3" count="1" selected="0">
            <x v="803"/>
          </reference>
          <reference field="4" count="1">
            <x v="145"/>
          </reference>
        </references>
      </pivotArea>
    </format>
    <format dxfId="8356">
      <pivotArea dataOnly="0" labelOnly="1" fieldPosition="0">
        <references count="2">
          <reference field="3" count="1" selected="0">
            <x v="937"/>
          </reference>
          <reference field="4" count="1">
            <x v="210"/>
          </reference>
        </references>
      </pivotArea>
    </format>
    <format dxfId="8355">
      <pivotArea dataOnly="0" labelOnly="1" fieldPosition="0">
        <references count="2">
          <reference field="3" count="1" selected="0">
            <x v="105"/>
          </reference>
          <reference field="4" count="1">
            <x v="211"/>
          </reference>
        </references>
      </pivotArea>
    </format>
    <format dxfId="8354">
      <pivotArea dataOnly="0" labelOnly="1" fieldPosition="0">
        <references count="2">
          <reference field="3" count="1" selected="0">
            <x v="209"/>
          </reference>
          <reference field="4" count="1">
            <x v="212"/>
          </reference>
        </references>
      </pivotArea>
    </format>
    <format dxfId="8353">
      <pivotArea dataOnly="0" labelOnly="1" fieldPosition="0">
        <references count="2">
          <reference field="3" count="1" selected="0">
            <x v="230"/>
          </reference>
          <reference field="4" count="1">
            <x v="213"/>
          </reference>
        </references>
      </pivotArea>
    </format>
    <format dxfId="8352">
      <pivotArea dataOnly="0" labelOnly="1" fieldPosition="0">
        <references count="2">
          <reference field="3" count="1" selected="0">
            <x v="269"/>
          </reference>
          <reference field="4" count="1">
            <x v="214"/>
          </reference>
        </references>
      </pivotArea>
    </format>
    <format dxfId="8351">
      <pivotArea dataOnly="0" labelOnly="1" fieldPosition="0">
        <references count="2">
          <reference field="3" count="1" selected="0">
            <x v="299"/>
          </reference>
          <reference field="4" count="1">
            <x v="31"/>
          </reference>
        </references>
      </pivotArea>
    </format>
    <format dxfId="8350">
      <pivotArea dataOnly="0" labelOnly="1" fieldPosition="0">
        <references count="2">
          <reference field="3" count="1" selected="0">
            <x v="457"/>
          </reference>
          <reference field="4" count="1">
            <x v="215"/>
          </reference>
        </references>
      </pivotArea>
    </format>
    <format dxfId="8349">
      <pivotArea dataOnly="0" labelOnly="1" fieldPosition="0">
        <references count="2">
          <reference field="3" count="1" selected="0">
            <x v="639"/>
          </reference>
          <reference field="4" count="1">
            <x v="216"/>
          </reference>
        </references>
      </pivotArea>
    </format>
    <format dxfId="8348">
      <pivotArea dataOnly="0" labelOnly="1" fieldPosition="0">
        <references count="2">
          <reference field="3" count="1" selected="0">
            <x v="786"/>
          </reference>
          <reference field="4" count="1">
            <x v="217"/>
          </reference>
        </references>
      </pivotArea>
    </format>
    <format dxfId="8347">
      <pivotArea dataOnly="0" labelOnly="1" fieldPosition="0">
        <references count="2">
          <reference field="3" count="1" selected="0">
            <x v="819"/>
          </reference>
          <reference field="4" count="1">
            <x v="218"/>
          </reference>
        </references>
      </pivotArea>
    </format>
    <format dxfId="8346">
      <pivotArea dataOnly="0" labelOnly="1" fieldPosition="0">
        <references count="2">
          <reference field="3" count="1" selected="0">
            <x v="851"/>
          </reference>
          <reference field="4" count="1">
            <x v="144"/>
          </reference>
        </references>
      </pivotArea>
    </format>
    <format dxfId="8345">
      <pivotArea dataOnly="0" labelOnly="1" fieldPosition="0">
        <references count="2">
          <reference field="3" count="1" selected="0">
            <x v="871"/>
          </reference>
          <reference field="4" count="1">
            <x v="219"/>
          </reference>
        </references>
      </pivotArea>
    </format>
    <format dxfId="8344">
      <pivotArea dataOnly="0" labelOnly="1" fieldPosition="0">
        <references count="2">
          <reference field="3" count="1" selected="0">
            <x v="909"/>
          </reference>
          <reference field="4" count="1">
            <x v="24"/>
          </reference>
        </references>
      </pivotArea>
    </format>
    <format dxfId="8343">
      <pivotArea dataOnly="0" labelOnly="1" fieldPosition="0">
        <references count="2">
          <reference field="3" count="1" selected="0">
            <x v="918"/>
          </reference>
          <reference field="4" count="1">
            <x v="146"/>
          </reference>
        </references>
      </pivotArea>
    </format>
    <format dxfId="8342">
      <pivotArea dataOnly="0" labelOnly="1" fieldPosition="0">
        <references count="2">
          <reference field="3" count="1" selected="0">
            <x v="13"/>
          </reference>
          <reference field="4" count="1">
            <x v="220"/>
          </reference>
        </references>
      </pivotArea>
    </format>
    <format dxfId="8341">
      <pivotArea dataOnly="0" labelOnly="1" fieldPosition="0">
        <references count="2">
          <reference field="3" count="1" selected="0">
            <x v="122"/>
          </reference>
          <reference field="4" count="1">
            <x v="151"/>
          </reference>
        </references>
      </pivotArea>
    </format>
    <format dxfId="8340">
      <pivotArea dataOnly="0" labelOnly="1" fieldPosition="0">
        <references count="2">
          <reference field="3" count="1" selected="0">
            <x v="126"/>
          </reference>
          <reference field="4" count="1">
            <x v="123"/>
          </reference>
        </references>
      </pivotArea>
    </format>
    <format dxfId="8339">
      <pivotArea dataOnly="0" labelOnly="1" fieldPosition="0">
        <references count="2">
          <reference field="3" count="1" selected="0">
            <x v="128"/>
          </reference>
          <reference field="4" count="1">
            <x v="522"/>
          </reference>
        </references>
      </pivotArea>
    </format>
    <format dxfId="8338">
      <pivotArea dataOnly="0" labelOnly="1" fieldPosition="0">
        <references count="2">
          <reference field="3" count="1" selected="0">
            <x v="172"/>
          </reference>
          <reference field="4" count="1">
            <x v="221"/>
          </reference>
        </references>
      </pivotArea>
    </format>
    <format dxfId="8337">
      <pivotArea dataOnly="0" labelOnly="1" fieldPosition="0">
        <references count="2">
          <reference field="3" count="1" selected="0">
            <x v="191"/>
          </reference>
          <reference field="4" count="1">
            <x v="222"/>
          </reference>
        </references>
      </pivotArea>
    </format>
    <format dxfId="8336">
      <pivotArea dataOnly="0" labelOnly="1" fieldPosition="0">
        <references count="2">
          <reference field="3" count="1" selected="0">
            <x v="250"/>
          </reference>
          <reference field="4" count="1">
            <x v="223"/>
          </reference>
        </references>
      </pivotArea>
    </format>
    <format dxfId="8335">
      <pivotArea dataOnly="0" labelOnly="1" fieldPosition="0">
        <references count="2">
          <reference field="3" count="1" selected="0">
            <x v="287"/>
          </reference>
          <reference field="4" count="1">
            <x v="224"/>
          </reference>
        </references>
      </pivotArea>
    </format>
    <format dxfId="8334">
      <pivotArea dataOnly="0" labelOnly="1" fieldPosition="0">
        <references count="2">
          <reference field="3" count="1" selected="0">
            <x v="310"/>
          </reference>
          <reference field="4" count="1">
            <x v="225"/>
          </reference>
        </references>
      </pivotArea>
    </format>
    <format dxfId="8333">
      <pivotArea dataOnly="0" labelOnly="1" fieldPosition="0">
        <references count="2">
          <reference field="3" count="1" selected="0">
            <x v="380"/>
          </reference>
          <reference field="4" count="1">
            <x v="226"/>
          </reference>
        </references>
      </pivotArea>
    </format>
    <format dxfId="8332">
      <pivotArea dataOnly="0" labelOnly="1" fieldPosition="0">
        <references count="2">
          <reference field="3" count="1" selected="0">
            <x v="571"/>
          </reference>
          <reference field="4" count="1">
            <x v="193"/>
          </reference>
        </references>
      </pivotArea>
    </format>
    <format dxfId="8331">
      <pivotArea dataOnly="0" labelOnly="1" fieldPosition="0">
        <references count="2">
          <reference field="3" count="1" selected="0">
            <x v="844"/>
          </reference>
          <reference field="4" count="1">
            <x v="34"/>
          </reference>
        </references>
      </pivotArea>
    </format>
    <format dxfId="8330">
      <pivotArea dataOnly="0" labelOnly="1" fieldPosition="0">
        <references count="2">
          <reference field="3" count="1" selected="0">
            <x v="860"/>
          </reference>
          <reference field="4" count="1">
            <x v="86"/>
          </reference>
        </references>
      </pivotArea>
    </format>
    <format dxfId="8329">
      <pivotArea dataOnly="0" labelOnly="1" fieldPosition="0">
        <references count="2">
          <reference field="3" count="1" selected="0">
            <x v="861"/>
          </reference>
          <reference field="4" count="1">
            <x v="227"/>
          </reference>
        </references>
      </pivotArea>
    </format>
    <format dxfId="8328">
      <pivotArea dataOnly="0" labelOnly="1" fieldPosition="0">
        <references count="2">
          <reference field="3" count="1" selected="0">
            <x v="895"/>
          </reference>
          <reference field="4" count="1">
            <x v="228"/>
          </reference>
        </references>
      </pivotArea>
    </format>
    <format dxfId="8327">
      <pivotArea dataOnly="0" labelOnly="1" fieldPosition="0">
        <references count="2">
          <reference field="3" count="1" selected="0">
            <x v="964"/>
          </reference>
          <reference field="4" count="1">
            <x v="229"/>
          </reference>
        </references>
      </pivotArea>
    </format>
    <format dxfId="8326">
      <pivotArea dataOnly="0" labelOnly="1" fieldPosition="0">
        <references count="2">
          <reference field="3" count="1" selected="0">
            <x v="1000"/>
          </reference>
          <reference field="4" count="1">
            <x v="230"/>
          </reference>
        </references>
      </pivotArea>
    </format>
    <format dxfId="8325">
      <pivotArea dataOnly="0" labelOnly="1" fieldPosition="0">
        <references count="2">
          <reference field="3" count="1" selected="0">
            <x v="1019"/>
          </reference>
          <reference field="4" count="1">
            <x v="231"/>
          </reference>
        </references>
      </pivotArea>
    </format>
    <format dxfId="8324">
      <pivotArea dataOnly="0" labelOnly="1" fieldPosition="0">
        <references count="2">
          <reference field="3" count="1" selected="0">
            <x v="236"/>
          </reference>
          <reference field="4" count="1">
            <x v="232"/>
          </reference>
        </references>
      </pivotArea>
    </format>
    <format dxfId="8323">
      <pivotArea dataOnly="0" labelOnly="1" fieldPosition="0">
        <references count="2">
          <reference field="3" count="1" selected="0">
            <x v="356"/>
          </reference>
          <reference field="4" count="1">
            <x v="233"/>
          </reference>
        </references>
      </pivotArea>
    </format>
    <format dxfId="8322">
      <pivotArea dataOnly="0" labelOnly="1" fieldPosition="0">
        <references count="2">
          <reference field="3" count="1" selected="0">
            <x v="415"/>
          </reference>
          <reference field="4" count="1">
            <x v="32"/>
          </reference>
        </references>
      </pivotArea>
    </format>
    <format dxfId="8321">
      <pivotArea dataOnly="0" labelOnly="1" fieldPosition="0">
        <references count="2">
          <reference field="3" count="1" selected="0">
            <x v="548"/>
          </reference>
          <reference field="4" count="1">
            <x v="234"/>
          </reference>
        </references>
      </pivotArea>
    </format>
    <format dxfId="8320">
      <pivotArea dataOnly="0" labelOnly="1" fieldPosition="0">
        <references count="2">
          <reference field="3" count="1" selected="0">
            <x v="715"/>
          </reference>
          <reference field="4" count="1">
            <x v="11"/>
          </reference>
        </references>
      </pivotArea>
    </format>
    <format dxfId="8319">
      <pivotArea dataOnly="0" labelOnly="1" fieldPosition="0">
        <references count="2">
          <reference field="3" count="1" selected="0">
            <x v="1003"/>
          </reference>
          <reference field="4" count="1">
            <x v="59"/>
          </reference>
        </references>
      </pivotArea>
    </format>
    <format dxfId="8318">
      <pivotArea dataOnly="0" labelOnly="1" fieldPosition="0">
        <references count="2">
          <reference field="3" count="1" selected="0">
            <x v="1038"/>
          </reference>
          <reference field="4" count="1">
            <x v="72"/>
          </reference>
        </references>
      </pivotArea>
    </format>
    <format dxfId="8317">
      <pivotArea dataOnly="0" labelOnly="1" fieldPosition="0">
        <references count="2">
          <reference field="3" count="1" selected="0">
            <x v="252"/>
          </reference>
          <reference field="4" count="1">
            <x v="235"/>
          </reference>
        </references>
      </pivotArea>
    </format>
    <format dxfId="8316">
      <pivotArea dataOnly="0" labelOnly="1" fieldPosition="0">
        <references count="2">
          <reference field="3" count="1" selected="0">
            <x v="363"/>
          </reference>
          <reference field="4" count="1">
            <x v="236"/>
          </reference>
        </references>
      </pivotArea>
    </format>
    <format dxfId="8315">
      <pivotArea dataOnly="0" labelOnly="1" fieldPosition="0">
        <references count="2">
          <reference field="3" count="1" selected="0">
            <x v="368"/>
          </reference>
          <reference field="4" count="1">
            <x v="237"/>
          </reference>
        </references>
      </pivotArea>
    </format>
    <format dxfId="8314">
      <pivotArea dataOnly="0" labelOnly="1" fieldPosition="0">
        <references count="2">
          <reference field="3" count="1" selected="0">
            <x v="432"/>
          </reference>
          <reference field="4" count="1">
            <x v="329"/>
          </reference>
        </references>
      </pivotArea>
    </format>
    <format dxfId="8313">
      <pivotArea dataOnly="0" labelOnly="1" fieldPosition="0">
        <references count="2">
          <reference field="3" count="1" selected="0">
            <x v="456"/>
          </reference>
          <reference field="4" count="1">
            <x v="238"/>
          </reference>
        </references>
      </pivotArea>
    </format>
    <format dxfId="8312">
      <pivotArea dataOnly="0" labelOnly="1" fieldPosition="0">
        <references count="2">
          <reference field="3" count="1" selected="0">
            <x v="553"/>
          </reference>
          <reference field="4" count="1">
            <x v="70"/>
          </reference>
        </references>
      </pivotArea>
    </format>
    <format dxfId="8311">
      <pivotArea dataOnly="0" labelOnly="1" fieldPosition="0">
        <references count="2">
          <reference field="3" count="1" selected="0">
            <x v="555"/>
          </reference>
          <reference field="4" count="1">
            <x v="239"/>
          </reference>
        </references>
      </pivotArea>
    </format>
    <format dxfId="8310">
      <pivotArea dataOnly="0" labelOnly="1" fieldPosition="0">
        <references count="2">
          <reference field="3" count="1" selected="0">
            <x v="570"/>
          </reference>
          <reference field="4" count="1">
            <x v="193"/>
          </reference>
        </references>
      </pivotArea>
    </format>
    <format dxfId="8309">
      <pivotArea dataOnly="0" labelOnly="1" fieldPosition="0">
        <references count="2">
          <reference field="3" count="1" selected="0">
            <x v="579"/>
          </reference>
          <reference field="4" count="1">
            <x v="240"/>
          </reference>
        </references>
      </pivotArea>
    </format>
    <format dxfId="8308">
      <pivotArea dataOnly="0" labelOnly="1" fieldPosition="0">
        <references count="2">
          <reference field="3" count="1" selected="0">
            <x v="908"/>
          </reference>
          <reference field="4" count="1">
            <x v="26"/>
          </reference>
        </references>
      </pivotArea>
    </format>
    <format dxfId="8307">
      <pivotArea dataOnly="0" labelOnly="1" fieldPosition="0">
        <references count="2">
          <reference field="3" count="1" selected="0">
            <x v="911"/>
          </reference>
          <reference field="4" count="1">
            <x v="26"/>
          </reference>
        </references>
      </pivotArea>
    </format>
    <format dxfId="8306">
      <pivotArea dataOnly="0" labelOnly="1" fieldPosition="0">
        <references count="2">
          <reference field="3" count="1" selected="0">
            <x v="946"/>
          </reference>
          <reference field="4" count="1">
            <x v="241"/>
          </reference>
        </references>
      </pivotArea>
    </format>
    <format dxfId="8305">
      <pivotArea dataOnly="0" labelOnly="1" fieldPosition="0">
        <references count="2">
          <reference field="3" count="1" selected="0">
            <x v="30"/>
          </reference>
          <reference field="4" count="1">
            <x v="242"/>
          </reference>
        </references>
      </pivotArea>
    </format>
    <format dxfId="8304">
      <pivotArea dataOnly="0" labelOnly="1" fieldPosition="0">
        <references count="2">
          <reference field="3" count="1" selected="0">
            <x v="63"/>
          </reference>
          <reference field="4" count="1">
            <x v="434"/>
          </reference>
        </references>
      </pivotArea>
    </format>
    <format dxfId="8303">
      <pivotArea dataOnly="0" labelOnly="1" fieldPosition="0">
        <references count="2">
          <reference field="3" count="1" selected="0">
            <x v="165"/>
          </reference>
          <reference field="4" count="1">
            <x v="243"/>
          </reference>
        </references>
      </pivotArea>
    </format>
    <format dxfId="8302">
      <pivotArea dataOnly="0" labelOnly="1" fieldPosition="0">
        <references count="2">
          <reference field="3" count="1" selected="0">
            <x v="228"/>
          </reference>
          <reference field="4" count="1">
            <x v="244"/>
          </reference>
        </references>
      </pivotArea>
    </format>
    <format dxfId="8301">
      <pivotArea dataOnly="0" labelOnly="1" fieldPosition="0">
        <references count="2">
          <reference field="3" count="1" selected="0">
            <x v="336"/>
          </reference>
          <reference field="4" count="1">
            <x v="310"/>
          </reference>
        </references>
      </pivotArea>
    </format>
    <format dxfId="8300">
      <pivotArea dataOnly="0" labelOnly="1" fieldPosition="0">
        <references count="2">
          <reference field="3" count="1" selected="0">
            <x v="338"/>
          </reference>
          <reference field="4" count="1">
            <x v="207"/>
          </reference>
        </references>
      </pivotArea>
    </format>
    <format dxfId="8299">
      <pivotArea dataOnly="0" labelOnly="1" fieldPosition="0">
        <references count="2">
          <reference field="3" count="1" selected="0">
            <x v="487"/>
          </reference>
          <reference field="4" count="1">
            <x v="245"/>
          </reference>
        </references>
      </pivotArea>
    </format>
    <format dxfId="8298">
      <pivotArea dataOnly="0" labelOnly="1" fieldPosition="0">
        <references count="2">
          <reference field="3" count="1" selected="0">
            <x v="551"/>
          </reference>
          <reference field="4" count="1">
            <x v="135"/>
          </reference>
        </references>
      </pivotArea>
    </format>
    <format dxfId="8297">
      <pivotArea dataOnly="0" labelOnly="1" fieldPosition="0">
        <references count="2">
          <reference field="3" count="1" selected="0">
            <x v="580"/>
          </reference>
          <reference field="4" count="1">
            <x v="246"/>
          </reference>
        </references>
      </pivotArea>
    </format>
    <format dxfId="8296">
      <pivotArea dataOnly="0" labelOnly="1" fieldPosition="0">
        <references count="2">
          <reference field="3" count="1" selected="0">
            <x v="620"/>
          </reference>
          <reference field="4" count="1">
            <x v="247"/>
          </reference>
        </references>
      </pivotArea>
    </format>
    <format dxfId="8295">
      <pivotArea dataOnly="0" labelOnly="1" fieldPosition="0">
        <references count="2">
          <reference field="3" count="1" selected="0">
            <x v="663"/>
          </reference>
          <reference field="4" count="1">
            <x v="248"/>
          </reference>
        </references>
      </pivotArea>
    </format>
    <format dxfId="8294">
      <pivotArea dataOnly="0" labelOnly="1" fieldPosition="0">
        <references count="2">
          <reference field="3" count="1" selected="0">
            <x v="941"/>
          </reference>
          <reference field="4" count="1">
            <x v="137"/>
          </reference>
        </references>
      </pivotArea>
    </format>
    <format dxfId="8293">
      <pivotArea dataOnly="0" labelOnly="1" fieldPosition="0">
        <references count="2">
          <reference field="3" count="1" selected="0">
            <x v="1004"/>
          </reference>
          <reference field="4" count="1">
            <x v="249"/>
          </reference>
        </references>
      </pivotArea>
    </format>
    <format dxfId="8292">
      <pivotArea dataOnly="0" labelOnly="1" fieldPosition="0">
        <references count="2">
          <reference field="3" count="1" selected="0">
            <x v="1020"/>
          </reference>
          <reference field="4" count="1">
            <x v="250"/>
          </reference>
        </references>
      </pivotArea>
    </format>
    <format dxfId="8291">
      <pivotArea dataOnly="0" labelOnly="1" fieldPosition="0">
        <references count="2">
          <reference field="3" count="1" selected="0">
            <x v="1025"/>
          </reference>
          <reference field="4" count="1">
            <x v="251"/>
          </reference>
        </references>
      </pivotArea>
    </format>
    <format dxfId="8290">
      <pivotArea dataOnly="0" labelOnly="1" fieldPosition="0">
        <references count="2">
          <reference field="3" count="1" selected="0">
            <x v="166"/>
          </reference>
          <reference field="4" count="1">
            <x v="252"/>
          </reference>
        </references>
      </pivotArea>
    </format>
    <format dxfId="8289">
      <pivotArea dataOnly="0" labelOnly="1" fieldPosition="0">
        <references count="2">
          <reference field="3" count="1" selected="0">
            <x v="357"/>
          </reference>
          <reference field="4" count="1">
            <x v="120"/>
          </reference>
        </references>
      </pivotArea>
    </format>
    <format dxfId="8288">
      <pivotArea dataOnly="0" labelOnly="1" fieldPosition="0">
        <references count="2">
          <reference field="3" count="1" selected="0">
            <x v="369"/>
          </reference>
          <reference field="4" count="1">
            <x v="237"/>
          </reference>
        </references>
      </pivotArea>
    </format>
    <format dxfId="8287">
      <pivotArea dataOnly="0" labelOnly="1" fieldPosition="0">
        <references count="2">
          <reference field="3" count="1" selected="0">
            <x v="382"/>
          </reference>
          <reference field="4" count="1">
            <x v="226"/>
          </reference>
        </references>
      </pivotArea>
    </format>
    <format dxfId="8286">
      <pivotArea dataOnly="0" labelOnly="1" fieldPosition="0">
        <references count="2">
          <reference field="3" count="1" selected="0">
            <x v="423"/>
          </reference>
          <reference field="4" count="1">
            <x v="254"/>
          </reference>
        </references>
      </pivotArea>
    </format>
    <format dxfId="8285">
      <pivotArea dataOnly="0" labelOnly="1" fieldPosition="0">
        <references count="2">
          <reference field="3" count="1" selected="0">
            <x v="464"/>
          </reference>
          <reference field="4" count="1">
            <x v="255"/>
          </reference>
        </references>
      </pivotArea>
    </format>
    <format dxfId="8284">
      <pivotArea dataOnly="0" labelOnly="1" fieldPosition="0">
        <references count="2">
          <reference field="3" count="1" selected="0">
            <x v="633"/>
          </reference>
          <reference field="4" count="1">
            <x v="256"/>
          </reference>
        </references>
      </pivotArea>
    </format>
    <format dxfId="8283">
      <pivotArea dataOnly="0" labelOnly="1" fieldPosition="0">
        <references count="2">
          <reference field="3" count="1" selected="0">
            <x v="635"/>
          </reference>
          <reference field="4" count="1">
            <x v="257"/>
          </reference>
        </references>
      </pivotArea>
    </format>
    <format dxfId="8282">
      <pivotArea dataOnly="0" labelOnly="1" fieldPosition="0">
        <references count="2">
          <reference field="3" count="1" selected="0">
            <x v="814"/>
          </reference>
          <reference field="4" count="1">
            <x v="150"/>
          </reference>
        </references>
      </pivotArea>
    </format>
    <format dxfId="8281">
      <pivotArea dataOnly="0" labelOnly="1" fieldPosition="0">
        <references count="2">
          <reference field="3" count="1" selected="0">
            <x v="822"/>
          </reference>
          <reference field="4" count="1">
            <x v="258"/>
          </reference>
        </references>
      </pivotArea>
    </format>
    <format dxfId="8280">
      <pivotArea dataOnly="0" labelOnly="1" fieldPosition="0">
        <references count="2">
          <reference field="3" count="1" selected="0">
            <x v="226"/>
          </reference>
          <reference field="4" count="1">
            <x v="259"/>
          </reference>
        </references>
      </pivotArea>
    </format>
    <format dxfId="8279">
      <pivotArea dataOnly="0" labelOnly="1" fieldPosition="0">
        <references count="2">
          <reference field="3" count="1" selected="0">
            <x v="247"/>
          </reference>
          <reference field="4" count="1">
            <x v="260"/>
          </reference>
        </references>
      </pivotArea>
    </format>
    <format dxfId="8278">
      <pivotArea dataOnly="0" labelOnly="1" fieldPosition="0">
        <references count="2">
          <reference field="3" count="1" selected="0">
            <x v="262"/>
          </reference>
          <reference field="4" count="1">
            <x v="261"/>
          </reference>
        </references>
      </pivotArea>
    </format>
    <format dxfId="8277">
      <pivotArea dataOnly="0" labelOnly="1" fieldPosition="0">
        <references count="2">
          <reference field="3" count="1" selected="0">
            <x v="371"/>
          </reference>
          <reference field="4" count="1">
            <x v="41"/>
          </reference>
        </references>
      </pivotArea>
    </format>
    <format dxfId="8276">
      <pivotArea dataOnly="0" labelOnly="1" fieldPosition="0">
        <references count="2">
          <reference field="3" count="1" selected="0">
            <x v="431"/>
          </reference>
          <reference field="4" count="1">
            <x v="262"/>
          </reference>
        </references>
      </pivotArea>
    </format>
    <format dxfId="8275">
      <pivotArea dataOnly="0" labelOnly="1" fieldPosition="0">
        <references count="2">
          <reference field="3" count="1" selected="0">
            <x v="433"/>
          </reference>
          <reference field="4" count="1">
            <x v="263"/>
          </reference>
        </references>
      </pivotArea>
    </format>
    <format dxfId="8274">
      <pivotArea dataOnly="0" labelOnly="1" fieldPosition="0">
        <references count="2">
          <reference field="3" count="1" selected="0">
            <x v="453"/>
          </reference>
          <reference field="4" count="1">
            <x v="264"/>
          </reference>
        </references>
      </pivotArea>
    </format>
    <format dxfId="8273">
      <pivotArea dataOnly="0" labelOnly="1" fieldPosition="0">
        <references count="2">
          <reference field="3" count="1" selected="0">
            <x v="530"/>
          </reference>
          <reference field="4" count="1">
            <x v="343"/>
          </reference>
        </references>
      </pivotArea>
    </format>
    <format dxfId="8272">
      <pivotArea dataOnly="0" labelOnly="1" fieldPosition="0">
        <references count="2">
          <reference field="3" count="1" selected="0">
            <x v="574"/>
          </reference>
          <reference field="4" count="1">
            <x v="115"/>
          </reference>
        </references>
      </pivotArea>
    </format>
    <format dxfId="8271">
      <pivotArea dataOnly="0" labelOnly="1" fieldPosition="0">
        <references count="2">
          <reference field="3" count="1" selected="0">
            <x v="615"/>
          </reference>
          <reference field="4" count="1">
            <x v="265"/>
          </reference>
        </references>
      </pivotArea>
    </format>
    <format dxfId="8270">
      <pivotArea dataOnly="0" labelOnly="1" fieldPosition="0">
        <references count="2">
          <reference field="3" count="1" selected="0">
            <x v="622"/>
          </reference>
          <reference field="4" count="1">
            <x v="266"/>
          </reference>
        </references>
      </pivotArea>
    </format>
    <format dxfId="8269">
      <pivotArea dataOnly="0" labelOnly="1" fieldPosition="0">
        <references count="2">
          <reference field="3" count="1" selected="0">
            <x v="705"/>
          </reference>
          <reference field="4" count="1">
            <x v="267"/>
          </reference>
        </references>
      </pivotArea>
    </format>
    <format dxfId="8268">
      <pivotArea dataOnly="0" labelOnly="1" fieldPosition="0">
        <references count="2">
          <reference field="3" count="1" selected="0">
            <x v="852"/>
          </reference>
          <reference field="4" count="1">
            <x v="91"/>
          </reference>
        </references>
      </pivotArea>
    </format>
    <format dxfId="8267">
      <pivotArea dataOnly="0" labelOnly="1" fieldPosition="0">
        <references count="2">
          <reference field="3" count="1" selected="0">
            <x v="868"/>
          </reference>
          <reference field="4" count="1">
            <x v="268"/>
          </reference>
        </references>
      </pivotArea>
    </format>
    <format dxfId="8266">
      <pivotArea dataOnly="0" labelOnly="1" fieldPosition="0">
        <references count="2">
          <reference field="3" count="1" selected="0">
            <x v="954"/>
          </reference>
          <reference field="4" count="1">
            <x v="269"/>
          </reference>
        </references>
      </pivotArea>
    </format>
    <format dxfId="8265">
      <pivotArea dataOnly="0" labelOnly="1" fieldPosition="0">
        <references count="2">
          <reference field="3" count="1" selected="0">
            <x v="961"/>
          </reference>
          <reference field="4" count="1">
            <x v="270"/>
          </reference>
        </references>
      </pivotArea>
    </format>
    <format dxfId="8264">
      <pivotArea dataOnly="0" labelOnly="1" fieldPosition="0">
        <references count="2">
          <reference field="3" count="1" selected="0">
            <x v="982"/>
          </reference>
          <reference field="4" count="1">
            <x v="271"/>
          </reference>
        </references>
      </pivotArea>
    </format>
    <format dxfId="8263">
      <pivotArea dataOnly="0" labelOnly="1" fieldPosition="0">
        <references count="2">
          <reference field="3" count="1" selected="0">
            <x v="1034"/>
          </reference>
          <reference field="4" count="1">
            <x v="272"/>
          </reference>
        </references>
      </pivotArea>
    </format>
    <format dxfId="8262">
      <pivotArea dataOnly="0" labelOnly="1" fieldPosition="0">
        <references count="2">
          <reference field="3" count="1" selected="0">
            <x v="1045"/>
          </reference>
          <reference field="4" count="1">
            <x v="273"/>
          </reference>
        </references>
      </pivotArea>
    </format>
    <format dxfId="8261">
      <pivotArea dataOnly="0" labelOnly="1" fieldPosition="0">
        <references count="2">
          <reference field="3" count="1" selected="0">
            <x v="1046"/>
          </reference>
          <reference field="4" count="1">
            <x v="274"/>
          </reference>
        </references>
      </pivotArea>
    </format>
    <format dxfId="8260">
      <pivotArea dataOnly="0" labelOnly="1" fieldPosition="0">
        <references count="2">
          <reference field="3" count="1" selected="0">
            <x v="6"/>
          </reference>
          <reference field="4" count="1">
            <x v="275"/>
          </reference>
        </references>
      </pivotArea>
    </format>
    <format dxfId="8259">
      <pivotArea dataOnly="0" labelOnly="1" fieldPosition="0">
        <references count="2">
          <reference field="3" count="1" selected="0">
            <x v="7"/>
          </reference>
          <reference field="4" count="1">
            <x v="276"/>
          </reference>
        </references>
      </pivotArea>
    </format>
    <format dxfId="8258">
      <pivotArea dataOnly="0" labelOnly="1" fieldPosition="0">
        <references count="2">
          <reference field="3" count="1" selected="0">
            <x v="8"/>
          </reference>
          <reference field="4" count="1">
            <x v="277"/>
          </reference>
        </references>
      </pivotArea>
    </format>
    <format dxfId="8257">
      <pivotArea dataOnly="0" labelOnly="1" fieldPosition="0">
        <references count="2">
          <reference field="3" count="1" selected="0">
            <x v="9"/>
          </reference>
          <reference field="4" count="1">
            <x v="278"/>
          </reference>
        </references>
      </pivotArea>
    </format>
    <format dxfId="8256">
      <pivotArea dataOnly="0" labelOnly="1" fieldPosition="0">
        <references count="2">
          <reference field="3" count="1" selected="0">
            <x v="33"/>
          </reference>
          <reference field="4" count="1">
            <x v="279"/>
          </reference>
        </references>
      </pivotArea>
    </format>
    <format dxfId="8255">
      <pivotArea dataOnly="0" labelOnly="1" fieldPosition="0">
        <references count="2">
          <reference field="3" count="1" selected="0">
            <x v="34"/>
          </reference>
          <reference field="4" count="1">
            <x v="280"/>
          </reference>
        </references>
      </pivotArea>
    </format>
    <format dxfId="8254">
      <pivotArea dataOnly="0" labelOnly="1" fieldPosition="0">
        <references count="2">
          <reference field="3" count="1" selected="0">
            <x v="67"/>
          </reference>
          <reference field="4" count="1">
            <x v="281"/>
          </reference>
        </references>
      </pivotArea>
    </format>
    <format dxfId="8253">
      <pivotArea dataOnly="0" labelOnly="1" fieldPosition="0">
        <references count="2">
          <reference field="3" count="1" selected="0">
            <x v="70"/>
          </reference>
          <reference field="4" count="1">
            <x v="439"/>
          </reference>
        </references>
      </pivotArea>
    </format>
    <format dxfId="8252">
      <pivotArea dataOnly="0" labelOnly="1" fieldPosition="0">
        <references count="2">
          <reference field="3" count="1" selected="0">
            <x v="185"/>
          </reference>
          <reference field="4" count="1">
            <x v="282"/>
          </reference>
        </references>
      </pivotArea>
    </format>
    <format dxfId="8251">
      <pivotArea dataOnly="0" labelOnly="1" fieldPosition="0">
        <references count="2">
          <reference field="3" count="1" selected="0">
            <x v="188"/>
          </reference>
          <reference field="4" count="1">
            <x v="283"/>
          </reference>
        </references>
      </pivotArea>
    </format>
    <format dxfId="8250">
      <pivotArea dataOnly="0" labelOnly="1" fieldPosition="0">
        <references count="2">
          <reference field="3" count="1" selected="0">
            <x v="195"/>
          </reference>
          <reference field="4" count="1">
            <x v="284"/>
          </reference>
        </references>
      </pivotArea>
    </format>
    <format dxfId="8249">
      <pivotArea dataOnly="0" labelOnly="1" fieldPosition="0">
        <references count="2">
          <reference field="3" count="1" selected="0">
            <x v="203"/>
          </reference>
          <reference field="4" count="1">
            <x v="285"/>
          </reference>
        </references>
      </pivotArea>
    </format>
    <format dxfId="8248">
      <pivotArea dataOnly="0" labelOnly="1" fieldPosition="0">
        <references count="2">
          <reference field="3" count="1" selected="0">
            <x v="205"/>
          </reference>
          <reference field="4" count="1">
            <x v="286"/>
          </reference>
        </references>
      </pivotArea>
    </format>
    <format dxfId="8247">
      <pivotArea dataOnly="0" labelOnly="1" fieldPosition="0">
        <references count="2">
          <reference field="3" count="1" selected="0">
            <x v="206"/>
          </reference>
          <reference field="4" count="1">
            <x v="287"/>
          </reference>
        </references>
      </pivotArea>
    </format>
    <format dxfId="8246">
      <pivotArea dataOnly="0" labelOnly="1" fieldPosition="0">
        <references count="2">
          <reference field="3" count="1" selected="0">
            <x v="207"/>
          </reference>
          <reference field="4" count="1">
            <x v="288"/>
          </reference>
        </references>
      </pivotArea>
    </format>
    <format dxfId="8245">
      <pivotArea dataOnly="0" labelOnly="1" fieldPosition="0">
        <references count="2">
          <reference field="3" count="1" selected="0">
            <x v="208"/>
          </reference>
          <reference field="4" count="1">
            <x v="289"/>
          </reference>
        </references>
      </pivotArea>
    </format>
    <format dxfId="8244">
      <pivotArea dataOnly="0" labelOnly="1" fieldPosition="0">
        <references count="2">
          <reference field="3" count="1" selected="0">
            <x v="210"/>
          </reference>
          <reference field="4" count="1">
            <x v="290"/>
          </reference>
        </references>
      </pivotArea>
    </format>
    <format dxfId="8243">
      <pivotArea dataOnly="0" labelOnly="1" fieldPosition="0">
        <references count="2">
          <reference field="3" count="1" selected="0">
            <x v="211"/>
          </reference>
          <reference field="4" count="1">
            <x v="291"/>
          </reference>
        </references>
      </pivotArea>
    </format>
    <format dxfId="8242">
      <pivotArea dataOnly="0" labelOnly="1" fieldPosition="0">
        <references count="2">
          <reference field="3" count="1" selected="0">
            <x v="212"/>
          </reference>
          <reference field="4" count="1">
            <x v="292"/>
          </reference>
        </references>
      </pivotArea>
    </format>
    <format dxfId="8241">
      <pivotArea dataOnly="0" labelOnly="1" fieldPosition="0">
        <references count="2">
          <reference field="3" count="1" selected="0">
            <x v="214"/>
          </reference>
          <reference field="4" count="1">
            <x v="293"/>
          </reference>
        </references>
      </pivotArea>
    </format>
    <format dxfId="8240">
      <pivotArea dataOnly="0" labelOnly="1" fieldPosition="0">
        <references count="2">
          <reference field="3" count="1" selected="0">
            <x v="215"/>
          </reference>
          <reference field="4" count="1">
            <x v="294"/>
          </reference>
        </references>
      </pivotArea>
    </format>
    <format dxfId="8239">
      <pivotArea dataOnly="0" labelOnly="1" fieldPosition="0">
        <references count="2">
          <reference field="3" count="1" selected="0">
            <x v="216"/>
          </reference>
          <reference field="4" count="1">
            <x v="295"/>
          </reference>
        </references>
      </pivotArea>
    </format>
    <format dxfId="8238">
      <pivotArea dataOnly="0" labelOnly="1" fieldPosition="0">
        <references count="2">
          <reference field="3" count="1" selected="0">
            <x v="266"/>
          </reference>
          <reference field="4" count="1">
            <x v="297"/>
          </reference>
        </references>
      </pivotArea>
    </format>
    <format dxfId="8237">
      <pivotArea dataOnly="0" labelOnly="1" fieldPosition="0">
        <references count="2">
          <reference field="3" count="1" selected="0">
            <x v="295"/>
          </reference>
          <reference field="4" count="1">
            <x v="298"/>
          </reference>
        </references>
      </pivotArea>
    </format>
    <format dxfId="8236">
      <pivotArea dataOnly="0" labelOnly="1" fieldPosition="0">
        <references count="2">
          <reference field="3" count="1" selected="0">
            <x v="296"/>
          </reference>
          <reference field="4" count="1">
            <x v="299"/>
          </reference>
        </references>
      </pivotArea>
    </format>
    <format dxfId="8235">
      <pivotArea dataOnly="0" labelOnly="1" fieldPosition="0">
        <references count="2">
          <reference field="3" count="1" selected="0">
            <x v="307"/>
          </reference>
          <reference field="4" count="1">
            <x v="184"/>
          </reference>
        </references>
      </pivotArea>
    </format>
    <format dxfId="8234">
      <pivotArea dataOnly="0" labelOnly="1" fieldPosition="0">
        <references count="2">
          <reference field="3" count="1" selected="0">
            <x v="312"/>
          </reference>
          <reference field="4" count="1">
            <x v="175"/>
          </reference>
        </references>
      </pivotArea>
    </format>
    <format dxfId="8233">
      <pivotArea dataOnly="0" labelOnly="1" fieldPosition="0">
        <references count="2">
          <reference field="3" count="1" selected="0">
            <x v="314"/>
          </reference>
          <reference field="4" count="1">
            <x v="300"/>
          </reference>
        </references>
      </pivotArea>
    </format>
    <format dxfId="8232">
      <pivotArea dataOnly="0" labelOnly="1" fieldPosition="0">
        <references count="2">
          <reference field="3" count="1" selected="0">
            <x v="315"/>
          </reference>
          <reference field="4" count="1">
            <x v="300"/>
          </reference>
        </references>
      </pivotArea>
    </format>
    <format dxfId="8231">
      <pivotArea dataOnly="0" labelOnly="1" fieldPosition="0">
        <references count="2">
          <reference field="3" count="1" selected="0">
            <x v="316"/>
          </reference>
          <reference field="4" count="1">
            <x v="301"/>
          </reference>
        </references>
      </pivotArea>
    </format>
    <format dxfId="8230">
      <pivotArea dataOnly="0" labelOnly="1" fieldPosition="0">
        <references count="2">
          <reference field="3" count="1" selected="0">
            <x v="317"/>
          </reference>
          <reference field="4" count="1">
            <x v="301"/>
          </reference>
        </references>
      </pivotArea>
    </format>
    <format dxfId="8229">
      <pivotArea dataOnly="0" labelOnly="1" fieldPosition="0">
        <references count="2">
          <reference field="3" count="1" selected="0">
            <x v="319"/>
          </reference>
          <reference field="4" count="1">
            <x v="302"/>
          </reference>
        </references>
      </pivotArea>
    </format>
    <format dxfId="8228">
      <pivotArea dataOnly="0" labelOnly="1" fieldPosition="0">
        <references count="2">
          <reference field="3" count="1" selected="0">
            <x v="320"/>
          </reference>
          <reference field="4" count="1">
            <x v="303"/>
          </reference>
        </references>
      </pivotArea>
    </format>
    <format dxfId="8227">
      <pivotArea dataOnly="0" labelOnly="1" fieldPosition="0">
        <references count="2">
          <reference field="3" count="1" selected="0">
            <x v="321"/>
          </reference>
          <reference field="4" count="1">
            <x v="303"/>
          </reference>
        </references>
      </pivotArea>
    </format>
    <format dxfId="8226">
      <pivotArea dataOnly="0" labelOnly="1" fieldPosition="0">
        <references count="2">
          <reference field="3" count="1" selected="0">
            <x v="323"/>
          </reference>
          <reference field="4" count="1">
            <x v="304"/>
          </reference>
        </references>
      </pivotArea>
    </format>
    <format dxfId="8225">
      <pivotArea dataOnly="0" labelOnly="1" fieldPosition="0">
        <references count="2">
          <reference field="3" count="1" selected="0">
            <x v="325"/>
          </reference>
          <reference field="4" count="1">
            <x v="305"/>
          </reference>
        </references>
      </pivotArea>
    </format>
    <format dxfId="8224">
      <pivotArea dataOnly="0" labelOnly="1" fieldPosition="0">
        <references count="2">
          <reference field="3" count="1" selected="0">
            <x v="326"/>
          </reference>
          <reference field="4" count="1">
            <x v="306"/>
          </reference>
        </references>
      </pivotArea>
    </format>
    <format dxfId="8223">
      <pivotArea dataOnly="0" labelOnly="1" fieldPosition="0">
        <references count="2">
          <reference field="3" count="1" selected="0">
            <x v="327"/>
          </reference>
          <reference field="4" count="1">
            <x v="307"/>
          </reference>
        </references>
      </pivotArea>
    </format>
    <format dxfId="8222">
      <pivotArea dataOnly="0" labelOnly="1" fieldPosition="0">
        <references count="2">
          <reference field="3" count="1" selected="0">
            <x v="331"/>
          </reference>
          <reference field="4" count="1">
            <x v="124"/>
          </reference>
        </references>
      </pivotArea>
    </format>
    <format dxfId="8221">
      <pivotArea dataOnly="0" labelOnly="1" fieldPosition="0">
        <references count="2">
          <reference field="3" count="1" selected="0">
            <x v="333"/>
          </reference>
          <reference field="4" count="1">
            <x v="308"/>
          </reference>
        </references>
      </pivotArea>
    </format>
    <format dxfId="8220">
      <pivotArea dataOnly="0" labelOnly="1" fieldPosition="0">
        <references count="2">
          <reference field="3" count="1" selected="0">
            <x v="335"/>
          </reference>
          <reference field="4" count="1">
            <x v="309"/>
          </reference>
        </references>
      </pivotArea>
    </format>
    <format dxfId="8219">
      <pivotArea dataOnly="0" labelOnly="1" fieldPosition="0">
        <references count="2">
          <reference field="3" count="1" selected="0">
            <x v="339"/>
          </reference>
          <reference field="4" count="1">
            <x v="311"/>
          </reference>
        </references>
      </pivotArea>
    </format>
    <format dxfId="8218">
      <pivotArea dataOnly="0" labelOnly="1" fieldPosition="0">
        <references count="2">
          <reference field="3" count="1" selected="0">
            <x v="340"/>
          </reference>
          <reference field="4" count="1">
            <x v="312"/>
          </reference>
        </references>
      </pivotArea>
    </format>
    <format dxfId="8217">
      <pivotArea dataOnly="0" labelOnly="1" fieldPosition="0">
        <references count="2">
          <reference field="3" count="1" selected="0">
            <x v="341"/>
          </reference>
          <reference field="4" count="1">
            <x v="312"/>
          </reference>
        </references>
      </pivotArea>
    </format>
    <format dxfId="8216">
      <pivotArea dataOnly="0" labelOnly="1" fieldPosition="0">
        <references count="2">
          <reference field="3" count="1" selected="0">
            <x v="343"/>
          </reference>
          <reference field="4" count="1">
            <x v="313"/>
          </reference>
        </references>
      </pivotArea>
    </format>
    <format dxfId="8215">
      <pivotArea dataOnly="0" labelOnly="1" fieldPosition="0">
        <references count="2">
          <reference field="3" count="1" selected="0">
            <x v="345"/>
          </reference>
          <reference field="4" count="1">
            <x v="314"/>
          </reference>
        </references>
      </pivotArea>
    </format>
    <format dxfId="8214">
      <pivotArea dataOnly="0" labelOnly="1" fieldPosition="0">
        <references count="2">
          <reference field="3" count="1" selected="0">
            <x v="364"/>
          </reference>
          <reference field="4" count="1">
            <x v="236"/>
          </reference>
        </references>
      </pivotArea>
    </format>
    <format dxfId="8213">
      <pivotArea dataOnly="0" labelOnly="1" fieldPosition="0">
        <references count="2">
          <reference field="3" count="1" selected="0">
            <x v="375"/>
          </reference>
          <reference field="4" count="1">
            <x v="315"/>
          </reference>
        </references>
      </pivotArea>
    </format>
    <format dxfId="8212">
      <pivotArea dataOnly="0" labelOnly="1" fieldPosition="0">
        <references count="2">
          <reference field="3" count="1" selected="0">
            <x v="376"/>
          </reference>
          <reference field="4" count="1">
            <x v="316"/>
          </reference>
        </references>
      </pivotArea>
    </format>
    <format dxfId="8211">
      <pivotArea dataOnly="0" labelOnly="1" fieldPosition="0">
        <references count="2">
          <reference field="3" count="1" selected="0">
            <x v="379"/>
          </reference>
          <reference field="4" count="1">
            <x v="317"/>
          </reference>
        </references>
      </pivotArea>
    </format>
    <format dxfId="8210">
      <pivotArea dataOnly="0" labelOnly="1" fieldPosition="0">
        <references count="2">
          <reference field="3" count="1" selected="0">
            <x v="381"/>
          </reference>
          <reference field="4" count="1">
            <x v="318"/>
          </reference>
        </references>
      </pivotArea>
    </format>
    <format dxfId="8209">
      <pivotArea dataOnly="0" labelOnly="1" fieldPosition="0">
        <references count="2">
          <reference field="3" count="1" selected="0">
            <x v="383"/>
          </reference>
          <reference field="4" count="1">
            <x v="319"/>
          </reference>
        </references>
      </pivotArea>
    </format>
    <format dxfId="8208">
      <pivotArea dataOnly="0" labelOnly="1" fieldPosition="0">
        <references count="2">
          <reference field="3" count="1" selected="0">
            <x v="384"/>
          </reference>
          <reference field="4" count="1">
            <x v="320"/>
          </reference>
        </references>
      </pivotArea>
    </format>
    <format dxfId="8207">
      <pivotArea dataOnly="0" labelOnly="1" fieldPosition="0">
        <references count="2">
          <reference field="3" count="1" selected="0">
            <x v="387"/>
          </reference>
          <reference field="4" count="1">
            <x v="321"/>
          </reference>
        </references>
      </pivotArea>
    </format>
    <format dxfId="8206">
      <pivotArea dataOnly="0" labelOnly="1" fieldPosition="0">
        <references count="2">
          <reference field="3" count="1" selected="0">
            <x v="390"/>
          </reference>
          <reference field="4" count="1">
            <x v="322"/>
          </reference>
        </references>
      </pivotArea>
    </format>
    <format dxfId="8205">
      <pivotArea dataOnly="0" labelOnly="1" fieldPosition="0">
        <references count="2">
          <reference field="3" count="1" selected="0">
            <x v="392"/>
          </reference>
          <reference field="4" count="1">
            <x v="323"/>
          </reference>
        </references>
      </pivotArea>
    </format>
    <format dxfId="8204">
      <pivotArea dataOnly="0" labelOnly="1" fieldPosition="0">
        <references count="2">
          <reference field="3" count="1" selected="0">
            <x v="394"/>
          </reference>
          <reference field="4" count="1">
            <x v="324"/>
          </reference>
        </references>
      </pivotArea>
    </format>
    <format dxfId="8203">
      <pivotArea dataOnly="0" labelOnly="1" fieldPosition="0">
        <references count="2">
          <reference field="3" count="1" selected="0">
            <x v="395"/>
          </reference>
          <reference field="4" count="1">
            <x v="325"/>
          </reference>
        </references>
      </pivotArea>
    </format>
    <format dxfId="8202">
      <pivotArea dataOnly="0" labelOnly="1" fieldPosition="0">
        <references count="2">
          <reference field="3" count="1" selected="0">
            <x v="396"/>
          </reference>
          <reference field="4" count="1">
            <x v="326"/>
          </reference>
        </references>
      </pivotArea>
    </format>
    <format dxfId="8201">
      <pivotArea dataOnly="0" labelOnly="1" fieldPosition="0">
        <references count="2">
          <reference field="3" count="1" selected="0">
            <x v="399"/>
          </reference>
          <reference field="4" count="1">
            <x v="327"/>
          </reference>
        </references>
      </pivotArea>
    </format>
    <format dxfId="8200">
      <pivotArea dataOnly="0" labelOnly="1" fieldPosition="0">
        <references count="2">
          <reference field="3" count="1" selected="0">
            <x v="401"/>
          </reference>
          <reference field="4" count="1">
            <x v="328"/>
          </reference>
        </references>
      </pivotArea>
    </format>
    <format dxfId="8199">
      <pivotArea dataOnly="0" labelOnly="1" fieldPosition="0">
        <references count="2">
          <reference field="3" count="1" selected="0">
            <x v="438"/>
          </reference>
          <reference field="4" count="1">
            <x v="330"/>
          </reference>
        </references>
      </pivotArea>
    </format>
    <format dxfId="8198">
      <pivotArea dataOnly="0" labelOnly="1" fieldPosition="0">
        <references count="2">
          <reference field="3" count="1" selected="0">
            <x v="440"/>
          </reference>
          <reference field="4" count="1">
            <x v="331"/>
          </reference>
        </references>
      </pivotArea>
    </format>
    <format dxfId="8197">
      <pivotArea dataOnly="0" labelOnly="1" fieldPosition="0">
        <references count="2">
          <reference field="3" count="1" selected="0">
            <x v="442"/>
          </reference>
          <reference field="4" count="1">
            <x v="332"/>
          </reference>
        </references>
      </pivotArea>
    </format>
    <format dxfId="8196">
      <pivotArea dataOnly="0" labelOnly="1" fieldPosition="0">
        <references count="2">
          <reference field="3" count="1" selected="0">
            <x v="444"/>
          </reference>
          <reference field="4" count="1">
            <x v="333"/>
          </reference>
        </references>
      </pivotArea>
    </format>
    <format dxfId="8195">
      <pivotArea dataOnly="0" labelOnly="1" fieldPosition="0">
        <references count="2">
          <reference field="3" count="1" selected="0">
            <x v="445"/>
          </reference>
          <reference field="4" count="1">
            <x v="334"/>
          </reference>
        </references>
      </pivotArea>
    </format>
    <format dxfId="8194">
      <pivotArea dataOnly="0" labelOnly="1" fieldPosition="0">
        <references count="2">
          <reference field="3" count="1" selected="0">
            <x v="446"/>
          </reference>
          <reference field="4" count="1">
            <x v="335"/>
          </reference>
        </references>
      </pivotArea>
    </format>
    <format dxfId="8193">
      <pivotArea dataOnly="0" labelOnly="1" fieldPosition="0">
        <references count="2">
          <reference field="3" count="1" selected="0">
            <x v="447"/>
          </reference>
          <reference field="4" count="1">
            <x v="336"/>
          </reference>
        </references>
      </pivotArea>
    </format>
    <format dxfId="8192">
      <pivotArea dataOnly="0" labelOnly="1" fieldPosition="0">
        <references count="2">
          <reference field="3" count="1" selected="0">
            <x v="458"/>
          </reference>
          <reference field="4" count="1">
            <x v="337"/>
          </reference>
        </references>
      </pivotArea>
    </format>
    <format dxfId="8191">
      <pivotArea dataOnly="0" labelOnly="1" fieldPosition="0">
        <references count="2">
          <reference field="3" count="1" selected="0">
            <x v="463"/>
          </reference>
          <reference field="4" count="1">
            <x v="338"/>
          </reference>
        </references>
      </pivotArea>
    </format>
    <format dxfId="8190">
      <pivotArea dataOnly="0" labelOnly="1" fieldPosition="0">
        <references count="2">
          <reference field="3" count="1" selected="0">
            <x v="465"/>
          </reference>
          <reference field="4" count="1">
            <x v="339"/>
          </reference>
        </references>
      </pivotArea>
    </format>
    <format dxfId="8189">
      <pivotArea dataOnly="0" labelOnly="1" fieldPosition="0">
        <references count="2">
          <reference field="3" count="1" selected="0">
            <x v="468"/>
          </reference>
          <reference field="4" count="1">
            <x v="340"/>
          </reference>
        </references>
      </pivotArea>
    </format>
    <format dxfId="8188">
      <pivotArea dataOnly="0" labelOnly="1" fieldPosition="0">
        <references count="2">
          <reference field="3" count="1" selected="0">
            <x v="491"/>
          </reference>
          <reference field="4" count="1">
            <x v="341"/>
          </reference>
        </references>
      </pivotArea>
    </format>
    <format dxfId="8187">
      <pivotArea dataOnly="0" labelOnly="1" fieldPosition="0">
        <references count="2">
          <reference field="3" count="1" selected="0">
            <x v="521"/>
          </reference>
          <reference field="4" count="1">
            <x v="342"/>
          </reference>
        </references>
      </pivotArea>
    </format>
    <format dxfId="8186">
      <pivotArea dataOnly="0" labelOnly="1" fieldPosition="0">
        <references count="2">
          <reference field="3" count="1" selected="0">
            <x v="534"/>
          </reference>
          <reference field="4" count="1">
            <x v="344"/>
          </reference>
        </references>
      </pivotArea>
    </format>
    <format dxfId="8185">
      <pivotArea dataOnly="0" labelOnly="1" fieldPosition="0">
        <references count="2">
          <reference field="3" count="1" selected="0">
            <x v="544"/>
          </reference>
          <reference field="4" count="1">
            <x v="178"/>
          </reference>
        </references>
      </pivotArea>
    </format>
    <format dxfId="8184">
      <pivotArea dataOnly="0" labelOnly="1" fieldPosition="0">
        <references count="2">
          <reference field="3" count="1" selected="0">
            <x v="546"/>
          </reference>
          <reference field="4" count="1">
            <x v="346"/>
          </reference>
        </references>
      </pivotArea>
    </format>
    <format dxfId="8183">
      <pivotArea dataOnly="0" labelOnly="1" fieldPosition="0">
        <references count="2">
          <reference field="3" count="1" selected="0">
            <x v="547"/>
          </reference>
          <reference field="4" count="1">
            <x v="347"/>
          </reference>
        </references>
      </pivotArea>
    </format>
    <format dxfId="8182">
      <pivotArea dataOnly="0" labelOnly="1" fieldPosition="0">
        <references count="2">
          <reference field="3" count="1" selected="0">
            <x v="558"/>
          </reference>
          <reference field="4" count="1">
            <x v="348"/>
          </reference>
        </references>
      </pivotArea>
    </format>
    <format dxfId="8181">
      <pivotArea dataOnly="0" labelOnly="1" fieldPosition="0">
        <references count="2">
          <reference field="3" count="1" selected="0">
            <x v="564"/>
          </reference>
          <reference field="4" count="1">
            <x v="349"/>
          </reference>
        </references>
      </pivotArea>
    </format>
    <format dxfId="8180">
      <pivotArea dataOnly="0" labelOnly="1" fieldPosition="0">
        <references count="2">
          <reference field="3" count="1" selected="0">
            <x v="576"/>
          </reference>
          <reference field="4" count="1">
            <x v="350"/>
          </reference>
        </references>
      </pivotArea>
    </format>
    <format dxfId="8179">
      <pivotArea dataOnly="0" labelOnly="1" fieldPosition="0">
        <references count="2">
          <reference field="3" count="1" selected="0">
            <x v="577"/>
          </reference>
          <reference field="4" count="1">
            <x v="350"/>
          </reference>
        </references>
      </pivotArea>
    </format>
    <format dxfId="8178">
      <pivotArea dataOnly="0" labelOnly="1" fieldPosition="0">
        <references count="2">
          <reference field="3" count="1" selected="0">
            <x v="578"/>
          </reference>
          <reference field="4" count="1">
            <x v="240"/>
          </reference>
        </references>
      </pivotArea>
    </format>
    <format dxfId="8177">
      <pivotArea dataOnly="0" labelOnly="1" fieldPosition="0">
        <references count="2">
          <reference field="3" count="1" selected="0">
            <x v="581"/>
          </reference>
          <reference field="4" count="1">
            <x v="351"/>
          </reference>
        </references>
      </pivotArea>
    </format>
    <format dxfId="8176">
      <pivotArea dataOnly="0" labelOnly="1" fieldPosition="0">
        <references count="2">
          <reference field="3" count="1" selected="0">
            <x v="582"/>
          </reference>
          <reference field="4" count="1">
            <x v="352"/>
          </reference>
        </references>
      </pivotArea>
    </format>
    <format dxfId="8175">
      <pivotArea dataOnly="0" labelOnly="1" fieldPosition="0">
        <references count="2">
          <reference field="3" count="1" selected="0">
            <x v="583"/>
          </reference>
          <reference field="4" count="1">
            <x v="352"/>
          </reference>
        </references>
      </pivotArea>
    </format>
    <format dxfId="8174">
      <pivotArea dataOnly="0" labelOnly="1" fieldPosition="0">
        <references count="2">
          <reference field="3" count="1" selected="0">
            <x v="584"/>
          </reference>
          <reference field="4" count="1">
            <x v="353"/>
          </reference>
        </references>
      </pivotArea>
    </format>
    <format dxfId="8173">
      <pivotArea dataOnly="0" labelOnly="1" fieldPosition="0">
        <references count="2">
          <reference field="3" count="1" selected="0">
            <x v="585"/>
          </reference>
          <reference field="4" count="1">
            <x v="354"/>
          </reference>
        </references>
      </pivotArea>
    </format>
    <format dxfId="8172">
      <pivotArea dataOnly="0" labelOnly="1" fieldPosition="0">
        <references count="2">
          <reference field="3" count="1" selected="0">
            <x v="586"/>
          </reference>
          <reference field="4" count="1">
            <x v="355"/>
          </reference>
        </references>
      </pivotArea>
    </format>
    <format dxfId="8171">
      <pivotArea dataOnly="0" labelOnly="1" fieldPosition="0">
        <references count="2">
          <reference field="3" count="1" selected="0">
            <x v="587"/>
          </reference>
          <reference field="4" count="1">
            <x v="356"/>
          </reference>
        </references>
      </pivotArea>
    </format>
    <format dxfId="8170">
      <pivotArea dataOnly="0" labelOnly="1" fieldPosition="0">
        <references count="2">
          <reference field="3" count="1" selected="0">
            <x v="594"/>
          </reference>
          <reference field="4" count="1">
            <x v="357"/>
          </reference>
        </references>
      </pivotArea>
    </format>
    <format dxfId="8169">
      <pivotArea dataOnly="0" labelOnly="1" fieldPosition="0">
        <references count="2">
          <reference field="3" count="1" selected="0">
            <x v="595"/>
          </reference>
          <reference field="4" count="1">
            <x v="358"/>
          </reference>
        </references>
      </pivotArea>
    </format>
    <format dxfId="8168">
      <pivotArea dataOnly="0" labelOnly="1" fieldPosition="0">
        <references count="2">
          <reference field="3" count="1" selected="0">
            <x v="598"/>
          </reference>
          <reference field="4" count="1">
            <x v="359"/>
          </reference>
        </references>
      </pivotArea>
    </format>
    <format dxfId="8167">
      <pivotArea dataOnly="0" labelOnly="1" fieldPosition="0">
        <references count="2">
          <reference field="3" count="1" selected="0">
            <x v="599"/>
          </reference>
          <reference field="4" count="1">
            <x v="360"/>
          </reference>
        </references>
      </pivotArea>
    </format>
    <format dxfId="8166">
      <pivotArea dataOnly="0" labelOnly="1" fieldPosition="0">
        <references count="2">
          <reference field="3" count="1" selected="0">
            <x v="600"/>
          </reference>
          <reference field="4" count="1">
            <x v="361"/>
          </reference>
        </references>
      </pivotArea>
    </format>
    <format dxfId="8165">
      <pivotArea dataOnly="0" labelOnly="1" fieldPosition="0">
        <references count="2">
          <reference field="3" count="1" selected="0">
            <x v="613"/>
          </reference>
          <reference field="4" count="1">
            <x v="362"/>
          </reference>
        </references>
      </pivotArea>
    </format>
    <format dxfId="8164">
      <pivotArea dataOnly="0" labelOnly="1" fieldPosition="0">
        <references count="2">
          <reference field="3" count="1" selected="0">
            <x v="636"/>
          </reference>
          <reference field="4" count="1">
            <x v="363"/>
          </reference>
        </references>
      </pivotArea>
    </format>
    <format dxfId="8163">
      <pivotArea dataOnly="0" labelOnly="1" fieldPosition="0">
        <references count="2">
          <reference field="3" count="1" selected="0">
            <x v="637"/>
          </reference>
          <reference field="4" count="1">
            <x v="364"/>
          </reference>
        </references>
      </pivotArea>
    </format>
    <format dxfId="8162">
      <pivotArea dataOnly="0" labelOnly="1" fieldPosition="0">
        <references count="2">
          <reference field="3" count="1" selected="0">
            <x v="644"/>
          </reference>
          <reference field="4" count="1">
            <x v="365"/>
          </reference>
        </references>
      </pivotArea>
    </format>
    <format dxfId="8161">
      <pivotArea dataOnly="0" labelOnly="1" fieldPosition="0">
        <references count="2">
          <reference field="3" count="1" selected="0">
            <x v="647"/>
          </reference>
          <reference field="4" count="1">
            <x v="366"/>
          </reference>
        </references>
      </pivotArea>
    </format>
    <format dxfId="8160">
      <pivotArea dataOnly="0" labelOnly="1" fieldPosition="0">
        <references count="2">
          <reference field="3" count="1" selected="0">
            <x v="651"/>
          </reference>
          <reference field="4" count="1">
            <x v="367"/>
          </reference>
        </references>
      </pivotArea>
    </format>
    <format dxfId="8159">
      <pivotArea dataOnly="0" labelOnly="1" fieldPosition="0">
        <references count="2">
          <reference field="3" count="1" selected="0">
            <x v="652"/>
          </reference>
          <reference field="4" count="1">
            <x v="368"/>
          </reference>
        </references>
      </pivotArea>
    </format>
    <format dxfId="8158">
      <pivotArea dataOnly="0" labelOnly="1" fieldPosition="0">
        <references count="2">
          <reference field="3" count="1" selected="0">
            <x v="653"/>
          </reference>
          <reference field="4" count="1">
            <x v="369"/>
          </reference>
        </references>
      </pivotArea>
    </format>
    <format dxfId="8157">
      <pivotArea dataOnly="0" labelOnly="1" fieldPosition="0">
        <references count="2">
          <reference field="3" count="1" selected="0">
            <x v="660"/>
          </reference>
          <reference field="4" count="1">
            <x v="370"/>
          </reference>
        </references>
      </pivotArea>
    </format>
    <format dxfId="8156">
      <pivotArea dataOnly="0" labelOnly="1" fieldPosition="0">
        <references count="2">
          <reference field="3" count="1" selected="0">
            <x v="668"/>
          </reference>
          <reference field="4" count="1">
            <x v="63"/>
          </reference>
        </references>
      </pivotArea>
    </format>
    <format dxfId="8155">
      <pivotArea dataOnly="0" labelOnly="1" fieldPosition="0">
        <references count="2">
          <reference field="3" count="1" selected="0">
            <x v="669"/>
          </reference>
          <reference field="4" count="1">
            <x v="371"/>
          </reference>
        </references>
      </pivotArea>
    </format>
    <format dxfId="8154">
      <pivotArea dataOnly="0" labelOnly="1" fieldPosition="0">
        <references count="2">
          <reference field="3" count="1" selected="0">
            <x v="671"/>
          </reference>
          <reference field="4" count="1">
            <x v="372"/>
          </reference>
        </references>
      </pivotArea>
    </format>
    <format dxfId="8153">
      <pivotArea dataOnly="0" labelOnly="1" fieldPosition="0">
        <references count="2">
          <reference field="3" count="1" selected="0">
            <x v="673"/>
          </reference>
          <reference field="4" count="1">
            <x v="373"/>
          </reference>
        </references>
      </pivotArea>
    </format>
    <format dxfId="8152">
      <pivotArea dataOnly="0" labelOnly="1" fieldPosition="0">
        <references count="2">
          <reference field="3" count="1" selected="0">
            <x v="691"/>
          </reference>
          <reference field="4" count="1">
            <x v="374"/>
          </reference>
        </references>
      </pivotArea>
    </format>
    <format dxfId="8151">
      <pivotArea dataOnly="0" labelOnly="1" fieldPosition="0">
        <references count="2">
          <reference field="3" count="1" selected="0">
            <x v="693"/>
          </reference>
          <reference field="4" count="1">
            <x v="375"/>
          </reference>
        </references>
      </pivotArea>
    </format>
    <format dxfId="8150">
      <pivotArea dataOnly="0" labelOnly="1" fieldPosition="0">
        <references count="2">
          <reference field="3" count="1" selected="0">
            <x v="706"/>
          </reference>
          <reference field="4" count="1">
            <x v="376"/>
          </reference>
        </references>
      </pivotArea>
    </format>
    <format dxfId="8149">
      <pivotArea dataOnly="0" labelOnly="1" fieldPosition="0">
        <references count="2">
          <reference field="3" count="1" selected="0">
            <x v="723"/>
          </reference>
          <reference field="4" count="1">
            <x v="377"/>
          </reference>
        </references>
      </pivotArea>
    </format>
    <format dxfId="8148">
      <pivotArea dataOnly="0" labelOnly="1" fieldPosition="0">
        <references count="2">
          <reference field="3" count="1" selected="0">
            <x v="729"/>
          </reference>
          <reference field="4" count="1">
            <x v="378"/>
          </reference>
        </references>
      </pivotArea>
    </format>
    <format dxfId="8147">
      <pivotArea dataOnly="0" labelOnly="1" fieldPosition="0">
        <references count="2">
          <reference field="3" count="1" selected="0">
            <x v="750"/>
          </reference>
          <reference field="4" count="1">
            <x v="379"/>
          </reference>
        </references>
      </pivotArea>
    </format>
    <format dxfId="8146">
      <pivotArea dataOnly="0" labelOnly="1" fieldPosition="0">
        <references count="2">
          <reference field="3" count="1" selected="0">
            <x v="752"/>
          </reference>
          <reference field="4" count="1">
            <x v="380"/>
          </reference>
        </references>
      </pivotArea>
    </format>
    <format dxfId="8145">
      <pivotArea dataOnly="0" labelOnly="1" fieldPosition="0">
        <references count="2">
          <reference field="3" count="1" selected="0">
            <x v="753"/>
          </reference>
          <reference field="4" count="1">
            <x v="381"/>
          </reference>
        </references>
      </pivotArea>
    </format>
    <format dxfId="8144">
      <pivotArea dataOnly="0" labelOnly="1" fieldPosition="0">
        <references count="2">
          <reference field="3" count="1" selected="0">
            <x v="759"/>
          </reference>
          <reference field="4" count="1">
            <x v="382"/>
          </reference>
        </references>
      </pivotArea>
    </format>
    <format dxfId="8143">
      <pivotArea dataOnly="0" labelOnly="1" fieldPosition="0">
        <references count="2">
          <reference field="3" count="1" selected="0">
            <x v="767"/>
          </reference>
          <reference field="4" count="1">
            <x v="383"/>
          </reference>
        </references>
      </pivotArea>
    </format>
    <format dxfId="8142">
      <pivotArea dataOnly="0" labelOnly="1" fieldPosition="0">
        <references count="2">
          <reference field="3" count="1" selected="0">
            <x v="769"/>
          </reference>
          <reference field="4" count="1">
            <x v="384"/>
          </reference>
        </references>
      </pivotArea>
    </format>
    <format dxfId="8141">
      <pivotArea dataOnly="0" labelOnly="1" fieldPosition="0">
        <references count="2">
          <reference field="3" count="1" selected="0">
            <x v="770"/>
          </reference>
          <reference field="4" count="1">
            <x v="385"/>
          </reference>
        </references>
      </pivotArea>
    </format>
    <format dxfId="8140">
      <pivotArea dataOnly="0" labelOnly="1" fieldPosition="0">
        <references count="2">
          <reference field="3" count="1" selected="0">
            <x v="778"/>
          </reference>
          <reference field="4" count="1">
            <x v="387"/>
          </reference>
        </references>
      </pivotArea>
    </format>
    <format dxfId="8139">
      <pivotArea dataOnly="0" labelOnly="1" fieldPosition="0">
        <references count="2">
          <reference field="3" count="1" selected="0">
            <x v="779"/>
          </reference>
          <reference field="4" count="1">
            <x v="388"/>
          </reference>
        </references>
      </pivotArea>
    </format>
    <format dxfId="8138">
      <pivotArea dataOnly="0" labelOnly="1" fieldPosition="0">
        <references count="2">
          <reference field="3" count="1" selected="0">
            <x v="783"/>
          </reference>
          <reference field="4" count="1">
            <x v="389"/>
          </reference>
        </references>
      </pivotArea>
    </format>
    <format dxfId="8137">
      <pivotArea dataOnly="0" labelOnly="1" fieldPosition="0">
        <references count="2">
          <reference field="3" count="1" selected="0">
            <x v="785"/>
          </reference>
          <reference field="4" count="1">
            <x v="390"/>
          </reference>
        </references>
      </pivotArea>
    </format>
    <format dxfId="8136">
      <pivotArea dataOnly="0" labelOnly="1" fieldPosition="0">
        <references count="2">
          <reference field="3" count="1" selected="0">
            <x v="788"/>
          </reference>
          <reference field="4" count="1">
            <x v="391"/>
          </reference>
        </references>
      </pivotArea>
    </format>
    <format dxfId="8135">
      <pivotArea dataOnly="0" labelOnly="1" fieldPosition="0">
        <references count="2">
          <reference field="3" count="1" selected="0">
            <x v="789"/>
          </reference>
          <reference field="4" count="1">
            <x v="392"/>
          </reference>
        </references>
      </pivotArea>
    </format>
    <format dxfId="8134">
      <pivotArea dataOnly="0" labelOnly="1" fieldPosition="0">
        <references count="2">
          <reference field="3" count="1" selected="0">
            <x v="796"/>
          </reference>
          <reference field="4" count="1">
            <x v="393"/>
          </reference>
        </references>
      </pivotArea>
    </format>
    <format dxfId="8133">
      <pivotArea dataOnly="0" labelOnly="1" fieldPosition="0">
        <references count="2">
          <reference field="3" count="1" selected="0">
            <x v="798"/>
          </reference>
          <reference field="4" count="1">
            <x v="394"/>
          </reference>
        </references>
      </pivotArea>
    </format>
    <format dxfId="8132">
      <pivotArea dataOnly="0" labelOnly="1" fieldPosition="0">
        <references count="2">
          <reference field="3" count="1" selected="0">
            <x v="812"/>
          </reference>
          <reference field="4" count="1">
            <x v="395"/>
          </reference>
        </references>
      </pivotArea>
    </format>
    <format dxfId="8131">
      <pivotArea dataOnly="0" labelOnly="1" fieldPosition="0">
        <references count="2">
          <reference field="3" count="1" selected="0">
            <x v="813"/>
          </reference>
          <reference field="4" count="1">
            <x v="396"/>
          </reference>
        </references>
      </pivotArea>
    </format>
    <format dxfId="8130">
      <pivotArea dataOnly="0" labelOnly="1" fieldPosition="0">
        <references count="2">
          <reference field="3" count="1" selected="0">
            <x v="841"/>
          </reference>
          <reference field="4" count="1">
            <x v="397"/>
          </reference>
        </references>
      </pivotArea>
    </format>
    <format dxfId="8129">
      <pivotArea dataOnly="0" labelOnly="1" fieldPosition="0">
        <references count="2">
          <reference field="3" count="1" selected="0">
            <x v="843"/>
          </reference>
          <reference field="4" count="1">
            <x v="398"/>
          </reference>
        </references>
      </pivotArea>
    </format>
    <format dxfId="8128">
      <pivotArea dataOnly="0" labelOnly="1" fieldPosition="0">
        <references count="2">
          <reference field="3" count="1" selected="0">
            <x v="846"/>
          </reference>
          <reference field="4" count="1">
            <x v="153"/>
          </reference>
        </references>
      </pivotArea>
    </format>
    <format dxfId="8127">
      <pivotArea dataOnly="0" labelOnly="1" fieldPosition="0">
        <references count="2">
          <reference field="3" count="1" selected="0">
            <x v="849"/>
          </reference>
          <reference field="4" count="1">
            <x v="399"/>
          </reference>
        </references>
      </pivotArea>
    </format>
    <format dxfId="8126">
      <pivotArea dataOnly="0" labelOnly="1" fieldPosition="0">
        <references count="2">
          <reference field="3" count="1" selected="0">
            <x v="865"/>
          </reference>
          <reference field="4" count="1">
            <x v="400"/>
          </reference>
        </references>
      </pivotArea>
    </format>
    <format dxfId="8125">
      <pivotArea dataOnly="0" labelOnly="1" fieldPosition="0">
        <references count="2">
          <reference field="3" count="1" selected="0">
            <x v="883"/>
          </reference>
          <reference field="4" count="1">
            <x v="401"/>
          </reference>
        </references>
      </pivotArea>
    </format>
    <format dxfId="8124">
      <pivotArea dataOnly="0" labelOnly="1" fieldPosition="0">
        <references count="2">
          <reference field="3" count="1" selected="0">
            <x v="899"/>
          </reference>
          <reference field="4" count="1">
            <x v="402"/>
          </reference>
        </references>
      </pivotArea>
    </format>
    <format dxfId="8123">
      <pivotArea dataOnly="0" labelOnly="1" fieldPosition="0">
        <references count="2">
          <reference field="3" count="1" selected="0">
            <x v="900"/>
          </reference>
          <reference field="4" count="1">
            <x v="403"/>
          </reference>
        </references>
      </pivotArea>
    </format>
    <format dxfId="8122">
      <pivotArea dataOnly="0" labelOnly="1" fieldPosition="0">
        <references count="2">
          <reference field="3" count="1" selected="0">
            <x v="901"/>
          </reference>
          <reference field="4" count="1">
            <x v="404"/>
          </reference>
        </references>
      </pivotArea>
    </format>
    <format dxfId="8121">
      <pivotArea dataOnly="0" labelOnly="1" fieldPosition="0">
        <references count="2">
          <reference field="3" count="1" selected="0">
            <x v="927"/>
          </reference>
          <reference field="4" count="1">
            <x v="405"/>
          </reference>
        </references>
      </pivotArea>
    </format>
    <format dxfId="8120">
      <pivotArea dataOnly="0" labelOnly="1" fieldPosition="0">
        <references count="2">
          <reference field="3" count="1" selected="0">
            <x v="942"/>
          </reference>
          <reference field="4" count="1">
            <x v="406"/>
          </reference>
        </references>
      </pivotArea>
    </format>
    <format dxfId="8119">
      <pivotArea dataOnly="0" labelOnly="1" fieldPosition="0">
        <references count="2">
          <reference field="3" count="1" selected="0">
            <x v="986"/>
          </reference>
          <reference field="4" count="1">
            <x v="64"/>
          </reference>
        </references>
      </pivotArea>
    </format>
    <format dxfId="8118">
      <pivotArea dataOnly="0" labelOnly="1" fieldPosition="0">
        <references count="2">
          <reference field="3" count="1" selected="0">
            <x v="990"/>
          </reference>
          <reference field="4" count="1">
            <x v="407"/>
          </reference>
        </references>
      </pivotArea>
    </format>
    <format dxfId="8117">
      <pivotArea dataOnly="0" labelOnly="1" fieldPosition="0">
        <references count="2">
          <reference field="3" count="1" selected="0">
            <x v="996"/>
          </reference>
          <reference field="4" count="1">
            <x v="408"/>
          </reference>
        </references>
      </pivotArea>
    </format>
    <format dxfId="8116">
      <pivotArea dataOnly="0" labelOnly="1" fieldPosition="0">
        <references count="2">
          <reference field="3" count="1" selected="0">
            <x v="997"/>
          </reference>
          <reference field="4" count="1">
            <x v="409"/>
          </reference>
        </references>
      </pivotArea>
    </format>
    <format dxfId="8115">
      <pivotArea dataOnly="0" labelOnly="1" fieldPosition="0">
        <references count="2">
          <reference field="3" count="1" selected="0">
            <x v="1005"/>
          </reference>
          <reference field="4" count="1">
            <x v="410"/>
          </reference>
        </references>
      </pivotArea>
    </format>
    <format dxfId="8114">
      <pivotArea dataOnly="0" labelOnly="1" fieldPosition="0">
        <references count="2">
          <reference field="3" count="1" selected="0">
            <x v="1012"/>
          </reference>
          <reference field="4" count="1">
            <x v="411"/>
          </reference>
        </references>
      </pivotArea>
    </format>
    <format dxfId="8113">
      <pivotArea dataOnly="0" labelOnly="1" fieldPosition="0">
        <references count="2">
          <reference field="3" count="1" selected="0">
            <x v="1021"/>
          </reference>
          <reference field="4" count="1">
            <x v="250"/>
          </reference>
        </references>
      </pivotArea>
    </format>
    <format dxfId="8112">
      <pivotArea dataOnly="0" labelOnly="1" fieldPosition="0">
        <references count="2">
          <reference field="3" count="1" selected="0">
            <x v="1026"/>
          </reference>
          <reference field="4" count="1">
            <x v="412"/>
          </reference>
        </references>
      </pivotArea>
    </format>
    <format dxfId="8111">
      <pivotArea dataOnly="0" labelOnly="1" fieldPosition="0">
        <references count="2">
          <reference field="3" count="1" selected="0">
            <x v="1027"/>
          </reference>
          <reference field="4" count="1">
            <x v="413"/>
          </reference>
        </references>
      </pivotArea>
    </format>
    <format dxfId="8110">
      <pivotArea dataOnly="0" labelOnly="1" fieldPosition="0">
        <references count="2">
          <reference field="3" count="1" selected="0">
            <x v="1028"/>
          </reference>
          <reference field="4" count="1">
            <x v="414"/>
          </reference>
        </references>
      </pivotArea>
    </format>
    <format dxfId="8109">
      <pivotArea dataOnly="0" labelOnly="1" fieldPosition="0">
        <references count="2">
          <reference field="3" count="1" selected="0">
            <x v="1029"/>
          </reference>
          <reference field="4" count="1">
            <x v="415"/>
          </reference>
        </references>
      </pivotArea>
    </format>
    <format dxfId="8108">
      <pivotArea dataOnly="0" labelOnly="1" fieldPosition="0">
        <references count="2">
          <reference field="3" count="1" selected="0">
            <x v="1033"/>
          </reference>
          <reference field="4" count="1">
            <x v="416"/>
          </reference>
        </references>
      </pivotArea>
    </format>
    <format dxfId="8107">
      <pivotArea dataOnly="0" labelOnly="1" fieldPosition="0">
        <references count="2">
          <reference field="3" count="1" selected="0">
            <x v="1051"/>
          </reference>
          <reference field="4" count="1">
            <x v="417"/>
          </reference>
        </references>
      </pivotArea>
    </format>
    <format dxfId="8106">
      <pivotArea dataOnly="0" labelOnly="1" fieldPosition="0">
        <references count="2">
          <reference field="3" count="1" selected="0">
            <x v="1052"/>
          </reference>
          <reference field="4" count="1">
            <x v="418"/>
          </reference>
        </references>
      </pivotArea>
    </format>
    <format dxfId="8105">
      <pivotArea dataOnly="0" labelOnly="1" fieldPosition="0">
        <references count="2">
          <reference field="3" count="1" selected="0">
            <x v="1057"/>
          </reference>
          <reference field="4" count="1">
            <x v="419"/>
          </reference>
        </references>
      </pivotArea>
    </format>
    <format dxfId="8104">
      <pivotArea dataOnly="0" labelOnly="1" fieldPosition="0">
        <references count="2">
          <reference field="3" count="1" selected="0">
            <x v="1058"/>
          </reference>
          <reference field="4" count="1">
            <x v="420"/>
          </reference>
        </references>
      </pivotArea>
    </format>
    <format dxfId="8103">
      <pivotArea dataOnly="0" labelOnly="1" fieldPosition="0">
        <references count="2">
          <reference field="3" count="1" selected="0">
            <x v="12"/>
          </reference>
          <reference field="4" count="1">
            <x v="421"/>
          </reference>
        </references>
      </pivotArea>
    </format>
    <format dxfId="8102">
      <pivotArea dataOnly="0" labelOnly="1" fieldPosition="0">
        <references count="2">
          <reference field="3" count="1" selected="0">
            <x v="14"/>
          </reference>
          <reference field="4" count="1">
            <x v="422"/>
          </reference>
        </references>
      </pivotArea>
    </format>
    <format dxfId="8101">
      <pivotArea dataOnly="0" labelOnly="1" fieldPosition="0">
        <references count="2">
          <reference field="3" count="1" selected="0">
            <x v="47"/>
          </reference>
          <reference field="4" count="1">
            <x v="423"/>
          </reference>
        </references>
      </pivotArea>
    </format>
    <format dxfId="8100">
      <pivotArea dataOnly="0" labelOnly="1" fieldPosition="0">
        <references count="2">
          <reference field="3" count="1" selected="0">
            <x v="48"/>
          </reference>
          <reference field="4" count="1">
            <x v="424"/>
          </reference>
        </references>
      </pivotArea>
    </format>
    <format dxfId="8099">
      <pivotArea dataOnly="0" labelOnly="1" fieldPosition="0">
        <references count="2">
          <reference field="3" count="1" selected="0">
            <x v="49"/>
          </reference>
          <reference field="4" count="1">
            <x v="425"/>
          </reference>
        </references>
      </pivotArea>
    </format>
    <format dxfId="8098">
      <pivotArea dataOnly="0" labelOnly="1" fieldPosition="0">
        <references count="2">
          <reference field="3" count="1" selected="0">
            <x v="50"/>
          </reference>
          <reference field="4" count="1">
            <x v="426"/>
          </reference>
        </references>
      </pivotArea>
    </format>
    <format dxfId="8097">
      <pivotArea dataOnly="0" labelOnly="1" fieldPosition="0">
        <references count="2">
          <reference field="3" count="1" selected="0">
            <x v="52"/>
          </reference>
          <reference field="4" count="1">
            <x v="427"/>
          </reference>
        </references>
      </pivotArea>
    </format>
    <format dxfId="8096">
      <pivotArea dataOnly="0" labelOnly="1" fieldPosition="0">
        <references count="2">
          <reference field="3" count="1" selected="0">
            <x v="53"/>
          </reference>
          <reference field="4" count="1">
            <x v="428"/>
          </reference>
        </references>
      </pivotArea>
    </format>
    <format dxfId="8095">
      <pivotArea dataOnly="0" labelOnly="1" fieldPosition="0">
        <references count="2">
          <reference field="3" count="1" selected="0">
            <x v="54"/>
          </reference>
          <reference field="4" count="1">
            <x v="429"/>
          </reference>
        </references>
      </pivotArea>
    </format>
    <format dxfId="8094">
      <pivotArea dataOnly="0" labelOnly="1" fieldPosition="0">
        <references count="2">
          <reference field="3" count="1" selected="0">
            <x v="58"/>
          </reference>
          <reference field="4" count="1">
            <x v="430"/>
          </reference>
        </references>
      </pivotArea>
    </format>
    <format dxfId="8093">
      <pivotArea dataOnly="0" labelOnly="1" fieldPosition="0">
        <references count="2">
          <reference field="3" count="1" selected="0">
            <x v="60"/>
          </reference>
          <reference field="4" count="1">
            <x v="431"/>
          </reference>
        </references>
      </pivotArea>
    </format>
    <format dxfId="8092">
      <pivotArea dataOnly="0" labelOnly="1" fieldPosition="0">
        <references count="2">
          <reference field="3" count="1" selected="0">
            <x v="61"/>
          </reference>
          <reference field="4" count="1">
            <x v="432"/>
          </reference>
        </references>
      </pivotArea>
    </format>
    <format dxfId="8091">
      <pivotArea dataOnly="0" labelOnly="1" fieldPosition="0">
        <references count="2">
          <reference field="3" count="1" selected="0">
            <x v="62"/>
          </reference>
          <reference field="4" count="1">
            <x v="433"/>
          </reference>
        </references>
      </pivotArea>
    </format>
    <format dxfId="8090">
      <pivotArea dataOnly="0" labelOnly="1" fieldPosition="0">
        <references count="2">
          <reference field="3" count="1" selected="0">
            <x v="64"/>
          </reference>
          <reference field="4" count="1">
            <x v="435"/>
          </reference>
        </references>
      </pivotArea>
    </format>
    <format dxfId="8089">
      <pivotArea dataOnly="0" labelOnly="1" fieldPosition="0">
        <references count="2">
          <reference field="3" count="1" selected="0">
            <x v="66"/>
          </reference>
          <reference field="4" count="1">
            <x v="436"/>
          </reference>
        </references>
      </pivotArea>
    </format>
    <format dxfId="8088">
      <pivotArea dataOnly="0" labelOnly="1" fieldPosition="0">
        <references count="2">
          <reference field="3" count="1" selected="0">
            <x v="68"/>
          </reference>
          <reference field="4" count="1">
            <x v="437"/>
          </reference>
        </references>
      </pivotArea>
    </format>
    <format dxfId="8087">
      <pivotArea dataOnly="0" labelOnly="1" fieldPosition="0">
        <references count="2">
          <reference field="3" count="1" selected="0">
            <x v="69"/>
          </reference>
          <reference field="4" count="1">
            <x v="438"/>
          </reference>
        </references>
      </pivotArea>
    </format>
    <format dxfId="8086">
      <pivotArea dataOnly="0" labelOnly="1" fieldPosition="0">
        <references count="2">
          <reference field="3" count="1" selected="0">
            <x v="73"/>
          </reference>
          <reference field="4" count="1">
            <x v="440"/>
          </reference>
        </references>
      </pivotArea>
    </format>
    <format dxfId="8085">
      <pivotArea dataOnly="0" labelOnly="1" fieldPosition="0">
        <references count="2">
          <reference field="3" count="1" selected="0">
            <x v="74"/>
          </reference>
          <reference field="4" count="1">
            <x v="441"/>
          </reference>
        </references>
      </pivotArea>
    </format>
    <format dxfId="8084">
      <pivotArea dataOnly="0" labelOnly="1" fieldPosition="0">
        <references count="2">
          <reference field="3" count="1" selected="0">
            <x v="75"/>
          </reference>
          <reference field="4" count="1">
            <x v="423"/>
          </reference>
        </references>
      </pivotArea>
    </format>
    <format dxfId="8083">
      <pivotArea dataOnly="0" labelOnly="1" fieldPosition="0">
        <references count="2">
          <reference field="3" count="1" selected="0">
            <x v="78"/>
          </reference>
          <reference field="4" count="1">
            <x v="442"/>
          </reference>
        </references>
      </pivotArea>
    </format>
    <format dxfId="8082">
      <pivotArea dataOnly="0" labelOnly="1" fieldPosition="0">
        <references count="2">
          <reference field="3" count="1" selected="0">
            <x v="79"/>
          </reference>
          <reference field="4" count="1">
            <x v="443"/>
          </reference>
        </references>
      </pivotArea>
    </format>
    <format dxfId="8081">
      <pivotArea dataOnly="0" labelOnly="1" fieldPosition="0">
        <references count="2">
          <reference field="3" count="1" selected="0">
            <x v="80"/>
          </reference>
          <reference field="4" count="1">
            <x v="444"/>
          </reference>
        </references>
      </pivotArea>
    </format>
    <format dxfId="8080">
      <pivotArea dataOnly="0" labelOnly="1" fieldPosition="0">
        <references count="2">
          <reference field="3" count="1" selected="0">
            <x v="81"/>
          </reference>
          <reference field="4" count="1">
            <x v="445"/>
          </reference>
        </references>
      </pivotArea>
    </format>
    <format dxfId="8079">
      <pivotArea dataOnly="0" labelOnly="1" fieldPosition="0">
        <references count="2">
          <reference field="3" count="1" selected="0">
            <x v="1040"/>
          </reference>
          <reference field="4" count="1">
            <x v="446"/>
          </reference>
        </references>
      </pivotArea>
    </format>
    <format dxfId="8078">
      <pivotArea dataOnly="0" labelOnly="1" fieldPosition="0">
        <references count="2">
          <reference field="3" count="1" selected="0">
            <x v="82"/>
          </reference>
          <reference field="4" count="1">
            <x v="447"/>
          </reference>
        </references>
      </pivotArea>
    </format>
    <format dxfId="8077">
      <pivotArea dataOnly="0" labelOnly="1" fieldPosition="0">
        <references count="2">
          <reference field="3" count="1" selected="0">
            <x v="83"/>
          </reference>
          <reference field="4" count="1">
            <x v="448"/>
          </reference>
        </references>
      </pivotArea>
    </format>
    <format dxfId="8076">
      <pivotArea dataOnly="0" labelOnly="1" fieldPosition="0">
        <references count="2">
          <reference field="3" count="1" selected="0">
            <x v="84"/>
          </reference>
          <reference field="4" count="1">
            <x v="428"/>
          </reference>
        </references>
      </pivotArea>
    </format>
    <format dxfId="8075">
      <pivotArea dataOnly="0" labelOnly="1" fieldPosition="0">
        <references count="2">
          <reference field="3" count="1" selected="0">
            <x v="85"/>
          </reference>
          <reference field="4" count="1">
            <x v="431"/>
          </reference>
        </references>
      </pivotArea>
    </format>
    <format dxfId="8074">
      <pivotArea dataOnly="0" labelOnly="1" fieldPosition="0">
        <references count="2">
          <reference field="3" count="1" selected="0">
            <x v="86"/>
          </reference>
          <reference field="4" count="1">
            <x v="449"/>
          </reference>
        </references>
      </pivotArea>
    </format>
    <format dxfId="8073">
      <pivotArea dataOnly="0" labelOnly="1" fieldPosition="0">
        <references count="2">
          <reference field="3" count="1" selected="0">
            <x v="87"/>
          </reference>
          <reference field="4" count="1">
            <x v="450"/>
          </reference>
        </references>
      </pivotArea>
    </format>
    <format dxfId="8072">
      <pivotArea dataOnly="0" labelOnly="1" fieldPosition="0">
        <references count="2">
          <reference field="3" count="1" selected="0">
            <x v="88"/>
          </reference>
          <reference field="4" count="1">
            <x v="451"/>
          </reference>
        </references>
      </pivotArea>
    </format>
    <format dxfId="8071">
      <pivotArea dataOnly="0" labelOnly="1" fieldPosition="0">
        <references count="2">
          <reference field="3" count="1" selected="0">
            <x v="89"/>
          </reference>
          <reference field="4" count="1">
            <x v="429"/>
          </reference>
        </references>
      </pivotArea>
    </format>
    <format dxfId="8070">
      <pivotArea dataOnly="0" labelOnly="1" fieldPosition="0">
        <references count="2">
          <reference field="3" count="1" selected="0">
            <x v="139"/>
          </reference>
          <reference field="4" count="1">
            <x v="452"/>
          </reference>
        </references>
      </pivotArea>
    </format>
    <format dxfId="8069">
      <pivotArea dataOnly="0" labelOnly="1" fieldPosition="0">
        <references count="2">
          <reference field="3" count="1" selected="0">
            <x v="148"/>
          </reference>
          <reference field="4" count="1">
            <x v="453"/>
          </reference>
        </references>
      </pivotArea>
    </format>
    <format dxfId="8068">
      <pivotArea dataOnly="0" labelOnly="1" fieldPosition="0">
        <references count="2">
          <reference field="3" count="1" selected="0">
            <x v="149"/>
          </reference>
          <reference field="4" count="1">
            <x v="454"/>
          </reference>
        </references>
      </pivotArea>
    </format>
    <format dxfId="8067">
      <pivotArea dataOnly="0" labelOnly="1" fieldPosition="0">
        <references count="2">
          <reference field="3" count="1" selected="0">
            <x v="150"/>
          </reference>
          <reference field="4" count="1">
            <x v="455"/>
          </reference>
        </references>
      </pivotArea>
    </format>
    <format dxfId="8066">
      <pivotArea dataOnly="0" labelOnly="1" fieldPosition="0">
        <references count="2">
          <reference field="3" count="1" selected="0">
            <x v="158"/>
          </reference>
          <reference field="4" count="1">
            <x v="456"/>
          </reference>
        </references>
      </pivotArea>
    </format>
    <format dxfId="8065">
      <pivotArea dataOnly="0" labelOnly="1" fieldPosition="0">
        <references count="2">
          <reference field="3" count="1" selected="0">
            <x v="175"/>
          </reference>
          <reference field="4" count="1">
            <x v="457"/>
          </reference>
        </references>
      </pivotArea>
    </format>
    <format dxfId="8064">
      <pivotArea dataOnly="0" labelOnly="1" fieldPosition="0">
        <references count="2">
          <reference field="3" count="1" selected="0">
            <x v="183"/>
          </reference>
          <reference field="4" count="1">
            <x v="458"/>
          </reference>
        </references>
      </pivotArea>
    </format>
    <format dxfId="8063">
      <pivotArea dataOnly="0" labelOnly="1" fieldPosition="0">
        <references count="2">
          <reference field="3" count="1" selected="0">
            <x v="186"/>
          </reference>
          <reference field="4" count="1">
            <x v="459"/>
          </reference>
        </references>
      </pivotArea>
    </format>
    <format dxfId="8062">
      <pivotArea dataOnly="0" labelOnly="1" fieldPosition="0">
        <references count="2">
          <reference field="3" count="1" selected="0">
            <x v="192"/>
          </reference>
          <reference field="4" count="1">
            <x v="460"/>
          </reference>
        </references>
      </pivotArea>
    </format>
    <format dxfId="8061">
      <pivotArea dataOnly="0" labelOnly="1" fieldPosition="0">
        <references count="2">
          <reference field="3" count="1" selected="0">
            <x v="200"/>
          </reference>
          <reference field="4" count="1">
            <x v="461"/>
          </reference>
        </references>
      </pivotArea>
    </format>
    <format dxfId="8060">
      <pivotArea dataOnly="0" labelOnly="1" fieldPosition="0">
        <references count="2">
          <reference field="3" count="1" selected="0">
            <x v="224"/>
          </reference>
          <reference field="4" count="1">
            <x v="462"/>
          </reference>
        </references>
      </pivotArea>
    </format>
    <format dxfId="8059">
      <pivotArea dataOnly="0" labelOnly="1" fieldPosition="0">
        <references count="2">
          <reference field="3" count="1" selected="0">
            <x v="225"/>
          </reference>
          <reference field="4" count="1">
            <x v="463"/>
          </reference>
        </references>
      </pivotArea>
    </format>
    <format dxfId="8058">
      <pivotArea dataOnly="0" labelOnly="1" fieldPosition="0">
        <references count="2">
          <reference field="3" count="1" selected="0">
            <x v="234"/>
          </reference>
          <reference field="4" count="1">
            <x v="464"/>
          </reference>
        </references>
      </pivotArea>
    </format>
    <format dxfId="8057">
      <pivotArea dataOnly="0" labelOnly="1" fieldPosition="0">
        <references count="2">
          <reference field="3" count="1" selected="0">
            <x v="242"/>
          </reference>
          <reference field="4" count="1">
            <x v="465"/>
          </reference>
        </references>
      </pivotArea>
    </format>
    <format dxfId="8056">
      <pivotArea dataOnly="0" labelOnly="1" fieldPosition="0">
        <references count="2">
          <reference field="3" count="1" selected="0">
            <x v="270"/>
          </reference>
          <reference field="4" count="1">
            <x v="466"/>
          </reference>
        </references>
      </pivotArea>
    </format>
    <format dxfId="8055">
      <pivotArea dataOnly="0" labelOnly="1" fieldPosition="0">
        <references count="2">
          <reference field="3" count="1" selected="0">
            <x v="276"/>
          </reference>
          <reference field="4" count="1">
            <x v="467"/>
          </reference>
        </references>
      </pivotArea>
    </format>
    <format dxfId="8054">
      <pivotArea dataOnly="0" labelOnly="1" fieldPosition="0">
        <references count="2">
          <reference field="3" count="1" selected="0">
            <x v="277"/>
          </reference>
          <reference field="4" count="1">
            <x v="468"/>
          </reference>
        </references>
      </pivotArea>
    </format>
    <format dxfId="8053">
      <pivotArea dataOnly="0" labelOnly="1" fieldPosition="0">
        <references count="2">
          <reference field="3" count="1" selected="0">
            <x v="297"/>
          </reference>
          <reference field="4" count="1">
            <x v="98"/>
          </reference>
        </references>
      </pivotArea>
    </format>
    <format dxfId="8052">
      <pivotArea dataOnly="0" labelOnly="1" fieldPosition="0">
        <references count="2">
          <reference field="3" count="1" selected="0">
            <x v="353"/>
          </reference>
          <reference field="4" count="1">
            <x v="10"/>
          </reference>
        </references>
      </pivotArea>
    </format>
    <format dxfId="8051">
      <pivotArea dataOnly="0" labelOnly="1" fieldPosition="0">
        <references count="2">
          <reference field="3" count="1" selected="0">
            <x v="402"/>
          </reference>
          <reference field="4" count="1">
            <x v="469"/>
          </reference>
        </references>
      </pivotArea>
    </format>
    <format dxfId="8050">
      <pivotArea dataOnly="0" labelOnly="1" fieldPosition="0">
        <references count="2">
          <reference field="3" count="1" selected="0">
            <x v="403"/>
          </reference>
          <reference field="4" count="1">
            <x v="470"/>
          </reference>
        </references>
      </pivotArea>
    </format>
    <format dxfId="8049">
      <pivotArea dataOnly="0" labelOnly="1" fieldPosition="0">
        <references count="2">
          <reference field="3" count="1" selected="0">
            <x v="422"/>
          </reference>
          <reference field="4" count="1">
            <x v="471"/>
          </reference>
        </references>
      </pivotArea>
    </format>
    <format dxfId="8048">
      <pivotArea dataOnly="0" labelOnly="1" fieldPosition="0">
        <references count="2">
          <reference field="3" count="1" selected="0">
            <x v="430"/>
          </reference>
          <reference field="4" count="1">
            <x v="472"/>
          </reference>
        </references>
      </pivotArea>
    </format>
    <format dxfId="8047">
      <pivotArea dataOnly="0" labelOnly="1" fieldPosition="0">
        <references count="2">
          <reference field="3" count="1" selected="0">
            <x v="460"/>
          </reference>
          <reference field="4" count="1">
            <x v="473"/>
          </reference>
        </references>
      </pivotArea>
    </format>
    <format dxfId="8046">
      <pivotArea dataOnly="0" labelOnly="1" fieldPosition="0">
        <references count="2">
          <reference field="3" count="1" selected="0">
            <x v="461"/>
          </reference>
          <reference field="4" count="1">
            <x v="474"/>
          </reference>
        </references>
      </pivotArea>
    </format>
    <format dxfId="8045">
      <pivotArea dataOnly="0" labelOnly="1" fieldPosition="0">
        <references count="2">
          <reference field="3" count="1" selected="0">
            <x v="467"/>
          </reference>
          <reference field="4" count="1">
            <x v="475"/>
          </reference>
        </references>
      </pivotArea>
    </format>
    <format dxfId="8044">
      <pivotArea dataOnly="0" labelOnly="1" fieldPosition="0">
        <references count="2">
          <reference field="3" count="1" selected="0">
            <x v="478"/>
          </reference>
          <reference field="4" count="1">
            <x v="344"/>
          </reference>
        </references>
      </pivotArea>
    </format>
    <format dxfId="8043">
      <pivotArea dataOnly="0" labelOnly="1" fieldPosition="0">
        <references count="2">
          <reference field="3" count="1" selected="0">
            <x v="490"/>
          </reference>
          <reference field="4" count="1">
            <x v="476"/>
          </reference>
        </references>
      </pivotArea>
    </format>
    <format dxfId="8042">
      <pivotArea dataOnly="0" labelOnly="1" fieldPosition="0">
        <references count="2">
          <reference field="3" count="1" selected="0">
            <x v="492"/>
          </reference>
          <reference field="4" count="1">
            <x v="477"/>
          </reference>
        </references>
      </pivotArea>
    </format>
    <format dxfId="8041">
      <pivotArea dataOnly="0" labelOnly="1" fieldPosition="0">
        <references count="2">
          <reference field="3" count="1" selected="0">
            <x v="500"/>
          </reference>
          <reference field="4" count="1">
            <x v="478"/>
          </reference>
        </references>
      </pivotArea>
    </format>
    <format dxfId="8040">
      <pivotArea dataOnly="0" labelOnly="1" fieldPosition="0">
        <references count="2">
          <reference field="3" count="1" selected="0">
            <x v="509"/>
          </reference>
          <reference field="4" count="1">
            <x v="479"/>
          </reference>
        </references>
      </pivotArea>
    </format>
    <format dxfId="8039">
      <pivotArea dataOnly="0" labelOnly="1" fieldPosition="0">
        <references count="2">
          <reference field="3" count="1" selected="0">
            <x v="517"/>
          </reference>
          <reference field="4" count="1">
            <x v="480"/>
          </reference>
        </references>
      </pivotArea>
    </format>
    <format dxfId="8038">
      <pivotArea dataOnly="0" labelOnly="1" fieldPosition="0">
        <references count="2">
          <reference field="3" count="1" selected="0">
            <x v="526"/>
          </reference>
          <reference field="4" count="1">
            <x v="482"/>
          </reference>
        </references>
      </pivotArea>
    </format>
    <format dxfId="8037">
      <pivotArea dataOnly="0" labelOnly="1" fieldPosition="0">
        <references count="2">
          <reference field="3" count="1" selected="0">
            <x v="527"/>
          </reference>
          <reference field="4" count="1">
            <x v="483"/>
          </reference>
        </references>
      </pivotArea>
    </format>
    <format dxfId="8036">
      <pivotArea dataOnly="0" labelOnly="1" fieldPosition="0">
        <references count="2">
          <reference field="3" count="1" selected="0">
            <x v="535"/>
          </reference>
          <reference field="4" count="1">
            <x v="484"/>
          </reference>
        </references>
      </pivotArea>
    </format>
    <format dxfId="8035">
      <pivotArea dataOnly="0" labelOnly="1" fieldPosition="0">
        <references count="2">
          <reference field="3" count="1" selected="0">
            <x v="563"/>
          </reference>
          <reference field="4" count="1">
            <x v="485"/>
          </reference>
        </references>
      </pivotArea>
    </format>
    <format dxfId="8034">
      <pivotArea dataOnly="0" labelOnly="1" fieldPosition="0">
        <references count="2">
          <reference field="3" count="1" selected="0">
            <x v="565"/>
          </reference>
          <reference field="4" count="1">
            <x v="486"/>
          </reference>
        </references>
      </pivotArea>
    </format>
    <format dxfId="8033">
      <pivotArea dataOnly="0" labelOnly="1" fieldPosition="0">
        <references count="2">
          <reference field="3" count="1" selected="0">
            <x v="630"/>
          </reference>
          <reference field="4" count="1">
            <x v="181"/>
          </reference>
        </references>
      </pivotArea>
    </format>
    <format dxfId="8032">
      <pivotArea dataOnly="0" labelOnly="1" fieldPosition="0">
        <references count="2">
          <reference field="3" count="1" selected="0">
            <x v="678"/>
          </reference>
          <reference field="4" count="1">
            <x v="487"/>
          </reference>
        </references>
      </pivotArea>
    </format>
    <format dxfId="8031">
      <pivotArea dataOnly="0" labelOnly="1" fieldPosition="0">
        <references count="2">
          <reference field="3" count="1" selected="0">
            <x v="680"/>
          </reference>
          <reference field="4" count="1">
            <x v="488"/>
          </reference>
        </references>
      </pivotArea>
    </format>
    <format dxfId="8030">
      <pivotArea dataOnly="0" labelOnly="1" fieldPosition="0">
        <references count="2">
          <reference field="3" count="1" selected="0">
            <x v="682"/>
          </reference>
          <reference field="4" count="1">
            <x v="489"/>
          </reference>
        </references>
      </pivotArea>
    </format>
    <format dxfId="8029">
      <pivotArea dataOnly="0" labelOnly="1" fieldPosition="0">
        <references count="2">
          <reference field="3" count="1" selected="0">
            <x v="695"/>
          </reference>
          <reference field="4" count="1">
            <x v="174"/>
          </reference>
        </references>
      </pivotArea>
    </format>
    <format dxfId="8028">
      <pivotArea dataOnly="0" labelOnly="1" fieldPosition="0">
        <references count="2">
          <reference field="3" count="1" selected="0">
            <x v="696"/>
          </reference>
          <reference field="4" count="1">
            <x v="490"/>
          </reference>
        </references>
      </pivotArea>
    </format>
    <format dxfId="8027">
      <pivotArea dataOnly="0" labelOnly="1" fieldPosition="0">
        <references count="2">
          <reference field="3" count="1" selected="0">
            <x v="711"/>
          </reference>
          <reference field="4" count="1">
            <x v="491"/>
          </reference>
        </references>
      </pivotArea>
    </format>
    <format dxfId="8026">
      <pivotArea dataOnly="0" labelOnly="1" fieldPosition="0">
        <references count="2">
          <reference field="3" count="1" selected="0">
            <x v="717"/>
          </reference>
          <reference field="4" count="1">
            <x v="492"/>
          </reference>
        </references>
      </pivotArea>
    </format>
    <format dxfId="8025">
      <pivotArea dataOnly="0" labelOnly="1" fieldPosition="0">
        <references count="2">
          <reference field="3" count="1" selected="0">
            <x v="730"/>
          </reference>
          <reference field="4" count="1">
            <x v="493"/>
          </reference>
        </references>
      </pivotArea>
    </format>
    <format dxfId="8024">
      <pivotArea dataOnly="0" labelOnly="1" fieldPosition="0">
        <references count="2">
          <reference field="3" count="1" selected="0">
            <x v="734"/>
          </reference>
          <reference field="4" count="1">
            <x v="494"/>
          </reference>
        </references>
      </pivotArea>
    </format>
    <format dxfId="8023">
      <pivotArea dataOnly="0" labelOnly="1" fieldPosition="0">
        <references count="2">
          <reference field="3" count="1" selected="0">
            <x v="751"/>
          </reference>
          <reference field="4" count="1">
            <x v="495"/>
          </reference>
        </references>
      </pivotArea>
    </format>
    <format dxfId="8022">
      <pivotArea dataOnly="0" labelOnly="1" fieldPosition="0">
        <references count="2">
          <reference field="3" count="1" selected="0">
            <x v="758"/>
          </reference>
          <reference field="4" count="1">
            <x v="496"/>
          </reference>
        </references>
      </pivotArea>
    </format>
    <format dxfId="8021">
      <pivotArea dataOnly="0" labelOnly="1" fieldPosition="0">
        <references count="2">
          <reference field="3" count="1" selected="0">
            <x v="760"/>
          </reference>
          <reference field="4" count="1">
            <x v="497"/>
          </reference>
        </references>
      </pivotArea>
    </format>
    <format dxfId="8020">
      <pivotArea dataOnly="0" labelOnly="1" fieldPosition="0">
        <references count="2">
          <reference field="3" count="1" selected="0">
            <x v="762"/>
          </reference>
          <reference field="4" count="1">
            <x v="498"/>
          </reference>
        </references>
      </pivotArea>
    </format>
    <format dxfId="8019">
      <pivotArea dataOnly="0" labelOnly="1" fieldPosition="0">
        <references count="2">
          <reference field="3" count="1" selected="0">
            <x v="816"/>
          </reference>
          <reference field="4" count="1">
            <x v="499"/>
          </reference>
        </references>
      </pivotArea>
    </format>
    <format dxfId="8018">
      <pivotArea dataOnly="0" labelOnly="1" fieldPosition="0">
        <references count="2">
          <reference field="3" count="1" selected="0">
            <x v="817"/>
          </reference>
          <reference field="4" count="1">
            <x v="499"/>
          </reference>
        </references>
      </pivotArea>
    </format>
    <format dxfId="8017">
      <pivotArea dataOnly="0" labelOnly="1" fieldPosition="0">
        <references count="2">
          <reference field="3" count="1" selected="0">
            <x v="821"/>
          </reference>
          <reference field="4" count="1">
            <x v="500"/>
          </reference>
        </references>
      </pivotArea>
    </format>
    <format dxfId="8016">
      <pivotArea dataOnly="0" labelOnly="1" fieldPosition="0">
        <references count="2">
          <reference field="3" count="1" selected="0">
            <x v="834"/>
          </reference>
          <reference field="4" count="1">
            <x v="202"/>
          </reference>
        </references>
      </pivotArea>
    </format>
    <format dxfId="8015">
      <pivotArea dataOnly="0" labelOnly="1" fieldPosition="0">
        <references count="2">
          <reference field="3" count="1" selected="0">
            <x v="905"/>
          </reference>
          <reference field="4" count="1">
            <x v="190"/>
          </reference>
        </references>
      </pivotArea>
    </format>
    <format dxfId="8014">
      <pivotArea dataOnly="0" labelOnly="1" fieldPosition="0">
        <references count="2">
          <reference field="3" count="1" selected="0">
            <x v="914"/>
          </reference>
          <reference field="4" count="1">
            <x v="501"/>
          </reference>
        </references>
      </pivotArea>
    </format>
    <format dxfId="8013">
      <pivotArea dataOnly="0" labelOnly="1" fieldPosition="0">
        <references count="2">
          <reference field="3" count="1" selected="0">
            <x v="921"/>
          </reference>
          <reference field="4" count="1">
            <x v="502"/>
          </reference>
        </references>
      </pivotArea>
    </format>
    <format dxfId="8012">
      <pivotArea dataOnly="0" labelOnly="1" fieldPosition="0">
        <references count="2">
          <reference field="3" count="1" selected="0">
            <x v="922"/>
          </reference>
          <reference field="4" count="1">
            <x v="502"/>
          </reference>
        </references>
      </pivotArea>
    </format>
    <format dxfId="8011">
      <pivotArea dataOnly="0" labelOnly="1" fieldPosition="0">
        <references count="2">
          <reference field="3" count="1" selected="0">
            <x v="933"/>
          </reference>
          <reference field="4" count="1">
            <x v="503"/>
          </reference>
        </references>
      </pivotArea>
    </format>
    <format dxfId="8010">
      <pivotArea dataOnly="0" labelOnly="1" fieldPosition="0">
        <references count="2">
          <reference field="3" count="1" selected="0">
            <x v="938"/>
          </reference>
          <reference field="4" count="1">
            <x v="504"/>
          </reference>
        </references>
      </pivotArea>
    </format>
    <format dxfId="8009">
      <pivotArea dataOnly="0" labelOnly="1" fieldPosition="0">
        <references count="2">
          <reference field="3" count="1" selected="0">
            <x v="943"/>
          </reference>
          <reference field="4" count="1">
            <x v="505"/>
          </reference>
        </references>
      </pivotArea>
    </format>
    <format dxfId="8008">
      <pivotArea dataOnly="0" labelOnly="1" fieldPosition="0">
        <references count="2">
          <reference field="3" count="1" selected="0">
            <x v="953"/>
          </reference>
          <reference field="4" count="1">
            <x v="7"/>
          </reference>
        </references>
      </pivotArea>
    </format>
    <format dxfId="8007">
      <pivotArea dataOnly="0" labelOnly="1" fieldPosition="0">
        <references count="2">
          <reference field="3" count="1" selected="0">
            <x v="957"/>
          </reference>
          <reference field="4" count="1">
            <x v="27"/>
          </reference>
        </references>
      </pivotArea>
    </format>
    <format dxfId="8006">
      <pivotArea dataOnly="0" labelOnly="1" fieldPosition="0">
        <references count="2">
          <reference field="3" count="1" selected="0">
            <x v="983"/>
          </reference>
          <reference field="4" count="1">
            <x v="506"/>
          </reference>
        </references>
      </pivotArea>
    </format>
    <format dxfId="8005">
      <pivotArea dataOnly="0" labelOnly="1" fieldPosition="0">
        <references count="2">
          <reference field="3" count="1" selected="0">
            <x v="985"/>
          </reference>
          <reference field="4" count="1">
            <x v="64"/>
          </reference>
        </references>
      </pivotArea>
    </format>
    <format dxfId="8004">
      <pivotArea dataOnly="0" labelOnly="1" fieldPosition="0">
        <references count="2">
          <reference field="3" count="1" selected="0">
            <x v="998"/>
          </reference>
          <reference field="4" count="1">
            <x v="507"/>
          </reference>
        </references>
      </pivotArea>
    </format>
    <format dxfId="8003">
      <pivotArea dataOnly="0" labelOnly="1" fieldPosition="0">
        <references count="2">
          <reference field="3" count="1" selected="0">
            <x v="999"/>
          </reference>
          <reference field="4" count="1">
            <x v="508"/>
          </reference>
        </references>
      </pivotArea>
    </format>
    <format dxfId="8002">
      <pivotArea dataOnly="0" labelOnly="1" fieldPosition="0">
        <references count="2">
          <reference field="3" count="1" selected="0">
            <x v="1011"/>
          </reference>
          <reference field="4" count="1">
            <x v="509"/>
          </reference>
        </references>
      </pivotArea>
    </format>
    <format dxfId="8001">
      <pivotArea dataOnly="0" labelOnly="1" fieldPosition="0">
        <references count="2">
          <reference field="3" count="1" selected="0">
            <x v="1016"/>
          </reference>
          <reference field="4" count="1">
            <x v="510"/>
          </reference>
        </references>
      </pivotArea>
    </format>
    <format dxfId="8000">
      <pivotArea dataOnly="0" labelOnly="1" fieldPosition="0">
        <references count="2">
          <reference field="3" count="1" selected="0">
            <x v="1022"/>
          </reference>
          <reference field="4" count="1">
            <x v="511"/>
          </reference>
        </references>
      </pivotArea>
    </format>
    <format dxfId="7999">
      <pivotArea dataOnly="0" labelOnly="1" fieldPosition="0">
        <references count="2">
          <reference field="3" count="1" selected="0">
            <x v="1047"/>
          </reference>
          <reference field="4" count="1">
            <x v="512"/>
          </reference>
        </references>
      </pivotArea>
    </format>
    <format dxfId="7998">
      <pivotArea dataOnly="0" labelOnly="1" fieldPosition="0">
        <references count="2">
          <reference field="3" count="1" selected="0">
            <x v="1054"/>
          </reference>
          <reference field="4" count="1">
            <x v="513"/>
          </reference>
        </references>
      </pivotArea>
    </format>
    <format dxfId="7997">
      <pivotArea dataOnly="0" labelOnly="1" fieldPosition="0">
        <references count="2">
          <reference field="3" count="1" selected="0">
            <x v="42"/>
          </reference>
          <reference field="4" count="1">
            <x v="514"/>
          </reference>
        </references>
      </pivotArea>
    </format>
    <format dxfId="7996">
      <pivotArea dataOnly="0" labelOnly="1" fieldPosition="0">
        <references count="2">
          <reference field="3" count="1" selected="0">
            <x v="55"/>
          </reference>
          <reference field="4" count="1">
            <x v="515"/>
          </reference>
        </references>
      </pivotArea>
    </format>
    <format dxfId="7995">
      <pivotArea dataOnly="0" labelOnly="1" fieldPosition="0">
        <references count="2">
          <reference field="3" count="1" selected="0">
            <x v="56"/>
          </reference>
          <reference field="4" count="1">
            <x v="516"/>
          </reference>
        </references>
      </pivotArea>
    </format>
    <format dxfId="7994">
      <pivotArea dataOnly="0" labelOnly="1" fieldPosition="0">
        <references count="2">
          <reference field="3" count="1" selected="0">
            <x v="57"/>
          </reference>
          <reference field="4" count="1">
            <x v="517"/>
          </reference>
        </references>
      </pivotArea>
    </format>
    <format dxfId="7993">
      <pivotArea dataOnly="0" labelOnly="1" fieldPosition="0">
        <references count="2">
          <reference field="3" count="1" selected="0">
            <x v="59"/>
          </reference>
          <reference field="4" count="1">
            <x v="518"/>
          </reference>
        </references>
      </pivotArea>
    </format>
    <format dxfId="7992">
      <pivotArea dataOnly="0" labelOnly="1" fieldPosition="0">
        <references count="2">
          <reference field="3" count="1" selected="0">
            <x v="0"/>
          </reference>
          <reference field="4" count="1">
            <x v="519"/>
          </reference>
        </references>
      </pivotArea>
    </format>
    <format dxfId="7991">
      <pivotArea dataOnly="0" labelOnly="1" fieldPosition="0">
        <references count="2">
          <reference field="3" count="1" selected="0">
            <x v="1"/>
          </reference>
          <reference field="4" count="1">
            <x v="520"/>
          </reference>
        </references>
      </pivotArea>
    </format>
    <format dxfId="7990">
      <pivotArea dataOnly="0" labelOnly="1" fieldPosition="0">
        <references count="2">
          <reference field="3" count="1" selected="0">
            <x v="2"/>
          </reference>
          <reference field="4" count="1">
            <x v="521"/>
          </reference>
        </references>
      </pivotArea>
    </format>
    <format dxfId="7989">
      <pivotArea dataOnly="0" labelOnly="1" fieldPosition="0">
        <references count="2">
          <reference field="3" count="1" selected="0">
            <x v="129"/>
          </reference>
          <reference field="4" count="1">
            <x v="523"/>
          </reference>
        </references>
      </pivotArea>
    </format>
    <format dxfId="7988">
      <pivotArea dataOnly="0" labelOnly="1" fieldPosition="0">
        <references count="2">
          <reference field="3" count="1" selected="0">
            <x v="130"/>
          </reference>
          <reference field="4" count="1">
            <x v="524"/>
          </reference>
        </references>
      </pivotArea>
    </format>
    <format dxfId="7987">
      <pivotArea dataOnly="0" labelOnly="1" fieldPosition="0">
        <references count="2">
          <reference field="3" count="1" selected="0">
            <x v="131"/>
          </reference>
          <reference field="4" count="1">
            <x v="525"/>
          </reference>
        </references>
      </pivotArea>
    </format>
    <format dxfId="7986">
      <pivotArea dataOnly="0" labelOnly="1" fieldPosition="0">
        <references count="2">
          <reference field="3" count="1" selected="0">
            <x v="132"/>
          </reference>
          <reference field="4" count="1">
            <x v="526"/>
          </reference>
        </references>
      </pivotArea>
    </format>
    <format dxfId="7985">
      <pivotArea dataOnly="0" labelOnly="1" fieldPosition="0">
        <references count="2">
          <reference field="3" count="1" selected="0">
            <x v="133"/>
          </reference>
          <reference field="4" count="1">
            <x v="527"/>
          </reference>
        </references>
      </pivotArea>
    </format>
    <format dxfId="7984">
      <pivotArea dataOnly="0" labelOnly="1" fieldPosition="0">
        <references count="2">
          <reference field="3" count="1" selected="0">
            <x v="134"/>
          </reference>
          <reference field="4" count="1">
            <x v="528"/>
          </reference>
        </references>
      </pivotArea>
    </format>
    <format dxfId="7983">
      <pivotArea dataOnly="0" labelOnly="1" fieldPosition="0">
        <references count="2">
          <reference field="3" count="1" selected="0">
            <x v="135"/>
          </reference>
          <reference field="4" count="1">
            <x v="520"/>
          </reference>
        </references>
      </pivotArea>
    </format>
    <format dxfId="7982">
      <pivotArea dataOnly="0" labelOnly="1" fieldPosition="0">
        <references count="2">
          <reference field="3" count="1" selected="0">
            <x v="136"/>
          </reference>
          <reference field="4" count="1">
            <x v="529"/>
          </reference>
        </references>
      </pivotArea>
    </format>
    <format dxfId="7981">
      <pivotArea dataOnly="0" labelOnly="1" fieldPosition="0">
        <references count="2">
          <reference field="3" count="1" selected="0">
            <x v="137"/>
          </reference>
          <reference field="4" count="1">
            <x v="449"/>
          </reference>
        </references>
      </pivotArea>
    </format>
    <format dxfId="7980">
      <pivotArea dataOnly="0" labelOnly="1" fieldPosition="0">
        <references count="2">
          <reference field="3" count="1" selected="0">
            <x v="138"/>
          </reference>
          <reference field="4" count="1">
            <x v="530"/>
          </reference>
        </references>
      </pivotArea>
    </format>
    <format dxfId="7979">
      <pivotArea dataOnly="0" labelOnly="1" fieldPosition="0">
        <references count="2">
          <reference field="3" count="1" selected="0">
            <x v="140"/>
          </reference>
          <reference field="4" count="1">
            <x v="531"/>
          </reference>
        </references>
      </pivotArea>
    </format>
    <format dxfId="7978">
      <pivotArea dataOnly="0" labelOnly="1" fieldPosition="0">
        <references count="2">
          <reference field="3" count="1" selected="0">
            <x v="141"/>
          </reference>
          <reference field="4" count="1">
            <x v="532"/>
          </reference>
        </references>
      </pivotArea>
    </format>
    <format dxfId="7977">
      <pivotArea dataOnly="0" labelOnly="1" fieldPosition="0">
        <references count="2">
          <reference field="3" count="1" selected="0">
            <x v="142"/>
          </reference>
          <reference field="4" count="1">
            <x v="525"/>
          </reference>
        </references>
      </pivotArea>
    </format>
    <format dxfId="7976">
      <pivotArea dataOnly="0" labelOnly="1" fieldPosition="0">
        <references count="2">
          <reference field="3" count="1" selected="0">
            <x v="143"/>
          </reference>
          <reference field="4" count="1">
            <x v="533"/>
          </reference>
        </references>
      </pivotArea>
    </format>
    <format dxfId="7975">
      <pivotArea dataOnly="0" labelOnly="1" fieldPosition="0">
        <references count="2">
          <reference field="3" count="1" selected="0">
            <x v="144"/>
          </reference>
          <reference field="4" count="1">
            <x v="534"/>
          </reference>
        </references>
      </pivotArea>
    </format>
    <format dxfId="7974">
      <pivotArea dataOnly="0" labelOnly="1" fieldPosition="0">
        <references count="2">
          <reference field="3" count="1" selected="0">
            <x v="145"/>
          </reference>
          <reference field="4" count="1">
            <x v="535"/>
          </reference>
        </references>
      </pivotArea>
    </format>
    <format dxfId="7973">
      <pivotArea dataOnly="0" labelOnly="1" fieldPosition="0">
        <references count="2">
          <reference field="3" count="1" selected="0">
            <x v="3"/>
          </reference>
          <reference field="4" count="1">
            <x v="422"/>
          </reference>
        </references>
      </pivotArea>
    </format>
    <format dxfId="7972">
      <pivotArea dataOnly="0" labelOnly="1" fieldPosition="0">
        <references count="2">
          <reference field="3" count="1" selected="0">
            <x v="204"/>
          </reference>
          <reference field="4" count="1">
            <x v="536"/>
          </reference>
        </references>
      </pivotArea>
    </format>
    <format dxfId="7971">
      <pivotArea dataOnly="0" labelOnly="1" fieldPosition="0">
        <references count="2">
          <reference field="3" count="1" selected="0">
            <x v="218"/>
          </reference>
          <reference field="4" count="1">
            <x v="537"/>
          </reference>
        </references>
      </pivotArea>
    </format>
    <format dxfId="7970">
      <pivotArea dataOnly="0" labelOnly="1" fieldPosition="0">
        <references count="2">
          <reference field="3" count="1" selected="0">
            <x v="232"/>
          </reference>
          <reference field="4" count="1">
            <x v="117"/>
          </reference>
        </references>
      </pivotArea>
    </format>
    <format dxfId="7969">
      <pivotArea dataOnly="0" labelOnly="1" fieldPosition="0">
        <references count="2">
          <reference field="3" count="1" selected="0">
            <x v="273"/>
          </reference>
          <reference field="4" count="1">
            <x v="538"/>
          </reference>
        </references>
      </pivotArea>
    </format>
    <format dxfId="7968">
      <pivotArea dataOnly="0" labelOnly="1" fieldPosition="0">
        <references count="2">
          <reference field="3" count="1" selected="0">
            <x v="274"/>
          </reference>
          <reference field="4" count="1">
            <x v="539"/>
          </reference>
        </references>
      </pivotArea>
    </format>
    <format dxfId="7967">
      <pivotArea dataOnly="0" labelOnly="1" fieldPosition="0">
        <references count="2">
          <reference field="3" count="1" selected="0">
            <x v="288"/>
          </reference>
          <reference field="4" count="1">
            <x v="224"/>
          </reference>
        </references>
      </pivotArea>
    </format>
    <format dxfId="7966">
      <pivotArea dataOnly="0" labelOnly="1" fieldPosition="0">
        <references count="2">
          <reference field="3" count="1" selected="0">
            <x v="289"/>
          </reference>
          <reference field="4" count="1">
            <x v="540"/>
          </reference>
        </references>
      </pivotArea>
    </format>
    <format dxfId="7965">
      <pivotArea dataOnly="0" labelOnly="1" fieldPosition="0">
        <references count="2">
          <reference field="3" count="1" selected="0">
            <x v="302"/>
          </reference>
          <reference field="4" count="1">
            <x v="541"/>
          </reference>
        </references>
      </pivotArea>
    </format>
    <format dxfId="7964">
      <pivotArea dataOnly="0" labelOnly="1" fieldPosition="0">
        <references count="2">
          <reference field="3" count="1" selected="0">
            <x v="304"/>
          </reference>
          <reference field="4" count="1">
            <x v="191"/>
          </reference>
        </references>
      </pivotArea>
    </format>
    <format dxfId="7963">
      <pivotArea dataOnly="0" labelOnly="1" fieldPosition="0">
        <references count="2">
          <reference field="3" count="1" selected="0">
            <x v="322"/>
          </reference>
          <reference field="4" count="1">
            <x v="542"/>
          </reference>
        </references>
      </pivotArea>
    </format>
    <format dxfId="7962">
      <pivotArea dataOnly="0" labelOnly="1" fieldPosition="0">
        <references count="2">
          <reference field="3" count="1" selected="0">
            <x v="324"/>
          </reference>
          <reference field="4" count="1">
            <x v="304"/>
          </reference>
        </references>
      </pivotArea>
    </format>
    <format dxfId="7961">
      <pivotArea dataOnly="0" labelOnly="1" fieldPosition="0">
        <references count="2">
          <reference field="3" count="1" selected="0">
            <x v="346"/>
          </reference>
          <reference field="4" count="1">
            <x v="543"/>
          </reference>
        </references>
      </pivotArea>
    </format>
    <format dxfId="7960">
      <pivotArea dataOnly="0" labelOnly="1" fieldPosition="0">
        <references count="2">
          <reference field="3" count="1" selected="0">
            <x v="377"/>
          </reference>
          <reference field="4" count="1">
            <x v="544"/>
          </reference>
        </references>
      </pivotArea>
    </format>
    <format dxfId="7959">
      <pivotArea dataOnly="0" labelOnly="1" fieldPosition="0">
        <references count="2">
          <reference field="3" count="1" selected="0">
            <x v="386"/>
          </reference>
          <reference field="4" count="1">
            <x v="545"/>
          </reference>
        </references>
      </pivotArea>
    </format>
    <format dxfId="7958">
      <pivotArea dataOnly="0" labelOnly="1" fieldPosition="0">
        <references count="2">
          <reference field="3" count="1" selected="0">
            <x v="452"/>
          </reference>
          <reference field="4" count="1">
            <x v="546"/>
          </reference>
        </references>
      </pivotArea>
    </format>
    <format dxfId="7957">
      <pivotArea dataOnly="0" labelOnly="1" fieldPosition="0">
        <references count="2">
          <reference field="3" count="1" selected="0">
            <x v="470"/>
          </reference>
          <reference field="4" count="1">
            <x v="547"/>
          </reference>
        </references>
      </pivotArea>
    </format>
    <format dxfId="7956">
      <pivotArea dataOnly="0" labelOnly="1" fieldPosition="0">
        <references count="2">
          <reference field="3" count="1" selected="0">
            <x v="471"/>
          </reference>
          <reference field="4" count="1">
            <x v="548"/>
          </reference>
        </references>
      </pivotArea>
    </format>
    <format dxfId="7955">
      <pivotArea dataOnly="0" labelOnly="1" fieldPosition="0">
        <references count="2">
          <reference field="3" count="1" selected="0">
            <x v="472"/>
          </reference>
          <reference field="4" count="1">
            <x v="97"/>
          </reference>
        </references>
      </pivotArea>
    </format>
    <format dxfId="7954">
      <pivotArea dataOnly="0" labelOnly="1" fieldPosition="0">
        <references count="2">
          <reference field="3" count="1" selected="0">
            <x v="475"/>
          </reference>
          <reference field="4" count="1">
            <x v="549"/>
          </reference>
        </references>
      </pivotArea>
    </format>
    <format dxfId="7953">
      <pivotArea dataOnly="0" labelOnly="1" fieldPosition="0">
        <references count="2">
          <reference field="3" count="1" selected="0">
            <x v="477"/>
          </reference>
          <reference field="4" count="1">
            <x v="550"/>
          </reference>
        </references>
      </pivotArea>
    </format>
    <format dxfId="7952">
      <pivotArea dataOnly="0" labelOnly="1" fieldPosition="0">
        <references count="2">
          <reference field="3" count="1" selected="0">
            <x v="532"/>
          </reference>
          <reference field="4" count="1">
            <x v="548"/>
          </reference>
        </references>
      </pivotArea>
    </format>
    <format dxfId="7951">
      <pivotArea dataOnly="0" labelOnly="1" fieldPosition="0">
        <references count="2">
          <reference field="3" count="1" selected="0">
            <x v="588"/>
          </reference>
          <reference field="4" count="1">
            <x v="551"/>
          </reference>
        </references>
      </pivotArea>
    </format>
    <format dxfId="7950">
      <pivotArea dataOnly="0" labelOnly="1" fieldPosition="0">
        <references count="2">
          <reference field="3" count="1" selected="0">
            <x v="593"/>
          </reference>
          <reference field="4" count="1">
            <x v="552"/>
          </reference>
        </references>
      </pivotArea>
    </format>
    <format dxfId="7949">
      <pivotArea dataOnly="0" labelOnly="1" fieldPosition="0">
        <references count="2">
          <reference field="3" count="1" selected="0">
            <x v="605"/>
          </reference>
          <reference field="4" count="1">
            <x v="553"/>
          </reference>
        </references>
      </pivotArea>
    </format>
    <format dxfId="7948">
      <pivotArea dataOnly="0" labelOnly="1" fieldPosition="0">
        <references count="2">
          <reference field="3" count="1" selected="0">
            <x v="610"/>
          </reference>
          <reference field="4" count="1">
            <x v="109"/>
          </reference>
        </references>
      </pivotArea>
    </format>
    <format dxfId="7947">
      <pivotArea dataOnly="0" labelOnly="1" fieldPosition="0">
        <references count="2">
          <reference field="3" count="1" selected="0">
            <x v="626"/>
          </reference>
          <reference field="4" count="1">
            <x v="209"/>
          </reference>
        </references>
      </pivotArea>
    </format>
    <format dxfId="7946">
      <pivotArea dataOnly="0" labelOnly="1" fieldPosition="0">
        <references count="2">
          <reference field="3" count="1" selected="0">
            <x v="634"/>
          </reference>
          <reference field="4" count="1">
            <x v="554"/>
          </reference>
        </references>
      </pivotArea>
    </format>
    <format dxfId="7945">
      <pivotArea dataOnly="0" labelOnly="1" fieldPosition="0">
        <references count="2">
          <reference field="3" count="1" selected="0">
            <x v="641"/>
          </reference>
          <reference field="4" count="1">
            <x v="555"/>
          </reference>
        </references>
      </pivotArea>
    </format>
    <format dxfId="7944">
      <pivotArea dataOnly="0" labelOnly="1" fieldPosition="0">
        <references count="2">
          <reference field="3" count="1" selected="0">
            <x v="687"/>
          </reference>
          <reference field="4" count="1">
            <x v="556"/>
          </reference>
        </references>
      </pivotArea>
    </format>
    <format dxfId="7943">
      <pivotArea dataOnly="0" labelOnly="1" fieldPosition="0">
        <references count="2">
          <reference field="3" count="1" selected="0">
            <x v="712"/>
          </reference>
          <reference field="4" count="1">
            <x v="557"/>
          </reference>
        </references>
      </pivotArea>
    </format>
    <format dxfId="7942">
      <pivotArea dataOnly="0" labelOnly="1" fieldPosition="0">
        <references count="2">
          <reference field="3" count="1" selected="0">
            <x v="731"/>
          </reference>
          <reference field="4" count="1">
            <x v="493"/>
          </reference>
        </references>
      </pivotArea>
    </format>
    <format dxfId="7941">
      <pivotArea dataOnly="0" labelOnly="1" fieldPosition="0">
        <references count="2">
          <reference field="3" count="1" selected="0">
            <x v="742"/>
          </reference>
          <reference field="4" count="1">
            <x v="558"/>
          </reference>
        </references>
      </pivotArea>
    </format>
    <format dxfId="7940">
      <pivotArea dataOnly="0" labelOnly="1" fieldPosition="0">
        <references count="2">
          <reference field="3" count="1" selected="0">
            <x v="748"/>
          </reference>
          <reference field="4" count="1">
            <x v="559"/>
          </reference>
        </references>
      </pivotArea>
    </format>
    <format dxfId="7939">
      <pivotArea dataOnly="0" labelOnly="1" fieldPosition="0">
        <references count="2">
          <reference field="3" count="1" selected="0">
            <x v="756"/>
          </reference>
          <reference field="4" count="1">
            <x v="560"/>
          </reference>
        </references>
      </pivotArea>
    </format>
    <format dxfId="7938">
      <pivotArea dataOnly="0" labelOnly="1" fieldPosition="0">
        <references count="2">
          <reference field="3" count="1" selected="0">
            <x v="757"/>
          </reference>
          <reference field="4" count="1">
            <x v="561"/>
          </reference>
        </references>
      </pivotArea>
    </format>
    <format dxfId="7937">
      <pivotArea dataOnly="0" labelOnly="1" fieldPosition="0">
        <references count="2">
          <reference field="3" count="1" selected="0">
            <x v="764"/>
          </reference>
          <reference field="4" count="1">
            <x v="562"/>
          </reference>
        </references>
      </pivotArea>
    </format>
    <format dxfId="7936">
      <pivotArea dataOnly="0" labelOnly="1" fieldPosition="0">
        <references count="2">
          <reference field="3" count="1" selected="0">
            <x v="775"/>
          </reference>
          <reference field="4" count="1">
            <x v="563"/>
          </reference>
        </references>
      </pivotArea>
    </format>
    <format dxfId="7935">
      <pivotArea dataOnly="0" labelOnly="1" fieldPosition="0">
        <references count="2">
          <reference field="3" count="1" selected="0">
            <x v="776"/>
          </reference>
          <reference field="4" count="1">
            <x v="563"/>
          </reference>
        </references>
      </pivotArea>
    </format>
    <format dxfId="7934">
      <pivotArea dataOnly="0" labelOnly="1" fieldPosition="0">
        <references count="2">
          <reference field="3" count="1" selected="0">
            <x v="781"/>
          </reference>
          <reference field="4" count="1">
            <x v="560"/>
          </reference>
        </references>
      </pivotArea>
    </format>
    <format dxfId="7933">
      <pivotArea dataOnly="0" labelOnly="1" fieldPosition="0">
        <references count="2">
          <reference field="3" count="1" selected="0">
            <x v="787"/>
          </reference>
          <reference field="4" count="1">
            <x v="564"/>
          </reference>
        </references>
      </pivotArea>
    </format>
    <format dxfId="7932">
      <pivotArea dataOnly="0" labelOnly="1" fieldPosition="0">
        <references count="2">
          <reference field="3" count="1" selected="0">
            <x v="794"/>
          </reference>
          <reference field="4" count="1">
            <x v="565"/>
          </reference>
        </references>
      </pivotArea>
    </format>
    <format dxfId="7931">
      <pivotArea dataOnly="0" labelOnly="1" fieldPosition="0">
        <references count="2">
          <reference field="3" count="1" selected="0">
            <x v="797"/>
          </reference>
          <reference field="4" count="1">
            <x v="394"/>
          </reference>
        </references>
      </pivotArea>
    </format>
    <format dxfId="7930">
      <pivotArea dataOnly="0" labelOnly="1" fieldPosition="0">
        <references count="2">
          <reference field="3" count="1" selected="0">
            <x v="799"/>
          </reference>
          <reference field="4" count="1">
            <x v="566"/>
          </reference>
        </references>
      </pivotArea>
    </format>
    <format dxfId="7929">
      <pivotArea dataOnly="0" labelOnly="1" fieldPosition="0">
        <references count="2">
          <reference field="3" count="1" selected="0">
            <x v="804"/>
          </reference>
          <reference field="4" count="1">
            <x v="567"/>
          </reference>
        </references>
      </pivotArea>
    </format>
    <format dxfId="7928">
      <pivotArea dataOnly="0" labelOnly="1" fieldPosition="0">
        <references count="2">
          <reference field="3" count="1" selected="0">
            <x v="805"/>
          </reference>
          <reference field="4" count="1">
            <x v="567"/>
          </reference>
        </references>
      </pivotArea>
    </format>
    <format dxfId="7927">
      <pivotArea dataOnly="0" labelOnly="1" fieldPosition="0">
        <references count="2">
          <reference field="3" count="1" selected="0">
            <x v="825"/>
          </reference>
          <reference field="4" count="1">
            <x v="568"/>
          </reference>
        </references>
      </pivotArea>
    </format>
    <format dxfId="7926">
      <pivotArea dataOnly="0" labelOnly="1" fieldPosition="0">
        <references count="2">
          <reference field="3" count="1" selected="0">
            <x v="830"/>
          </reference>
          <reference field="4" count="1">
            <x v="569"/>
          </reference>
        </references>
      </pivotArea>
    </format>
    <format dxfId="7925">
      <pivotArea dataOnly="0" labelOnly="1" fieldPosition="0">
        <references count="2">
          <reference field="3" count="1" selected="0">
            <x v="836"/>
          </reference>
          <reference field="4" count="1">
            <x v="202"/>
          </reference>
        </references>
      </pivotArea>
    </format>
    <format dxfId="7924">
      <pivotArea dataOnly="0" labelOnly="1" fieldPosition="0">
        <references count="2">
          <reference field="3" count="1" selected="0">
            <x v="864"/>
          </reference>
          <reference field="4" count="1">
            <x v="570"/>
          </reference>
        </references>
      </pivotArea>
    </format>
    <format dxfId="7923">
      <pivotArea dataOnly="0" labelOnly="1" fieldPosition="0">
        <references count="2">
          <reference field="3" count="1" selected="0">
            <x v="866"/>
          </reference>
          <reference field="4" count="1">
            <x v="571"/>
          </reference>
        </references>
      </pivotArea>
    </format>
    <format dxfId="7922">
      <pivotArea dataOnly="0" labelOnly="1" fieldPosition="0">
        <references count="2">
          <reference field="3" count="1" selected="0">
            <x v="877"/>
          </reference>
          <reference field="4" count="1">
            <x v="62"/>
          </reference>
        </references>
      </pivotArea>
    </format>
    <format dxfId="7921">
      <pivotArea dataOnly="0" labelOnly="1" fieldPosition="0">
        <references count="2">
          <reference field="3" count="1" selected="0">
            <x v="878"/>
          </reference>
          <reference field="4" count="1">
            <x v="401"/>
          </reference>
        </references>
      </pivotArea>
    </format>
    <format dxfId="7920">
      <pivotArea dataOnly="0" labelOnly="1" fieldPosition="0">
        <references count="2">
          <reference field="3" count="1" selected="0">
            <x v="907"/>
          </reference>
          <reference field="4" count="1">
            <x v="572"/>
          </reference>
        </references>
      </pivotArea>
    </format>
    <format dxfId="7919">
      <pivotArea dataOnly="0" labelOnly="1" fieldPosition="0">
        <references count="2">
          <reference field="3" count="1" selected="0">
            <x v="920"/>
          </reference>
          <reference field="4" count="1">
            <x v="59"/>
          </reference>
        </references>
      </pivotArea>
    </format>
    <format dxfId="7918">
      <pivotArea dataOnly="0" labelOnly="1" fieldPosition="0">
        <references count="2">
          <reference field="3" count="1" selected="0">
            <x v="949"/>
          </reference>
          <reference field="4" count="1">
            <x v="573"/>
          </reference>
        </references>
      </pivotArea>
    </format>
    <format dxfId="7917">
      <pivotArea dataOnly="0" labelOnly="1" fieldPosition="0">
        <references count="2">
          <reference field="3" count="1" selected="0">
            <x v="965"/>
          </reference>
          <reference field="4" count="1">
            <x v="20"/>
          </reference>
        </references>
      </pivotArea>
    </format>
    <format dxfId="7916">
      <pivotArea dataOnly="0" labelOnly="1" fieldPosition="0">
        <references count="2">
          <reference field="3" count="1" selected="0">
            <x v="968"/>
          </reference>
          <reference field="4" count="1">
            <x v="60"/>
          </reference>
        </references>
      </pivotArea>
    </format>
    <format dxfId="7915">
      <pivotArea dataOnly="0" labelOnly="1" fieldPosition="0">
        <references count="2">
          <reference field="3" count="1" selected="0">
            <x v="1010"/>
          </reference>
          <reference field="4" count="1">
            <x v="574"/>
          </reference>
        </references>
      </pivotArea>
    </format>
    <format dxfId="7914">
      <pivotArea dataOnly="0" labelOnly="1" fieldPosition="0">
        <references count="2">
          <reference field="3" count="1" selected="0">
            <x v="1013"/>
          </reference>
          <reference field="4" count="1">
            <x v="575"/>
          </reference>
        </references>
      </pivotArea>
    </format>
    <format dxfId="7913">
      <pivotArea dataOnly="0" labelOnly="1" fieldPosition="0">
        <references count="2">
          <reference field="3" count="1" selected="0">
            <x v="1017"/>
          </reference>
          <reference field="4" count="1">
            <x v="576"/>
          </reference>
        </references>
      </pivotArea>
    </format>
    <format dxfId="7912">
      <pivotArea dataOnly="0" labelOnly="1" fieldPosition="0">
        <references count="2">
          <reference field="3" count="1" selected="0">
            <x v="1018"/>
          </reference>
          <reference field="4" count="1">
            <x v="576"/>
          </reference>
        </references>
      </pivotArea>
    </format>
    <format dxfId="7911">
      <pivotArea dataOnly="0" labelOnly="1" fieldPosition="0">
        <references count="2">
          <reference field="3" count="1" selected="0">
            <x v="1031"/>
          </reference>
          <reference field="4" count="1">
            <x v="574"/>
          </reference>
        </references>
      </pivotArea>
    </format>
    <format dxfId="7910">
      <pivotArea dataOnly="0" labelOnly="1" fieldPosition="0">
        <references count="2">
          <reference field="3" count="1" selected="0">
            <x v="1035"/>
          </reference>
          <reference field="4" count="1">
            <x v="577"/>
          </reference>
        </references>
      </pivotArea>
    </format>
    <format dxfId="7909">
      <pivotArea dataOnly="0" labelOnly="1" fieldPosition="0">
        <references count="2">
          <reference field="3" count="1" selected="0">
            <x v="1036"/>
          </reference>
          <reference field="4" count="1">
            <x v="578"/>
          </reference>
        </references>
      </pivotArea>
    </format>
    <format dxfId="7908">
      <pivotArea collapsedLevelsAreSubtotals="1" fieldPosition="0">
        <references count="3">
          <reference field="3" count="1" selected="0">
            <x v="41"/>
          </reference>
          <reference field="4" count="1">
            <x v="33"/>
          </reference>
          <reference field="5" count="0" selected="0"/>
        </references>
      </pivotArea>
    </format>
    <format dxfId="7907">
      <pivotArea collapsedLevelsAreSubtotals="1" fieldPosition="0">
        <references count="3">
          <reference field="3" count="1" selected="0">
            <x v="169"/>
          </reference>
          <reference field="4" count="1">
            <x v="1"/>
          </reference>
          <reference field="5" count="0" selected="0"/>
        </references>
      </pivotArea>
    </format>
    <format dxfId="7906">
      <pivotArea collapsedLevelsAreSubtotals="1" fieldPosition="0">
        <references count="3">
          <reference field="3" count="1" selected="0">
            <x v="184"/>
          </reference>
          <reference field="4" count="1">
            <x v="28"/>
          </reference>
          <reference field="5" count="0" selected="0"/>
        </references>
      </pivotArea>
    </format>
    <format dxfId="7905">
      <pivotArea collapsedLevelsAreSubtotals="1" fieldPosition="0">
        <references count="3">
          <reference field="3" count="1" selected="0">
            <x v="196"/>
          </reference>
          <reference field="4" count="1">
            <x v="38"/>
          </reference>
          <reference field="5" count="0" selected="0"/>
        </references>
      </pivotArea>
    </format>
    <format dxfId="7904">
      <pivotArea collapsedLevelsAreSubtotals="1" fieldPosition="0">
        <references count="3">
          <reference field="3" count="1" selected="0">
            <x v="221"/>
          </reference>
          <reference field="4" count="1">
            <x v="2"/>
          </reference>
          <reference field="5" count="0" selected="0"/>
        </references>
      </pivotArea>
    </format>
    <format dxfId="7903">
      <pivotArea collapsedLevelsAreSubtotals="1" fieldPosition="0">
        <references count="3">
          <reference field="3" count="1" selected="0">
            <x v="248"/>
          </reference>
          <reference field="4" count="1">
            <x v="51"/>
          </reference>
          <reference field="5" count="0" selected="0"/>
        </references>
      </pivotArea>
    </format>
    <format dxfId="7902">
      <pivotArea collapsedLevelsAreSubtotals="1" fieldPosition="0">
        <references count="3">
          <reference field="3" count="1" selected="0">
            <x v="251"/>
          </reference>
          <reference field="4" count="1">
            <x v="253"/>
          </reference>
          <reference field="5" count="0" selected="0"/>
        </references>
      </pivotArea>
    </format>
    <format dxfId="7901">
      <pivotArea collapsedLevelsAreSubtotals="1" fieldPosition="0">
        <references count="3">
          <reference field="3" count="1" selected="0">
            <x v="255"/>
          </reference>
          <reference field="4" count="1">
            <x v="48"/>
          </reference>
          <reference field="5" count="0" selected="0"/>
        </references>
      </pivotArea>
    </format>
    <format dxfId="7900">
      <pivotArea collapsedLevelsAreSubtotals="1" fieldPosition="0">
        <references count="3">
          <reference field="3" count="1" selected="0">
            <x v="281"/>
          </reference>
          <reference field="4" count="1">
            <x v="3"/>
          </reference>
          <reference field="5" count="0" selected="0"/>
        </references>
      </pivotArea>
    </format>
    <format dxfId="7899">
      <pivotArea collapsedLevelsAreSubtotals="1" fieldPosition="0">
        <references count="3">
          <reference field="3" count="1" selected="0">
            <x v="282"/>
          </reference>
          <reference field="4" count="1">
            <x v="3"/>
          </reference>
          <reference field="5" count="0" selected="0"/>
        </references>
      </pivotArea>
    </format>
    <format dxfId="7898">
      <pivotArea collapsedLevelsAreSubtotals="1" fieldPosition="0">
        <references count="3">
          <reference field="3" count="1" selected="0">
            <x v="285"/>
          </reference>
          <reference field="4" count="1">
            <x v="12"/>
          </reference>
          <reference field="5" count="0" selected="0"/>
        </references>
      </pivotArea>
    </format>
    <format dxfId="7897">
      <pivotArea collapsedLevelsAreSubtotals="1" fieldPosition="0">
        <references count="3">
          <reference field="3" count="1" selected="0">
            <x v="286"/>
          </reference>
          <reference field="4" count="1">
            <x v="12"/>
          </reference>
          <reference field="5" count="0" selected="0"/>
        </references>
      </pivotArea>
    </format>
    <format dxfId="7896">
      <pivotArea collapsedLevelsAreSubtotals="1" fieldPosition="0">
        <references count="3">
          <reference field="3" count="1" selected="0">
            <x v="292"/>
          </reference>
          <reference field="4" count="1">
            <x v="30"/>
          </reference>
          <reference field="5" count="0" selected="0"/>
        </references>
      </pivotArea>
    </format>
    <format dxfId="7895">
      <pivotArea collapsedLevelsAreSubtotals="1" fieldPosition="0">
        <references count="3">
          <reference field="3" count="1" selected="0">
            <x v="294"/>
          </reference>
          <reference field="4" count="1">
            <x v="30"/>
          </reference>
          <reference field="5" count="0" selected="0"/>
        </references>
      </pivotArea>
    </format>
    <format dxfId="7894">
      <pivotArea collapsedLevelsAreSubtotals="1" fieldPosition="0">
        <references count="3">
          <reference field="3" count="1" selected="0">
            <x v="300"/>
          </reference>
          <reference field="4" count="1">
            <x v="31"/>
          </reference>
          <reference field="5" count="0" selected="0"/>
        </references>
      </pivotArea>
    </format>
    <format dxfId="7893">
      <pivotArea collapsedLevelsAreSubtotals="1" fieldPosition="0">
        <references count="3">
          <reference field="3" count="1" selected="0">
            <x v="348"/>
          </reference>
          <reference field="4" count="1">
            <x v="0"/>
          </reference>
          <reference field="5" count="0" selected="0"/>
        </references>
      </pivotArea>
    </format>
    <format dxfId="7892">
      <pivotArea collapsedLevelsAreSubtotals="1" fieldPosition="0">
        <references count="3">
          <reference field="3" count="1" selected="0">
            <x v="349"/>
          </reference>
          <reference field="4" count="1">
            <x v="0"/>
          </reference>
          <reference field="5" count="0" selected="0"/>
        </references>
      </pivotArea>
    </format>
    <format dxfId="7891">
      <pivotArea collapsedLevelsAreSubtotals="1" fieldPosition="0">
        <references count="3">
          <reference field="3" count="1" selected="0">
            <x v="351"/>
          </reference>
          <reference field="4" count="1">
            <x v="13"/>
          </reference>
          <reference field="5" count="0" selected="0"/>
        </references>
      </pivotArea>
    </format>
    <format dxfId="7890">
      <pivotArea collapsedLevelsAreSubtotals="1" fieldPosition="0">
        <references count="3">
          <reference field="3" count="1" selected="0">
            <x v="354"/>
          </reference>
          <reference field="4" count="1">
            <x v="13"/>
          </reference>
          <reference field="5" count="0" selected="0"/>
        </references>
      </pivotArea>
    </format>
    <format dxfId="7889">
      <pivotArea collapsedLevelsAreSubtotals="1" fieldPosition="0">
        <references count="3">
          <reference field="3" count="1" selected="0">
            <x v="355"/>
          </reference>
          <reference field="4" count="1">
            <x v="10"/>
          </reference>
          <reference field="5" count="0" selected="0"/>
        </references>
      </pivotArea>
    </format>
    <format dxfId="7888">
      <pivotArea collapsedLevelsAreSubtotals="1" fieldPosition="0">
        <references count="3">
          <reference field="3" count="1" selected="0">
            <x v="359"/>
          </reference>
          <reference field="4" count="1">
            <x v="40"/>
          </reference>
          <reference field="5" count="0" selected="0"/>
        </references>
      </pivotArea>
    </format>
    <format dxfId="7887">
      <pivotArea collapsedLevelsAreSubtotals="1" fieldPosition="0">
        <references count="3">
          <reference field="3" count="1" selected="0">
            <x v="362"/>
          </reference>
          <reference field="4" count="1">
            <x v="41"/>
          </reference>
          <reference field="5" count="0" selected="0"/>
        </references>
      </pivotArea>
    </format>
    <format dxfId="7886">
      <pivotArea collapsedLevelsAreSubtotals="1" fieldPosition="0">
        <references count="3">
          <reference field="3" count="1" selected="0">
            <x v="372"/>
          </reference>
          <reference field="4" count="1">
            <x v="37"/>
          </reference>
          <reference field="5" count="0" selected="0"/>
        </references>
      </pivotArea>
    </format>
    <format dxfId="7885">
      <pivotArea collapsedLevelsAreSubtotals="1" fieldPosition="0">
        <references count="3">
          <reference field="3" count="1" selected="0">
            <x v="405"/>
          </reference>
          <reference field="4" count="1">
            <x v="4"/>
          </reference>
          <reference field="5" count="0" selected="0"/>
        </references>
      </pivotArea>
    </format>
    <format dxfId="7884">
      <pivotArea collapsedLevelsAreSubtotals="1" fieldPosition="0">
        <references count="3">
          <reference field="3" count="1" selected="0">
            <x v="410"/>
          </reference>
          <reference field="4" count="1">
            <x v="14"/>
          </reference>
          <reference field="5" count="0" selected="0"/>
        </references>
      </pivotArea>
    </format>
    <format dxfId="7883">
      <pivotArea collapsedLevelsAreSubtotals="1" fieldPosition="0">
        <references count="3">
          <reference field="3" count="1" selected="0">
            <x v="416"/>
          </reference>
          <reference field="4" count="1">
            <x v="32"/>
          </reference>
          <reference field="5" count="0" selected="0"/>
        </references>
      </pivotArea>
    </format>
    <format dxfId="7882">
      <pivotArea collapsedLevelsAreSubtotals="1" fieldPosition="0">
        <references count="3">
          <reference field="3" count="1" selected="0">
            <x v="437"/>
          </reference>
          <reference field="4" count="1">
            <x v="56"/>
          </reference>
          <reference field="5" count="0" selected="0"/>
        </references>
      </pivotArea>
    </format>
    <format dxfId="7881">
      <pivotArea collapsedLevelsAreSubtotals="1" fieldPosition="0">
        <references count="3">
          <reference field="3" count="1" selected="0">
            <x v="474"/>
          </reference>
          <reference field="4" count="1">
            <x v="21"/>
          </reference>
          <reference field="5" count="0" selected="0"/>
        </references>
      </pivotArea>
    </format>
    <format dxfId="7880">
      <pivotArea collapsedLevelsAreSubtotals="1" fieldPosition="0">
        <references count="3">
          <reference field="3" count="1" selected="0">
            <x v="481"/>
          </reference>
          <reference field="4" count="1">
            <x v="36"/>
          </reference>
          <reference field="5" count="0" selected="0"/>
        </references>
      </pivotArea>
    </format>
    <format dxfId="7879">
      <pivotArea collapsedLevelsAreSubtotals="1" fieldPosition="0">
        <references count="3">
          <reference field="3" count="1" selected="0">
            <x v="484"/>
          </reference>
          <reference field="4" count="1">
            <x v="52"/>
          </reference>
          <reference field="5" count="0" selected="0"/>
        </references>
      </pivotArea>
    </format>
    <format dxfId="7878">
      <pivotArea collapsedLevelsAreSubtotals="1" fieldPosition="0">
        <references count="3">
          <reference field="3" count="1" selected="0">
            <x v="507"/>
          </reference>
          <reference field="4" count="1">
            <x v="22"/>
          </reference>
          <reference field="5" count="0" selected="0"/>
        </references>
      </pivotArea>
    </format>
    <format dxfId="7877">
      <pivotArea collapsedLevelsAreSubtotals="1" fieldPosition="0">
        <references count="3">
          <reference field="3" count="1" selected="0">
            <x v="510"/>
          </reference>
          <reference field="4" count="1">
            <x v="15"/>
          </reference>
          <reference field="5" count="0" selected="0"/>
        </references>
      </pivotArea>
    </format>
    <format dxfId="7876">
      <pivotArea collapsedLevelsAreSubtotals="1" fieldPosition="0">
        <references count="3">
          <reference field="3" count="1" selected="0">
            <x v="511"/>
          </reference>
          <reference field="4" count="1">
            <x v="54"/>
          </reference>
          <reference field="5" count="0" selected="0"/>
        </references>
      </pivotArea>
    </format>
    <format dxfId="7875">
      <pivotArea collapsedLevelsAreSubtotals="1" fieldPosition="0">
        <references count="3">
          <reference field="3" count="1" selected="0">
            <x v="519"/>
          </reference>
          <reference field="4" count="1">
            <x v="18"/>
          </reference>
          <reference field="5" count="0" selected="0"/>
        </references>
      </pivotArea>
    </format>
    <format dxfId="7874">
      <pivotArea collapsedLevelsAreSubtotals="1" fieldPosition="0">
        <references count="3">
          <reference field="3" count="1" selected="0">
            <x v="522"/>
          </reference>
          <reference field="4" count="1">
            <x v="23"/>
          </reference>
          <reference field="5" count="0" selected="0"/>
        </references>
      </pivotArea>
    </format>
    <format dxfId="7873">
      <pivotArea collapsedLevelsAreSubtotals="1" fieldPosition="0">
        <references count="3">
          <reference field="3" count="1" selected="0">
            <x v="523"/>
          </reference>
          <reference field="4" count="1">
            <x v="55"/>
          </reference>
          <reference field="5" count="0" selected="0"/>
        </references>
      </pivotArea>
    </format>
    <format dxfId="7872">
      <pivotArea collapsedLevelsAreSubtotals="1" fieldPosition="0">
        <references count="3">
          <reference field="3" count="1" selected="0">
            <x v="542"/>
          </reference>
          <reference field="4" count="1">
            <x v="65"/>
          </reference>
          <reference field="5" count="0" selected="0"/>
        </references>
      </pivotArea>
    </format>
    <format dxfId="7871">
      <pivotArea collapsedLevelsAreSubtotals="1" fieldPosition="0">
        <references count="3">
          <reference field="3" count="1" selected="0">
            <x v="562"/>
          </reference>
          <reference field="4" count="1">
            <x v="57"/>
          </reference>
          <reference field="5" count="0" selected="0"/>
        </references>
      </pivotArea>
    </format>
    <format dxfId="7870">
      <pivotArea collapsedLevelsAreSubtotals="1" fieldPosition="0">
        <references count="3">
          <reference field="3" count="1" selected="0">
            <x v="616"/>
          </reference>
          <reference field="4" count="1">
            <x v="39"/>
          </reference>
          <reference field="5" count="0" selected="0"/>
        </references>
      </pivotArea>
    </format>
    <format dxfId="7869">
      <pivotArea collapsedLevelsAreSubtotals="1" fieldPosition="0">
        <references count="3">
          <reference field="3" count="1" selected="0">
            <x v="619"/>
          </reference>
          <reference field="4" count="1">
            <x v="47"/>
          </reference>
          <reference field="5" count="0" selected="0"/>
        </references>
      </pivotArea>
    </format>
    <format dxfId="7868">
      <pivotArea collapsedLevelsAreSubtotals="1" fieldPosition="0">
        <references count="3">
          <reference field="3" count="1" selected="0">
            <x v="655"/>
          </reference>
          <reference field="4" count="1">
            <x v="8"/>
          </reference>
          <reference field="5" count="0" selected="0"/>
        </references>
      </pivotArea>
    </format>
    <format dxfId="7867">
      <pivotArea collapsedLevelsAreSubtotals="1" fieldPosition="0">
        <references count="3">
          <reference field="3" count="1" selected="0">
            <x v="657"/>
          </reference>
          <reference field="4" count="1">
            <x v="19"/>
          </reference>
          <reference field="5" count="0" selected="0"/>
        </references>
      </pivotArea>
    </format>
    <format dxfId="7866">
      <pivotArea collapsedLevelsAreSubtotals="1" fieldPosition="0">
        <references count="3">
          <reference field="3" count="1" selected="0">
            <x v="684"/>
          </reference>
          <reference field="4" count="1">
            <x v="8"/>
          </reference>
          <reference field="5" count="0" selected="0"/>
        </references>
      </pivotArea>
    </format>
    <format dxfId="7865">
      <pivotArea collapsedLevelsAreSubtotals="1" fieldPosition="0">
        <references count="3">
          <reference field="3" count="1" selected="0">
            <x v="686"/>
          </reference>
          <reference field="4" count="1">
            <x v="19"/>
          </reference>
          <reference field="5" count="0" selected="0"/>
        </references>
      </pivotArea>
    </format>
    <format dxfId="7864">
      <pivotArea collapsedLevelsAreSubtotals="1" fieldPosition="0">
        <references count="3">
          <reference field="3" count="1" selected="0">
            <x v="689"/>
          </reference>
          <reference field="4" count="1">
            <x v="50"/>
          </reference>
          <reference field="5" count="0" selected="0"/>
        </references>
      </pivotArea>
    </format>
    <format dxfId="7863">
      <pivotArea collapsedLevelsAreSubtotals="1" fieldPosition="0">
        <references count="3">
          <reference field="3" count="1" selected="0">
            <x v="697"/>
          </reference>
          <reference field="4" count="1">
            <x v="63"/>
          </reference>
          <reference field="5" count="0" selected="0"/>
        </references>
      </pivotArea>
    </format>
    <format dxfId="7862">
      <pivotArea collapsedLevelsAreSubtotals="1" fieldPosition="0">
        <references count="3">
          <reference field="3" count="1" selected="0">
            <x v="707"/>
          </reference>
          <reference field="4" count="1">
            <x v="6"/>
          </reference>
          <reference field="5" count="0" selected="0"/>
        </references>
      </pivotArea>
    </format>
    <format dxfId="7861">
      <pivotArea collapsedLevelsAreSubtotals="1" fieldPosition="0">
        <references count="3">
          <reference field="3" count="1" selected="0">
            <x v="716"/>
          </reference>
          <reference field="4" count="1">
            <x v="11"/>
          </reference>
          <reference field="5" count="0" selected="0"/>
        </references>
      </pivotArea>
    </format>
    <format dxfId="7860">
      <pivotArea collapsedLevelsAreSubtotals="1" fieldPosition="0">
        <references count="3">
          <reference field="3" count="1" selected="0">
            <x v="738"/>
          </reference>
          <reference field="4" count="1">
            <x v="5"/>
          </reference>
          <reference field="5" count="0" selected="0"/>
        </references>
      </pivotArea>
    </format>
    <format dxfId="7859">
      <pivotArea collapsedLevelsAreSubtotals="1" fieldPosition="0">
        <references count="3">
          <reference field="3" count="1" selected="0">
            <x v="740"/>
          </reference>
          <reference field="4" count="1">
            <x v="16"/>
          </reference>
          <reference field="5" count="0" selected="0"/>
        </references>
      </pivotArea>
    </format>
    <format dxfId="7858">
      <pivotArea collapsedLevelsAreSubtotals="1" fieldPosition="0">
        <references count="3">
          <reference field="3" count="1" selected="0">
            <x v="746"/>
          </reference>
          <reference field="4" count="1">
            <x v="43"/>
          </reference>
          <reference field="5" count="0" selected="0"/>
        </references>
      </pivotArea>
    </format>
    <format dxfId="7857">
      <pivotArea collapsedLevelsAreSubtotals="1" fieldPosition="0">
        <references count="3">
          <reference field="3" count="1" selected="0">
            <x v="761"/>
          </reference>
          <reference field="4" count="1">
            <x v="6"/>
          </reference>
          <reference field="5" count="0" selected="0"/>
        </references>
      </pivotArea>
    </format>
    <format dxfId="7856">
      <pivotArea collapsedLevelsAreSubtotals="1" fieldPosition="0">
        <references count="3">
          <reference field="3" count="1" selected="0">
            <x v="793"/>
          </reference>
          <reference field="4" count="1">
            <x v="53"/>
          </reference>
          <reference field="5" count="0" selected="0"/>
        </references>
      </pivotArea>
    </format>
    <format dxfId="7855">
      <pivotArea collapsedLevelsAreSubtotals="1" fieldPosition="0">
        <references count="3">
          <reference field="3" count="1" selected="0">
            <x v="845"/>
          </reference>
          <reference field="4" count="1">
            <x v="34"/>
          </reference>
          <reference field="5" count="0" selected="0"/>
        </references>
      </pivotArea>
    </format>
    <format dxfId="7854">
      <pivotArea collapsedLevelsAreSubtotals="1" fieldPosition="0">
        <references count="3">
          <reference field="3" count="1" selected="0">
            <x v="881"/>
          </reference>
          <reference field="4" count="1">
            <x v="29"/>
          </reference>
          <reference field="5" count="0" selected="0"/>
        </references>
      </pivotArea>
    </format>
    <format dxfId="7853">
      <pivotArea collapsedLevelsAreSubtotals="1" fieldPosition="0">
        <references count="3">
          <reference field="3" count="1" selected="0">
            <x v="882"/>
          </reference>
          <reference field="4" count="1">
            <x v="62"/>
          </reference>
          <reference field="5" count="0" selected="0"/>
        </references>
      </pivotArea>
    </format>
    <format dxfId="7852">
      <pivotArea collapsedLevelsAreSubtotals="1" fieldPosition="0">
        <references count="3">
          <reference field="3" count="1" selected="0">
            <x v="885"/>
          </reference>
          <reference field="4" count="1">
            <x v="46"/>
          </reference>
          <reference field="5" count="0" selected="0"/>
        </references>
      </pivotArea>
    </format>
    <format dxfId="7851">
      <pivotArea collapsedLevelsAreSubtotals="1" fieldPosition="0">
        <references count="3">
          <reference field="3" count="1" selected="0">
            <x v="887"/>
          </reference>
          <reference field="4" count="1">
            <x v="9"/>
          </reference>
          <reference field="5" count="0" selected="0"/>
        </references>
      </pivotArea>
    </format>
    <format dxfId="7850">
      <pivotArea collapsedLevelsAreSubtotals="1" fieldPosition="0">
        <references count="3">
          <reference field="3" count="1" selected="0">
            <x v="891"/>
          </reference>
          <reference field="4" count="1">
            <x v="25"/>
          </reference>
          <reference field="5" count="0" selected="0"/>
        </references>
      </pivotArea>
    </format>
    <format dxfId="7849">
      <pivotArea collapsedLevelsAreSubtotals="1" fieldPosition="0">
        <references count="3">
          <reference field="3" count="1" selected="0">
            <x v="896"/>
          </reference>
          <reference field="4" count="1">
            <x v="58"/>
          </reference>
          <reference field="5" count="0" selected="0"/>
        </references>
      </pivotArea>
    </format>
    <format dxfId="7848">
      <pivotArea collapsedLevelsAreSubtotals="1" fieldPosition="0">
        <references count="3">
          <reference field="3" count="1" selected="0">
            <x v="910"/>
          </reference>
          <reference field="4" count="1">
            <x v="24"/>
          </reference>
          <reference field="5" count="0" selected="0"/>
        </references>
      </pivotArea>
    </format>
    <format dxfId="7847">
      <pivotArea collapsedLevelsAreSubtotals="1" fieldPosition="0">
        <references count="3">
          <reference field="3" count="1" selected="0">
            <x v="913"/>
          </reference>
          <reference field="4" count="1">
            <x v="26"/>
          </reference>
          <reference field="5" count="0" selected="0"/>
        </references>
      </pivotArea>
    </format>
    <format dxfId="7846">
      <pivotArea collapsedLevelsAreSubtotals="1" fieldPosition="0">
        <references count="3">
          <reference field="3" count="1" selected="0">
            <x v="924"/>
          </reference>
          <reference field="4" count="1">
            <x v="45"/>
          </reference>
          <reference field="5" count="0" selected="0"/>
        </references>
      </pivotArea>
    </format>
    <format dxfId="7845">
      <pivotArea collapsedLevelsAreSubtotals="1" fieldPosition="0">
        <references count="3">
          <reference field="3" count="1" selected="0">
            <x v="930"/>
          </reference>
          <reference field="4" count="1">
            <x v="59"/>
          </reference>
          <reference field="5" count="0" selected="0"/>
        </references>
      </pivotArea>
    </format>
    <format dxfId="7844">
      <pivotArea collapsedLevelsAreSubtotals="1" fieldPosition="0">
        <references count="3">
          <reference field="3" count="1" selected="0">
            <x v="950"/>
          </reference>
          <reference field="4" count="1">
            <x v="7"/>
          </reference>
          <reference field="5" count="0" selected="0"/>
        </references>
      </pivotArea>
    </format>
    <format dxfId="7843">
      <pivotArea collapsedLevelsAreSubtotals="1" fieldPosition="0">
        <references count="3">
          <reference field="3" count="1" selected="0">
            <x v="952"/>
          </reference>
          <reference field="4" count="1">
            <x v="7"/>
          </reference>
          <reference field="5" count="0" selected="0"/>
        </references>
      </pivotArea>
    </format>
    <format dxfId="7842">
      <pivotArea collapsedLevelsAreSubtotals="1" fieldPosition="0">
        <references count="3">
          <reference field="3" count="1" selected="0">
            <x v="956"/>
          </reference>
          <reference field="4" count="1">
            <x v="27"/>
          </reference>
          <reference field="5" count="0" selected="0"/>
        </references>
      </pivotArea>
    </format>
    <format dxfId="7841">
      <pivotArea collapsedLevelsAreSubtotals="1" fieldPosition="0">
        <references count="3">
          <reference field="3" count="1" selected="0">
            <x v="960"/>
          </reference>
          <reference field="4" count="1">
            <x v="17"/>
          </reference>
          <reference field="5" count="0" selected="0"/>
        </references>
      </pivotArea>
    </format>
    <format dxfId="7840">
      <pivotArea collapsedLevelsAreSubtotals="1" fieldPosition="0">
        <references count="3">
          <reference field="3" count="1" selected="0">
            <x v="962"/>
          </reference>
          <reference field="4" count="1">
            <x v="20"/>
          </reference>
          <reference field="5" count="0" selected="0"/>
        </references>
      </pivotArea>
    </format>
    <format dxfId="7839">
      <pivotArea collapsedLevelsAreSubtotals="1" fieldPosition="0">
        <references count="3">
          <reference field="3" count="1" selected="0">
            <x v="967"/>
          </reference>
          <reference field="4" count="1">
            <x v="60"/>
          </reference>
          <reference field="5" count="0" selected="0"/>
        </references>
      </pivotArea>
    </format>
    <format dxfId="7838">
      <pivotArea collapsedLevelsAreSubtotals="1" fieldPosition="0">
        <references count="3">
          <reference field="3" count="1" selected="0">
            <x v="971"/>
          </reference>
          <reference field="4" count="1">
            <x v="44"/>
          </reference>
          <reference field="5" count="0" selected="0"/>
        </references>
      </pivotArea>
    </format>
    <format dxfId="7837">
      <pivotArea collapsedLevelsAreSubtotals="1" fieldPosition="0">
        <references count="3">
          <reference field="3" count="1" selected="0">
            <x v="975"/>
          </reference>
          <reference field="4" count="1">
            <x v="49"/>
          </reference>
          <reference field="5" count="0" selected="0"/>
        </references>
      </pivotArea>
    </format>
    <format dxfId="7836">
      <pivotArea collapsedLevelsAreSubtotals="1" fieldPosition="0">
        <references count="3">
          <reference field="3" count="1" selected="0">
            <x v="978"/>
          </reference>
          <reference field="4" count="1">
            <x v="35"/>
          </reference>
          <reference field="5" count="0" selected="0"/>
        </references>
      </pivotArea>
    </format>
    <format dxfId="7835">
      <pivotArea collapsedLevelsAreSubtotals="1" fieldPosition="0">
        <references count="3">
          <reference field="3" count="1" selected="0">
            <x v="987"/>
          </reference>
          <reference field="4" count="1">
            <x v="64"/>
          </reference>
          <reference field="5" count="0" selected="0"/>
        </references>
      </pivotArea>
    </format>
    <format dxfId="7834">
      <pivotArea collapsedLevelsAreSubtotals="1" fieldPosition="0">
        <references count="3">
          <reference field="3" count="1" selected="0">
            <x v="1023"/>
          </reference>
          <reference field="4" count="1">
            <x v="61"/>
          </reference>
          <reference field="5" count="0" selected="0"/>
        </references>
      </pivotArea>
    </format>
    <format dxfId="7833">
      <pivotArea collapsedLevelsAreSubtotals="1" fieldPosition="0">
        <references count="3">
          <reference field="3" count="1" selected="0">
            <x v="1049"/>
          </reference>
          <reference field="4" count="1">
            <x v="42"/>
          </reference>
          <reference field="5" count="0" selected="0"/>
        </references>
      </pivotArea>
    </format>
    <format dxfId="7832">
      <pivotArea collapsedLevelsAreSubtotals="1" fieldPosition="0">
        <references count="3">
          <reference field="3" count="1" selected="0">
            <x v="227"/>
          </reference>
          <reference field="4" count="1">
            <x v="66"/>
          </reference>
          <reference field="5" count="0" selected="0"/>
        </references>
      </pivotArea>
    </format>
    <format dxfId="7831">
      <pivotArea collapsedLevelsAreSubtotals="1" fieldPosition="0">
        <references count="3">
          <reference field="3" count="1" selected="0">
            <x v="884"/>
          </reference>
          <reference field="4" count="1">
            <x v="67"/>
          </reference>
          <reference field="5" count="0" selected="0"/>
        </references>
      </pivotArea>
    </format>
    <format dxfId="7830">
      <pivotArea collapsedLevelsAreSubtotals="1" fieldPosition="0">
        <references count="3">
          <reference field="3" count="1" selected="0">
            <x v="879"/>
          </reference>
          <reference field="4" count="1">
            <x v="68"/>
          </reference>
          <reference field="5" count="0" selected="0"/>
        </references>
      </pivotArea>
    </format>
    <format dxfId="7829">
      <pivotArea collapsedLevelsAreSubtotals="1" fieldPosition="0">
        <references count="3">
          <reference field="3" count="1" selected="0">
            <x v="127"/>
          </reference>
          <reference field="4" count="1">
            <x v="69"/>
          </reference>
          <reference field="5" count="0" selected="0"/>
        </references>
      </pivotArea>
    </format>
    <format dxfId="7828">
      <pivotArea collapsedLevelsAreSubtotals="1" fieldPosition="0">
        <references count="3">
          <reference field="3" count="1" selected="0">
            <x v="554"/>
          </reference>
          <reference field="4" count="1">
            <x v="70"/>
          </reference>
          <reference field="5" count="0" selected="0"/>
        </references>
      </pivotArea>
    </format>
    <format dxfId="7827">
      <pivotArea collapsedLevelsAreSubtotals="1" fieldPosition="0">
        <references count="3">
          <reference field="3" count="1" selected="0">
            <x v="1043"/>
          </reference>
          <reference field="4" count="1">
            <x v="71"/>
          </reference>
          <reference field="5" count="0" selected="0"/>
        </references>
      </pivotArea>
    </format>
    <format dxfId="7826">
      <pivotArea collapsedLevelsAreSubtotals="1" fieldPosition="0">
        <references count="3">
          <reference field="3" count="1" selected="0">
            <x v="1039"/>
          </reference>
          <reference field="4" count="1">
            <x v="72"/>
          </reference>
          <reference field="5" count="0" selected="0"/>
        </references>
      </pivotArea>
    </format>
    <format dxfId="7825">
      <pivotArea collapsedLevelsAreSubtotals="1" fieldPosition="0">
        <references count="3">
          <reference field="3" count="1" selected="0">
            <x v="408"/>
          </reference>
          <reference field="4" count="1">
            <x v="73"/>
          </reference>
          <reference field="5" count="0" selected="0"/>
        </references>
      </pivotArea>
    </format>
    <format dxfId="7824">
      <pivotArea collapsedLevelsAreSubtotals="1" fieldPosition="0">
        <references count="3">
          <reference field="3" count="1" selected="0">
            <x v="171"/>
          </reference>
          <reference field="4" count="1">
            <x v="74"/>
          </reference>
          <reference field="5" count="0" selected="0"/>
        </references>
      </pivotArea>
    </format>
    <format dxfId="7823">
      <pivotArea collapsedLevelsAreSubtotals="1" fieldPosition="0">
        <references count="3">
          <reference field="3" count="1" selected="0">
            <x v="160"/>
          </reference>
          <reference field="4" count="1">
            <x v="75"/>
          </reference>
          <reference field="5" count="0" selected="0"/>
        </references>
      </pivotArea>
    </format>
    <format dxfId="7822">
      <pivotArea collapsedLevelsAreSubtotals="1" fieldPosition="0">
        <references count="3">
          <reference field="3" count="1" selected="0">
            <x v="373"/>
          </reference>
          <reference field="4" count="1">
            <x v="76"/>
          </reference>
          <reference field="5" count="0" selected="0"/>
        </references>
      </pivotArea>
    </format>
    <format dxfId="7821">
      <pivotArea collapsedLevelsAreSubtotals="1" fieldPosition="0">
        <references count="3">
          <reference field="3" count="1" selected="0">
            <x v="301"/>
          </reference>
          <reference field="4" count="1">
            <x v="31"/>
          </reference>
          <reference field="5" count="0" selected="0"/>
        </references>
      </pivotArea>
    </format>
    <format dxfId="7820">
      <pivotArea collapsedLevelsAreSubtotals="1" fieldPosition="0">
        <references count="3">
          <reference field="3" count="1" selected="0">
            <x v="361"/>
          </reference>
          <reference field="4" count="1">
            <x v="77"/>
          </reference>
          <reference field="5" count="0" selected="0"/>
        </references>
      </pivotArea>
    </format>
    <format dxfId="7819">
      <pivotArea collapsedLevelsAreSubtotals="1" fieldPosition="0">
        <references count="3">
          <reference field="3" count="1" selected="0">
            <x v="951"/>
          </reference>
          <reference field="4" count="1">
            <x v="7"/>
          </reference>
          <reference field="5" count="0" selected="0"/>
        </references>
      </pivotArea>
    </format>
    <format dxfId="7818">
      <pivotArea collapsedLevelsAreSubtotals="1" fieldPosition="0">
        <references count="3">
          <reference field="3" count="1" selected="0">
            <x v="524"/>
          </reference>
          <reference field="4" count="1">
            <x v="481"/>
          </reference>
          <reference field="5" count="0" selected="0"/>
        </references>
      </pivotArea>
    </format>
    <format dxfId="7817">
      <pivotArea collapsedLevelsAreSubtotals="1" fieldPosition="0">
        <references count="3">
          <reference field="3" count="1" selected="0">
            <x v="24"/>
          </reference>
          <reference field="4" count="1">
            <x v="78"/>
          </reference>
          <reference field="5" count="0" selected="0"/>
        </references>
      </pivotArea>
    </format>
    <format dxfId="7816">
      <pivotArea collapsedLevelsAreSubtotals="1" fieldPosition="0">
        <references count="3">
          <reference field="3" count="1" selected="0">
            <x v="627"/>
          </reference>
          <reference field="4" count="1">
            <x v="47"/>
          </reference>
          <reference field="5" count="0" selected="0"/>
        </references>
      </pivotArea>
    </format>
    <format dxfId="7815">
      <pivotArea collapsedLevelsAreSubtotals="1" fieldPosition="0">
        <references count="3">
          <reference field="3" count="1" selected="0">
            <x v="601"/>
          </reference>
          <reference field="4" count="1">
            <x v="79"/>
          </reference>
          <reference field="5" count="0" selected="0"/>
        </references>
      </pivotArea>
    </format>
    <format dxfId="7814">
      <pivotArea collapsedLevelsAreSubtotals="1" fieldPosition="0">
        <references count="3">
          <reference field="3" count="1" selected="0">
            <x v="972"/>
          </reference>
          <reference field="4" count="1">
            <x v="49"/>
          </reference>
          <reference field="5" count="0" selected="0"/>
        </references>
      </pivotArea>
    </format>
    <format dxfId="7813">
      <pivotArea collapsedLevelsAreSubtotals="1" fieldPosition="0">
        <references count="3">
          <reference field="3" count="1" selected="0">
            <x v="743"/>
          </reference>
          <reference field="4" count="1">
            <x v="80"/>
          </reference>
          <reference field="5" count="0" selected="0"/>
        </references>
      </pivotArea>
    </format>
    <format dxfId="7812">
      <pivotArea collapsedLevelsAreSubtotals="1" fieldPosition="0">
        <references count="3">
          <reference field="3" count="1" selected="0">
            <x v="159"/>
          </reference>
          <reference field="4" count="1">
            <x v="81"/>
          </reference>
          <reference field="5" count="0" selected="0"/>
        </references>
      </pivotArea>
    </format>
    <format dxfId="7811">
      <pivotArea collapsedLevelsAreSubtotals="1" fieldPosition="0">
        <references count="3">
          <reference field="3" count="1" selected="0">
            <x v="602"/>
          </reference>
          <reference field="4" count="1">
            <x v="82"/>
          </reference>
          <reference field="5" count="0" selected="0"/>
        </references>
      </pivotArea>
    </format>
    <format dxfId="7810">
      <pivotArea collapsedLevelsAreSubtotals="1" fieldPosition="0">
        <references count="3">
          <reference field="3" count="1" selected="0">
            <x v="567"/>
          </reference>
          <reference field="4" count="1">
            <x v="83"/>
          </reference>
          <reference field="5" count="0" selected="0"/>
        </references>
      </pivotArea>
    </format>
    <format dxfId="7809">
      <pivotArea collapsedLevelsAreSubtotals="1" fieldPosition="0">
        <references count="3">
          <reference field="3" count="1" selected="0">
            <x v="607"/>
          </reference>
          <reference field="4" count="1">
            <x v="84"/>
          </reference>
          <reference field="5" count="0" selected="0"/>
        </references>
      </pivotArea>
    </format>
    <format dxfId="7808">
      <pivotArea collapsedLevelsAreSubtotals="1" fieldPosition="0">
        <references count="3">
          <reference field="3" count="1" selected="0">
            <x v="488"/>
          </reference>
          <reference field="4" count="1">
            <x v="85"/>
          </reference>
          <reference field="5" count="0" selected="0"/>
        </references>
      </pivotArea>
    </format>
    <format dxfId="7807">
      <pivotArea collapsedLevelsAreSubtotals="1" fieldPosition="0">
        <references count="3">
          <reference field="3" count="1" selected="0">
            <x v="173"/>
          </reference>
          <reference field="4" count="1">
            <x v="86"/>
          </reference>
          <reference field="5" count="0" selected="0"/>
        </references>
      </pivotArea>
    </format>
    <format dxfId="7806">
      <pivotArea collapsedLevelsAreSubtotals="1" fieldPosition="0">
        <references count="3">
          <reference field="3" count="1" selected="0">
            <x v="161"/>
          </reference>
          <reference field="4" count="1">
            <x v="87"/>
          </reference>
          <reference field="5" count="0" selected="0"/>
        </references>
      </pivotArea>
    </format>
    <format dxfId="7805">
      <pivotArea collapsedLevelsAreSubtotals="1" fieldPosition="0">
        <references count="3">
          <reference field="3" count="1" selected="0">
            <x v="179"/>
          </reference>
          <reference field="4" count="1">
            <x v="88"/>
          </reference>
          <reference field="5" count="0" selected="0"/>
        </references>
      </pivotArea>
    </format>
    <format dxfId="7804">
      <pivotArea collapsedLevelsAreSubtotals="1" fieldPosition="0">
        <references count="3">
          <reference field="3" count="1" selected="0">
            <x v="863"/>
          </reference>
          <reference field="4" count="1">
            <x v="89"/>
          </reference>
          <reference field="5" count="0" selected="0"/>
        </references>
      </pivotArea>
    </format>
    <format dxfId="7803">
      <pivotArea collapsedLevelsAreSubtotals="1" fieldPosition="0">
        <references count="3">
          <reference field="3" count="1" selected="0">
            <x v="1032"/>
          </reference>
          <reference field="4" count="1">
            <x v="90"/>
          </reference>
          <reference field="5" count="0" selected="0"/>
        </references>
      </pivotArea>
    </format>
    <format dxfId="7802">
      <pivotArea collapsedLevelsAreSubtotals="1" fieldPosition="0">
        <references count="3">
          <reference field="3" count="1" selected="0">
            <x v="177"/>
          </reference>
          <reference field="4" count="1">
            <x v="91"/>
          </reference>
          <reference field="5" count="0" selected="0"/>
        </references>
      </pivotArea>
    </format>
    <format dxfId="7801">
      <pivotArea collapsedLevelsAreSubtotals="1" fieldPosition="0">
        <references count="3">
          <reference field="3" count="1" selected="0">
            <x v="439"/>
          </reference>
          <reference field="4" count="1">
            <x v="92"/>
          </reference>
          <reference field="5" count="0" selected="0"/>
        </references>
      </pivotArea>
    </format>
    <format dxfId="7800">
      <pivotArea collapsedLevelsAreSubtotals="1" fieldPosition="0">
        <references count="3">
          <reference field="3" count="1" selected="0">
            <x v="539"/>
          </reference>
          <reference field="4" count="1">
            <x v="345"/>
          </reference>
          <reference field="5" count="0" selected="0"/>
        </references>
      </pivotArea>
    </format>
    <format dxfId="7799">
      <pivotArea collapsedLevelsAreSubtotals="1" fieldPosition="0">
        <references count="3">
          <reference field="3" count="1" selected="0">
            <x v="201"/>
          </reference>
          <reference field="4" count="1">
            <x v="93"/>
          </reference>
          <reference field="5" count="0" selected="0"/>
        </references>
      </pivotArea>
    </format>
    <format dxfId="7798">
      <pivotArea collapsedLevelsAreSubtotals="1" fieldPosition="0">
        <references count="3">
          <reference field="3" count="1" selected="0">
            <x v="347"/>
          </reference>
          <reference field="4" count="1">
            <x v="0"/>
          </reference>
          <reference field="5" count="0" selected="0"/>
        </references>
      </pivotArea>
    </format>
    <format dxfId="7797">
      <pivotArea collapsedLevelsAreSubtotals="1" fieldPosition="0">
        <references count="3">
          <reference field="3" count="1" selected="0">
            <x v="741"/>
          </reference>
          <reference field="4" count="1">
            <x v="94"/>
          </reference>
          <reference field="5" count="0" selected="0"/>
        </references>
      </pivotArea>
    </format>
    <format dxfId="7796">
      <pivotArea collapsedLevelsAreSubtotals="1" fieldPosition="0">
        <references count="3">
          <reference field="3" count="1" selected="0">
            <x v="807"/>
          </reference>
          <reference field="4" count="1">
            <x v="95"/>
          </reference>
          <reference field="5" count="0" selected="0"/>
        </references>
      </pivotArea>
    </format>
    <format dxfId="7795">
      <pivotArea collapsedLevelsAreSubtotals="1" fieldPosition="0">
        <references count="3">
          <reference field="3" count="1" selected="0">
            <x v="413"/>
          </reference>
          <reference field="4" count="1">
            <x v="96"/>
          </reference>
          <reference field="5" count="0" selected="0"/>
        </references>
      </pivotArea>
    </format>
    <format dxfId="7794">
      <pivotArea collapsedLevelsAreSubtotals="1" fieldPosition="0">
        <references count="3">
          <reference field="3" count="1" selected="0">
            <x v="473"/>
          </reference>
          <reference field="4" count="1">
            <x v="97"/>
          </reference>
          <reference field="5" count="0" selected="0"/>
        </references>
      </pivotArea>
    </format>
    <format dxfId="7793">
      <pivotArea collapsedLevelsAreSubtotals="1" fieldPosition="0">
        <references count="3">
          <reference field="3" count="1" selected="0">
            <x v="298"/>
          </reference>
          <reference field="4" count="1">
            <x v="98"/>
          </reference>
          <reference field="5" count="0" selected="0"/>
        </references>
      </pivotArea>
    </format>
    <format dxfId="7792">
      <pivotArea collapsedLevelsAreSubtotals="1" fieldPosition="0">
        <references count="3">
          <reference field="3" count="1" selected="0">
            <x v="745"/>
          </reference>
          <reference field="4" count="1">
            <x v="99"/>
          </reference>
          <reference field="5" count="0" selected="0"/>
        </references>
      </pivotArea>
    </format>
    <format dxfId="7791">
      <pivotArea collapsedLevelsAreSubtotals="1" fieldPosition="0">
        <references count="3">
          <reference field="3" count="1" selected="0">
            <x v="22"/>
          </reference>
          <reference field="4" count="1">
            <x v="100"/>
          </reference>
          <reference field="5" count="0" selected="0"/>
        </references>
      </pivotArea>
    </format>
    <format dxfId="7790">
      <pivotArea collapsedLevelsAreSubtotals="1" fieldPosition="0">
        <references count="3">
          <reference field="3" count="1" selected="0">
            <x v="412"/>
          </reference>
          <reference field="4" count="1">
            <x v="96"/>
          </reference>
          <reference field="5" count="0" selected="0"/>
        </references>
      </pivotArea>
    </format>
    <format dxfId="7789">
      <pivotArea collapsedLevelsAreSubtotals="1" fieldPosition="0">
        <references count="3">
          <reference field="3" count="1" selected="0">
            <x v="241"/>
          </reference>
          <reference field="4" count="1">
            <x v="101"/>
          </reference>
          <reference field="5" count="0" selected="0"/>
        </references>
      </pivotArea>
    </format>
    <format dxfId="7788">
      <pivotArea collapsedLevelsAreSubtotals="1" fieldPosition="0">
        <references count="3">
          <reference field="3" count="1" selected="0">
            <x v="659"/>
          </reference>
          <reference field="4" count="1">
            <x v="50"/>
          </reference>
          <reference field="5" count="0" selected="0"/>
        </references>
      </pivotArea>
    </format>
    <format dxfId="7787">
      <pivotArea collapsedLevelsAreSubtotals="1" fieldPosition="0">
        <references count="3">
          <reference field="3" count="1" selected="0">
            <x v="36"/>
          </reference>
          <reference field="4" count="1">
            <x v="102"/>
          </reference>
          <reference field="5" count="0" selected="0"/>
        </references>
      </pivotArea>
    </format>
    <format dxfId="7786">
      <pivotArea collapsedLevelsAreSubtotals="1" fieldPosition="0">
        <references count="3">
          <reference field="3" count="1" selected="0">
            <x v="404"/>
          </reference>
          <reference field="4" count="1">
            <x v="4"/>
          </reference>
          <reference field="5" count="0" selected="0"/>
        </references>
      </pivotArea>
    </format>
    <format dxfId="7785">
      <pivotArea collapsedLevelsAreSubtotals="1" fieldPosition="0">
        <references count="3">
          <reference field="3" count="1" selected="0">
            <x v="414"/>
          </reference>
          <reference field="4" count="1">
            <x v="103"/>
          </reference>
          <reference field="5" count="0" selected="0"/>
        </references>
      </pivotArea>
    </format>
    <format dxfId="7784">
      <pivotArea collapsedLevelsAreSubtotals="1" fieldPosition="0">
        <references count="3">
          <reference field="3" count="1" selected="0">
            <x v="727"/>
          </reference>
          <reference field="4" count="1">
            <x v="104"/>
          </reference>
          <reference field="5" count="0" selected="0"/>
        </references>
      </pivotArea>
    </format>
    <format dxfId="7783">
      <pivotArea collapsedLevelsAreSubtotals="1" fieldPosition="0">
        <references count="3">
          <reference field="3" count="1" selected="0">
            <x v="719"/>
          </reference>
          <reference field="4" count="1">
            <x v="105"/>
          </reference>
          <reference field="5" count="0" selected="0"/>
        </references>
      </pivotArea>
    </format>
    <format dxfId="7782">
      <pivotArea collapsedLevelsAreSubtotals="1" fieldPosition="0">
        <references count="3">
          <reference field="3" count="1" selected="0">
            <x v="624"/>
          </reference>
          <reference field="4" count="1">
            <x v="106"/>
          </reference>
          <reference field="5" count="0" selected="0"/>
        </references>
      </pivotArea>
    </format>
    <format dxfId="7781">
      <pivotArea collapsedLevelsAreSubtotals="1" fieldPosition="0">
        <references count="3">
          <reference field="3" count="1" selected="0">
            <x v="603"/>
          </reference>
          <reference field="4" count="1">
            <x v="107"/>
          </reference>
          <reference field="5" count="0" selected="0"/>
        </references>
      </pivotArea>
    </format>
    <format dxfId="7780">
      <pivotArea collapsedLevelsAreSubtotals="1" fieldPosition="0">
        <references count="3">
          <reference field="3" count="1" selected="0">
            <x v="25"/>
          </reference>
          <reference field="4" count="1">
            <x v="108"/>
          </reference>
          <reference field="5" count="0" selected="0"/>
        </references>
      </pivotArea>
    </format>
    <format dxfId="7779">
      <pivotArea collapsedLevelsAreSubtotals="1" fieldPosition="0">
        <references count="3">
          <reference field="3" count="1" selected="0">
            <x v="925"/>
          </reference>
          <reference field="4" count="1">
            <x v="45"/>
          </reference>
          <reference field="5" count="0" selected="0"/>
        </references>
      </pivotArea>
    </format>
    <format dxfId="7778">
      <pivotArea collapsedLevelsAreSubtotals="1" fieldPosition="0">
        <references count="3">
          <reference field="3" count="1" selected="0">
            <x v="609"/>
          </reference>
          <reference field="4" count="1">
            <x v="109"/>
          </reference>
          <reference field="5" count="0" selected="0"/>
        </references>
      </pivotArea>
    </format>
    <format dxfId="7777">
      <pivotArea collapsedLevelsAreSubtotals="1" fieldPosition="0">
        <references count="3">
          <reference field="3" count="1" selected="0">
            <x v="237"/>
          </reference>
          <reference field="4" count="1">
            <x v="110"/>
          </reference>
          <reference field="5" count="0" selected="0"/>
        </references>
      </pivotArea>
    </format>
    <format dxfId="7776">
      <pivotArea collapsedLevelsAreSubtotals="1" fieldPosition="0">
        <references count="3">
          <reference field="3" count="1" selected="0">
            <x v="35"/>
          </reference>
          <reference field="4" count="1">
            <x v="111"/>
          </reference>
          <reference field="5" count="0" selected="0"/>
        </references>
      </pivotArea>
    </format>
    <format dxfId="7775">
      <pivotArea collapsedLevelsAreSubtotals="1" fieldPosition="0">
        <references count="3">
          <reference field="3" count="1" selected="0">
            <x v="617"/>
          </reference>
          <reference field="4" count="1">
            <x v="106"/>
          </reference>
          <reference field="5" count="0" selected="0"/>
        </references>
      </pivotArea>
    </format>
    <format dxfId="7774">
      <pivotArea collapsedLevelsAreSubtotals="1" fieldPosition="0">
        <references count="3">
          <reference field="3" count="1" selected="0">
            <x v="959"/>
          </reference>
          <reference field="4" count="1">
            <x v="17"/>
          </reference>
          <reference field="5" count="0" selected="0"/>
        </references>
      </pivotArea>
    </format>
    <format dxfId="7773">
      <pivotArea collapsedLevelsAreSubtotals="1" fieldPosition="0">
        <references count="3">
          <reference field="3" count="1" selected="0">
            <x v="525"/>
          </reference>
          <reference field="4" count="1">
            <x v="112"/>
          </reference>
          <reference field="5" count="0" selected="0"/>
        </references>
      </pivotArea>
    </format>
    <format dxfId="7772">
      <pivotArea collapsedLevelsAreSubtotals="1" fieldPosition="0">
        <references count="3">
          <reference field="3" count="1" selected="0">
            <x v="23"/>
          </reference>
          <reference field="4" count="1">
            <x v="113"/>
          </reference>
          <reference field="5" count="0" selected="0"/>
        </references>
      </pivotArea>
    </format>
    <format dxfId="7771">
      <pivotArea collapsedLevelsAreSubtotals="1" fieldPosition="0">
        <references count="3">
          <reference field="3" count="1" selected="0">
            <x v="912"/>
          </reference>
          <reference field="4" count="1">
            <x v="26"/>
          </reference>
          <reference field="5" count="0" selected="0"/>
        </references>
      </pivotArea>
    </format>
    <format dxfId="7770">
      <pivotArea collapsedLevelsAreSubtotals="1" fieldPosition="0">
        <references count="3">
          <reference field="3" count="1" selected="0">
            <x v="936"/>
          </reference>
          <reference field="4" count="1">
            <x v="114"/>
          </reference>
          <reference field="5" count="0" selected="0"/>
        </references>
      </pivotArea>
    </format>
    <format dxfId="7769">
      <pivotArea collapsedLevelsAreSubtotals="1" fieldPosition="0">
        <references count="3">
          <reference field="3" count="1" selected="0">
            <x v="575"/>
          </reference>
          <reference field="4" count="1">
            <x v="115"/>
          </reference>
          <reference field="5" count="0" selected="0"/>
        </references>
      </pivotArea>
    </format>
    <format dxfId="7768">
      <pivotArea collapsedLevelsAreSubtotals="1" fieldPosition="0">
        <references count="3">
          <reference field="3" count="1" selected="0">
            <x v="916"/>
          </reference>
          <reference field="4" count="1">
            <x v="116"/>
          </reference>
          <reference field="5" count="0" selected="0"/>
        </references>
      </pivotArea>
    </format>
    <format dxfId="7767">
      <pivotArea collapsedLevelsAreSubtotals="1" fieldPosition="0">
        <references count="3">
          <reference field="3" count="1" selected="0">
            <x v="231"/>
          </reference>
          <reference field="4" count="1">
            <x v="117"/>
          </reference>
          <reference field="5" count="0" selected="0"/>
        </references>
      </pivotArea>
    </format>
    <format dxfId="7766">
      <pivotArea collapsedLevelsAreSubtotals="1" fieldPosition="0">
        <references count="3">
          <reference field="3" count="1" selected="0">
            <x v="827"/>
          </reference>
          <reference field="4" count="1">
            <x v="118"/>
          </reference>
          <reference field="5" count="0" selected="0"/>
        </references>
      </pivotArea>
    </format>
    <format dxfId="7765">
      <pivotArea collapsedLevelsAreSubtotals="1" fieldPosition="0">
        <references count="3">
          <reference field="3" count="1" selected="0">
            <x v="917"/>
          </reference>
          <reference field="4" count="1">
            <x v="116"/>
          </reference>
          <reference field="5" count="0" selected="0"/>
        </references>
      </pivotArea>
    </format>
    <format dxfId="7764">
      <pivotArea collapsedLevelsAreSubtotals="1" fieldPosition="0">
        <references count="3">
          <reference field="3" count="1" selected="0">
            <x v="811"/>
          </reference>
          <reference field="4" count="1">
            <x v="119"/>
          </reference>
          <reference field="5" count="0" selected="0"/>
        </references>
      </pivotArea>
    </format>
    <format dxfId="7763">
      <pivotArea collapsedLevelsAreSubtotals="1" fieldPosition="0">
        <references count="3">
          <reference field="3" count="1" selected="0">
            <x v="358"/>
          </reference>
          <reference field="4" count="1">
            <x v="120"/>
          </reference>
          <reference field="5" count="0" selected="0"/>
        </references>
      </pivotArea>
    </format>
    <format dxfId="7762">
      <pivotArea collapsedLevelsAreSubtotals="1" fieldPosition="0">
        <references count="3">
          <reference field="3" count="1" selected="0">
            <x v="125"/>
          </reference>
          <reference field="4" count="1">
            <x v="100"/>
          </reference>
          <reference field="5" count="0" selected="0"/>
        </references>
      </pivotArea>
    </format>
    <format dxfId="7761">
      <pivotArea collapsedLevelsAreSubtotals="1" fieldPosition="0">
        <references count="3">
          <reference field="3" count="1" selected="0">
            <x v="489"/>
          </reference>
          <reference field="4" count="2">
            <x v="121"/>
            <x v="345"/>
          </reference>
          <reference field="5" count="0" selected="0"/>
        </references>
      </pivotArea>
    </format>
    <format dxfId="7760">
      <pivotArea collapsedLevelsAreSubtotals="1" fieldPosition="0">
        <references count="3">
          <reference field="3" count="1" selected="0">
            <x v="777"/>
          </reference>
          <reference field="4" count="1">
            <x v="386"/>
          </reference>
          <reference field="5" count="0" selected="0"/>
        </references>
      </pivotArea>
    </format>
    <format dxfId="7759">
      <pivotArea collapsedLevelsAreSubtotals="1" fieldPosition="0">
        <references count="3">
          <reference field="3" count="1" selected="0">
            <x v="1014"/>
          </reference>
          <reference field="4" count="1">
            <x v="122"/>
          </reference>
          <reference field="5" count="0" selected="0"/>
        </references>
      </pivotArea>
    </format>
    <format dxfId="7758">
      <pivotArea collapsedLevelsAreSubtotals="1" fieldPosition="0">
        <references count="3">
          <reference field="3" count="1" selected="0">
            <x v="26"/>
          </reference>
          <reference field="4" count="1">
            <x v="123"/>
          </reference>
          <reference field="5" count="0" selected="0"/>
        </references>
      </pivotArea>
    </format>
    <format dxfId="7757">
      <pivotArea collapsedLevelsAreSubtotals="1" fieldPosition="0">
        <references count="3">
          <reference field="3" count="1" selected="0">
            <x v="974"/>
          </reference>
          <reference field="4" count="1">
            <x v="49"/>
          </reference>
          <reference field="5" count="0" selected="0"/>
        </references>
      </pivotArea>
    </format>
    <format dxfId="7756">
      <pivotArea collapsedLevelsAreSubtotals="1" fieldPosition="0">
        <references count="3">
          <reference field="3" count="1" selected="0">
            <x v="332"/>
          </reference>
          <reference field="4" count="1">
            <x v="124"/>
          </reference>
          <reference field="5" count="0" selected="0"/>
        </references>
      </pivotArea>
    </format>
    <format dxfId="7755">
      <pivotArea collapsedLevelsAreSubtotals="1" fieldPosition="0">
        <references count="3">
          <reference field="3" count="1" selected="0">
            <x v="973"/>
          </reference>
          <reference field="4" count="1">
            <x v="49"/>
          </reference>
          <reference field="5" count="0" selected="0"/>
        </references>
      </pivotArea>
    </format>
    <format dxfId="7754">
      <pivotArea collapsedLevelsAreSubtotals="1" fieldPosition="0">
        <references count="3">
          <reference field="3" count="1" selected="0">
            <x v="541"/>
          </reference>
          <reference field="4" count="1">
            <x v="125"/>
          </reference>
          <reference field="5" count="0" selected="0"/>
        </references>
      </pivotArea>
    </format>
    <format dxfId="7753">
      <pivotArea collapsedLevelsAreSubtotals="1" fieldPosition="0">
        <references count="3">
          <reference field="3" count="1" selected="0">
            <x v="880"/>
          </reference>
          <reference field="4" count="1">
            <x v="126"/>
          </reference>
          <reference field="5" count="0" selected="0"/>
        </references>
      </pivotArea>
    </format>
    <format dxfId="7752">
      <pivotArea collapsedLevelsAreSubtotals="1" fieldPosition="0">
        <references count="3">
          <reference field="3" count="1" selected="0">
            <x v="220"/>
          </reference>
          <reference field="4" count="1">
            <x v="127"/>
          </reference>
          <reference field="5" count="0" selected="0"/>
        </references>
      </pivotArea>
    </format>
    <format dxfId="7751">
      <pivotArea collapsedLevelsAreSubtotals="1" fieldPosition="0">
        <references count="3">
          <reference field="3" count="1" selected="0">
            <x v="772"/>
          </reference>
          <reference field="4" count="1">
            <x v="128"/>
          </reference>
          <reference field="5" count="0" selected="0"/>
        </references>
      </pivotArea>
    </format>
    <format dxfId="7750">
      <pivotArea collapsedLevelsAreSubtotals="1" fieldPosition="0">
        <references count="3">
          <reference field="3" count="1" selected="0">
            <x v="545"/>
          </reference>
          <reference field="4" count="1">
            <x v="129"/>
          </reference>
          <reference field="5" count="0" selected="0"/>
        </references>
      </pivotArea>
    </format>
    <format dxfId="7749">
      <pivotArea collapsedLevelsAreSubtotals="1" fieldPosition="0">
        <references count="3">
          <reference field="3" count="1" selected="0">
            <x v="692"/>
          </reference>
          <reference field="4" count="2">
            <x v="130"/>
            <x v="370"/>
          </reference>
          <reference field="5" count="0" selected="0"/>
        </references>
      </pivotArea>
    </format>
    <format dxfId="7748">
      <pivotArea collapsedLevelsAreSubtotals="1" fieldPosition="0">
        <references count="3">
          <reference field="3" count="1" selected="0">
            <x v="182"/>
          </reference>
          <reference field="4" count="1">
            <x v="131"/>
          </reference>
          <reference field="5" count="0" selected="0"/>
        </references>
      </pivotArea>
    </format>
    <format dxfId="7747">
      <pivotArea collapsedLevelsAreSubtotals="1" fieldPosition="0">
        <references count="3">
          <reference field="3" count="1" selected="0">
            <x v="828"/>
          </reference>
          <reference field="4" count="1">
            <x v="118"/>
          </reference>
          <reference field="5" count="0" selected="0"/>
        </references>
      </pivotArea>
    </format>
    <format dxfId="7746">
      <pivotArea collapsedLevelsAreSubtotals="1" fieldPosition="0">
        <references count="3">
          <reference field="3" count="1" selected="0">
            <x v="923"/>
          </reference>
          <reference field="4" count="1">
            <x v="45"/>
          </reference>
          <reference field="5" count="0" selected="0"/>
        </references>
      </pivotArea>
    </format>
    <format dxfId="7745">
      <pivotArea collapsedLevelsAreSubtotals="1" fieldPosition="0">
        <references count="3">
          <reference field="3" count="1" selected="0">
            <x v="977"/>
          </reference>
          <reference field="4" count="1">
            <x v="35"/>
          </reference>
          <reference field="5" count="0" selected="0"/>
        </references>
      </pivotArea>
    </format>
    <format dxfId="7744">
      <pivotArea collapsedLevelsAreSubtotals="1" fieldPosition="0">
        <references count="3">
          <reference field="3" count="1" selected="0">
            <x v="366"/>
          </reference>
          <reference field="4" count="1">
            <x v="132"/>
          </reference>
          <reference field="5" count="0" selected="0"/>
        </references>
      </pivotArea>
    </format>
    <format dxfId="7743">
      <pivotArea collapsedLevelsAreSubtotals="1" fieldPosition="0">
        <references count="3">
          <reference field="3" count="1" selected="0">
            <x v="980"/>
          </reference>
          <reference field="4" count="1">
            <x v="133"/>
          </reference>
          <reference field="5" count="0" selected="0"/>
        </references>
      </pivotArea>
    </format>
    <format dxfId="7742">
      <pivotArea collapsedLevelsAreSubtotals="1" fieldPosition="0">
        <references count="3">
          <reference field="3" count="1" selected="0">
            <x v="426"/>
          </reference>
          <reference field="4" count="1">
            <x v="134"/>
          </reference>
          <reference field="5" count="0" selected="0"/>
        </references>
      </pivotArea>
    </format>
    <format dxfId="7741">
      <pivotArea collapsedLevelsAreSubtotals="1" fieldPosition="0">
        <references count="3">
          <reference field="3" count="1" selected="0">
            <x v="552"/>
          </reference>
          <reference field="4" count="1">
            <x v="135"/>
          </reference>
          <reference field="5" count="0" selected="0"/>
        </references>
      </pivotArea>
    </format>
    <format dxfId="7740">
      <pivotArea collapsedLevelsAreSubtotals="1" fieldPosition="0">
        <references count="3">
          <reference field="3" count="1" selected="0">
            <x v="189"/>
          </reference>
          <reference field="4" count="1">
            <x v="136"/>
          </reference>
          <reference field="5" count="0" selected="0"/>
        </references>
      </pivotArea>
    </format>
    <format dxfId="7739">
      <pivotArea collapsedLevelsAreSubtotals="1" fieldPosition="0">
        <references count="3">
          <reference field="3" count="1" selected="0">
            <x v="940"/>
          </reference>
          <reference field="4" count="1">
            <x v="137"/>
          </reference>
          <reference field="5" count="0" selected="0"/>
        </references>
      </pivotArea>
    </format>
    <format dxfId="7738">
      <pivotArea collapsedLevelsAreSubtotals="1" fieldPosition="0">
        <references count="3">
          <reference field="3" count="1" selected="0">
            <x v="556"/>
          </reference>
          <reference field="4" count="1">
            <x v="138"/>
          </reference>
          <reference field="5" count="0" selected="0"/>
        </references>
      </pivotArea>
    </format>
    <format dxfId="7737">
      <pivotArea collapsedLevelsAreSubtotals="1" fieldPosition="0">
        <references count="3">
          <reference field="3" count="1" selected="0">
            <x v="284"/>
          </reference>
          <reference field="4" count="1">
            <x v="12"/>
          </reference>
          <reference field="5" count="0" selected="0"/>
        </references>
      </pivotArea>
    </format>
    <format dxfId="7736">
      <pivotArea collapsedLevelsAreSubtotals="1" fieldPosition="0">
        <references count="3">
          <reference field="3" count="1" selected="0">
            <x v="771"/>
          </reference>
          <reference field="4" count="1">
            <x v="139"/>
          </reference>
          <reference field="5" count="0" selected="0"/>
        </references>
      </pivotArea>
    </format>
    <format dxfId="7735">
      <pivotArea collapsedLevelsAreSubtotals="1" fieldPosition="0">
        <references count="3">
          <reference field="3" count="1" selected="0">
            <x v="984"/>
          </reference>
          <reference field="4" count="1">
            <x v="140"/>
          </reference>
          <reference field="5" count="0" selected="0"/>
        </references>
      </pivotArea>
    </format>
    <format dxfId="7734">
      <pivotArea collapsedLevelsAreSubtotals="1" fieldPosition="0">
        <references count="3">
          <reference field="3" count="1" selected="0">
            <x v="258"/>
          </reference>
          <reference field="4" count="1">
            <x v="141"/>
          </reference>
          <reference field="5" count="0" selected="0"/>
        </references>
      </pivotArea>
    </format>
    <format dxfId="7733">
      <pivotArea collapsedLevelsAreSubtotals="1" fieldPosition="0">
        <references count="3">
          <reference field="3" count="1" selected="0">
            <x v="928"/>
          </reference>
          <reference field="4" count="1">
            <x v="59"/>
          </reference>
          <reference field="5" count="0" selected="0"/>
        </references>
      </pivotArea>
    </format>
    <format dxfId="7732">
      <pivotArea collapsedLevelsAreSubtotals="1" fieldPosition="0">
        <references count="3">
          <reference field="3" count="1" selected="0">
            <x v="528"/>
          </reference>
          <reference field="4" count="1">
            <x v="142"/>
          </reference>
          <reference field="5" count="0" selected="0"/>
        </references>
      </pivotArea>
    </format>
    <format dxfId="7731">
      <pivotArea collapsedLevelsAreSubtotals="1" fieldPosition="0">
        <references count="3">
          <reference field="3" count="1" selected="0">
            <x v="181"/>
          </reference>
          <reference field="4" count="1">
            <x v="143"/>
          </reference>
          <reference field="5" count="0" selected="0"/>
        </references>
      </pivotArea>
    </format>
    <format dxfId="7730">
      <pivotArea collapsedLevelsAreSubtotals="1" fieldPosition="0">
        <references count="3">
          <reference field="3" count="1" selected="0">
            <x v="407"/>
          </reference>
          <reference field="4" count="1">
            <x v="73"/>
          </reference>
          <reference field="5" count="0" selected="0"/>
        </references>
      </pivotArea>
    </format>
    <format dxfId="7729">
      <pivotArea collapsedLevelsAreSubtotals="1" fieldPosition="0">
        <references count="3">
          <reference field="3" count="1" selected="0">
            <x v="256"/>
          </reference>
          <reference field="4" count="1">
            <x v="48"/>
          </reference>
          <reference field="5" count="0" selected="0"/>
        </references>
      </pivotArea>
    </format>
    <format dxfId="7728">
      <pivotArea collapsedLevelsAreSubtotals="1" fieldPosition="0">
        <references count="3">
          <reference field="3" count="1" selected="0">
            <x v="618"/>
          </reference>
          <reference field="4" count="1">
            <x v="47"/>
          </reference>
          <reference field="5" count="0" selected="0"/>
        </references>
      </pivotArea>
    </format>
    <format dxfId="7727">
      <pivotArea collapsedLevelsAreSubtotals="1" fieldPosition="0">
        <references count="3">
          <reference field="3" count="1" selected="0">
            <x v="808"/>
          </reference>
          <reference field="4" count="1">
            <x v="95"/>
          </reference>
          <reference field="5" count="0" selected="0"/>
        </references>
      </pivotArea>
    </format>
    <format dxfId="7726">
      <pivotArea collapsedLevelsAreSubtotals="1" fieldPosition="0">
        <references count="3">
          <reference field="3" count="1" selected="0">
            <x v="93"/>
          </reference>
          <reference field="4" count="1">
            <x v="33"/>
          </reference>
          <reference field="5" count="0" selected="0"/>
        </references>
      </pivotArea>
    </format>
    <format dxfId="7725">
      <pivotArea collapsedLevelsAreSubtotals="1" fieldPosition="0">
        <references count="3">
          <reference field="3" count="1" selected="0">
            <x v="167"/>
          </reference>
          <reference field="4" count="1">
            <x v="144"/>
          </reference>
          <reference field="5" count="0" selected="0"/>
        </references>
      </pivotArea>
    </format>
    <format dxfId="7724">
      <pivotArea collapsedLevelsAreSubtotals="1" fieldPosition="0">
        <references count="3">
          <reference field="3" count="1" selected="0">
            <x v="450"/>
          </reference>
          <reference field="4" count="1">
            <x v="145"/>
          </reference>
          <reference field="5" count="0" selected="0"/>
        </references>
      </pivotArea>
    </format>
    <format dxfId="7723">
      <pivotArea collapsedLevelsAreSubtotals="1" fieldPosition="0">
        <references count="3">
          <reference field="3" count="1" selected="0">
            <x v="919"/>
          </reference>
          <reference field="4" count="1">
            <x v="146"/>
          </reference>
          <reference field="5" count="0" selected="0"/>
        </references>
      </pivotArea>
    </format>
    <format dxfId="7722">
      <pivotArea collapsedLevelsAreSubtotals="1" fieldPosition="0">
        <references count="3">
          <reference field="3" count="1" selected="0">
            <x v="820"/>
          </reference>
          <reference field="4" count="1">
            <x v="147"/>
          </reference>
          <reference field="5" count="0" selected="0"/>
        </references>
      </pivotArea>
    </format>
    <format dxfId="7721">
      <pivotArea collapsedLevelsAreSubtotals="1" fieldPosition="0">
        <references count="3">
          <reference field="3" count="1" selected="0">
            <x v="498"/>
          </reference>
          <reference field="4" count="1">
            <x v="65"/>
          </reference>
          <reference field="5" count="0" selected="0"/>
        </references>
      </pivotArea>
    </format>
    <format dxfId="7720">
      <pivotArea collapsedLevelsAreSubtotals="1" fieldPosition="0">
        <references count="3">
          <reference field="3" count="1" selected="0">
            <x v="480"/>
          </reference>
          <reference field="4" count="1">
            <x v="148"/>
          </reference>
          <reference field="5" count="0" selected="0"/>
        </references>
      </pivotArea>
    </format>
    <format dxfId="7719">
      <pivotArea collapsedLevelsAreSubtotals="1" fieldPosition="0">
        <references count="3">
          <reference field="3" count="1" selected="0">
            <x v="360"/>
          </reference>
          <reference field="4" count="1">
            <x v="77"/>
          </reference>
          <reference field="5" count="0" selected="0"/>
        </references>
      </pivotArea>
    </format>
    <format dxfId="7718">
      <pivotArea collapsedLevelsAreSubtotals="1" fieldPosition="0">
        <references count="3">
          <reference field="3" count="1" selected="0">
            <x v="708"/>
          </reference>
          <reference field="4" count="1">
            <x v="149"/>
          </reference>
          <reference field="5" count="0" selected="0"/>
        </references>
      </pivotArea>
    </format>
    <format dxfId="7717">
      <pivotArea collapsedLevelsAreSubtotals="1" fieldPosition="0">
        <references count="3">
          <reference field="3" count="1" selected="0">
            <x v="815"/>
          </reference>
          <reference field="4" count="1">
            <x v="150"/>
          </reference>
          <reference field="5" count="0" selected="0"/>
        </references>
      </pivotArea>
    </format>
    <format dxfId="7716">
      <pivotArea collapsedLevelsAreSubtotals="1" fieldPosition="0">
        <references count="3">
          <reference field="3" count="1" selected="0">
            <x v="21"/>
          </reference>
          <reference field="4" count="1">
            <x v="151"/>
          </reference>
          <reference field="5" count="0" selected="0"/>
        </references>
      </pivotArea>
    </format>
    <format dxfId="7715">
      <pivotArea collapsedLevelsAreSubtotals="1" fieldPosition="0">
        <references count="3">
          <reference field="3" count="1" selected="0">
            <x v="265"/>
          </reference>
          <reference field="4" count="1">
            <x v="152"/>
          </reference>
          <reference field="5" count="0" selected="0"/>
        </references>
      </pivotArea>
    </format>
    <format dxfId="7714">
      <pivotArea collapsedLevelsAreSubtotals="1" fieldPosition="0">
        <references count="3">
          <reference field="3" count="1" selected="0">
            <x v="847"/>
          </reference>
          <reference field="4" count="1">
            <x v="153"/>
          </reference>
          <reference field="5" count="0" selected="0"/>
        </references>
      </pivotArea>
    </format>
    <format dxfId="7713">
      <pivotArea collapsedLevelsAreSubtotals="1" fieldPosition="0">
        <references count="3">
          <reference field="3" count="1" selected="0">
            <x v="862"/>
          </reference>
          <reference field="4" count="1">
            <x v="154"/>
          </reference>
          <reference field="5" count="0" selected="0"/>
        </references>
      </pivotArea>
    </format>
    <format dxfId="7712">
      <pivotArea collapsedLevelsAreSubtotals="1" fieldPosition="0">
        <references count="3">
          <reference field="3" count="1" selected="0">
            <x v="462"/>
          </reference>
          <reference field="4" count="1">
            <x v="155"/>
          </reference>
          <reference field="5" count="0" selected="0"/>
        </references>
      </pivotArea>
    </format>
    <format dxfId="7711">
      <pivotArea collapsedLevelsAreSubtotals="1" fieldPosition="0">
        <references count="3">
          <reference field="3" count="1" selected="0">
            <x v="391"/>
          </reference>
          <reference field="4" count="1">
            <x v="156"/>
          </reference>
          <reference field="5" count="0" selected="0"/>
        </references>
      </pivotArea>
    </format>
    <format dxfId="7710">
      <pivotArea collapsedLevelsAreSubtotals="1" fieldPosition="0">
        <references count="3">
          <reference field="3" count="1" selected="0">
            <x v="561"/>
          </reference>
          <reference field="4" count="1">
            <x v="157"/>
          </reference>
          <reference field="5" count="0" selected="0"/>
        </references>
      </pivotArea>
    </format>
    <format dxfId="7709">
      <pivotArea collapsedLevelsAreSubtotals="1" fieldPosition="0">
        <references count="3">
          <reference field="3" count="1" selected="0">
            <x v="773"/>
          </reference>
          <reference field="4" count="1">
            <x v="158"/>
          </reference>
          <reference field="5" count="0" selected="0"/>
        </references>
      </pivotArea>
    </format>
    <format dxfId="7708">
      <pivotArea collapsedLevelsAreSubtotals="1" fieldPosition="0">
        <references count="3">
          <reference field="3" count="1" selected="0">
            <x v="454"/>
          </reference>
          <reference field="4" count="1">
            <x v="159"/>
          </reference>
          <reference field="5" count="0" selected="0"/>
        </references>
      </pivotArea>
    </format>
    <format dxfId="7707">
      <pivotArea collapsedLevelsAreSubtotals="1" fieldPosition="0">
        <references count="3">
          <reference field="3" count="1" selected="0">
            <x v="560"/>
          </reference>
          <reference field="4" count="1">
            <x v="160"/>
          </reference>
          <reference field="5" count="0" selected="0"/>
        </references>
      </pivotArea>
    </format>
    <format dxfId="7706">
      <pivotArea collapsedLevelsAreSubtotals="1" fieldPosition="0">
        <references count="3">
          <reference field="3" count="1" selected="0">
            <x v="818"/>
          </reference>
          <reference field="4" count="1">
            <x v="161"/>
          </reference>
          <reference field="5" count="0" selected="0"/>
        </references>
      </pivotArea>
    </format>
    <format dxfId="7705">
      <pivotArea collapsedLevelsAreSubtotals="1" fieldPosition="0">
        <references count="3">
          <reference field="3" count="1" selected="0">
            <x v="872"/>
          </reference>
          <reference field="4" count="1">
            <x v="29"/>
          </reference>
          <reference field="5" count="0" selected="0"/>
        </references>
      </pivotArea>
    </format>
    <format dxfId="7704">
      <pivotArea collapsedLevelsAreSubtotals="1" fieldPosition="0">
        <references count="3">
          <reference field="3" count="1" selected="0">
            <x v="966"/>
          </reference>
          <reference field="4" count="1">
            <x v="60"/>
          </reference>
          <reference field="5" count="0" selected="0"/>
        </references>
      </pivotArea>
    </format>
    <format dxfId="7703">
      <pivotArea collapsedLevelsAreSubtotals="1" fieldPosition="0">
        <references count="3">
          <reference field="3" count="1" selected="0">
            <x v="744"/>
          </reference>
          <reference field="4" count="1">
            <x v="162"/>
          </reference>
          <reference field="5" count="0" selected="0"/>
        </references>
      </pivotArea>
    </format>
    <format dxfId="7702">
      <pivotArea collapsedLevelsAreSubtotals="1" fieldPosition="0">
        <references count="3">
          <reference field="3" count="1" selected="0">
            <x v="763"/>
          </reference>
          <reference field="4" count="1">
            <x v="149"/>
          </reference>
          <reference field="5" count="0" selected="0"/>
        </references>
      </pivotArea>
    </format>
    <format dxfId="7701">
      <pivotArea collapsedLevelsAreSubtotals="1" fieldPosition="0">
        <references count="3">
          <reference field="3" count="1" selected="0">
            <x v="1053"/>
          </reference>
          <reference field="4" count="1">
            <x v="163"/>
          </reference>
          <reference field="5" count="0" selected="0"/>
        </references>
      </pivotArea>
    </format>
    <format dxfId="7700">
      <pivotArea collapsedLevelsAreSubtotals="1" fieldPosition="0">
        <references count="3">
          <reference field="3" count="1" selected="0">
            <x v="37"/>
          </reference>
          <reference field="4" count="1">
            <x v="164"/>
          </reference>
          <reference field="5" count="0" selected="0"/>
        </references>
      </pivotArea>
    </format>
    <format dxfId="7699">
      <pivotArea collapsedLevelsAreSubtotals="1" fieldPosition="0">
        <references count="3">
          <reference field="3" count="1" selected="0">
            <x v="245"/>
          </reference>
          <reference field="4" count="1">
            <x v="165"/>
          </reference>
          <reference field="5" count="0" selected="0"/>
        </references>
      </pivotArea>
    </format>
    <format dxfId="7698">
      <pivotArea collapsedLevelsAreSubtotals="1" fieldPosition="0">
        <references count="3">
          <reference field="3" count="1" selected="0">
            <x v="823"/>
          </reference>
          <reference field="4" count="1">
            <x v="166"/>
          </reference>
          <reference field="5" count="0" selected="0"/>
        </references>
      </pivotArea>
    </format>
    <format dxfId="7697">
      <pivotArea collapsedLevelsAreSubtotals="1" fieldPosition="0">
        <references count="3">
          <reference field="3" count="1" selected="0">
            <x v="888"/>
          </reference>
          <reference field="4" count="1">
            <x v="167"/>
          </reference>
          <reference field="5" count="0" selected="0"/>
        </references>
      </pivotArea>
    </format>
    <format dxfId="7696">
      <pivotArea collapsedLevelsAreSubtotals="1" fieldPosition="0">
        <references count="3">
          <reference field="3" count="1" selected="0">
            <x v="367"/>
          </reference>
          <reference field="4" count="1">
            <x v="168"/>
          </reference>
          <reference field="5" count="0" selected="0"/>
        </references>
      </pivotArea>
    </format>
    <format dxfId="7695">
      <pivotArea collapsedLevelsAreSubtotals="1" fieldPosition="0">
        <references count="3">
          <reference field="3" count="1" selected="0">
            <x v="243"/>
          </reference>
          <reference field="4" count="1">
            <x v="296"/>
          </reference>
          <reference field="5" count="0" selected="0"/>
        </references>
      </pivotArea>
    </format>
    <format dxfId="7694">
      <pivotArea collapsedLevelsAreSubtotals="1" fieldPosition="0">
        <references count="3">
          <reference field="3" count="1" selected="0">
            <x v="826"/>
          </reference>
          <reference field="4" count="1">
            <x v="118"/>
          </reference>
          <reference field="5" count="0" selected="0"/>
        </references>
      </pivotArea>
    </format>
    <format dxfId="7693">
      <pivotArea collapsedLevelsAreSubtotals="1" fieldPosition="0">
        <references count="3">
          <reference field="3" count="1" selected="0">
            <x v="421"/>
          </reference>
          <reference field="4" count="1">
            <x v="169"/>
          </reference>
          <reference field="5" count="0" selected="0"/>
        </references>
      </pivotArea>
    </format>
    <format dxfId="7692">
      <pivotArea collapsedLevelsAreSubtotals="1" fieldPosition="0">
        <references count="3">
          <reference field="3" count="1" selected="0">
            <x v="496"/>
          </reference>
          <reference field="4" count="1">
            <x v="170"/>
          </reference>
          <reference field="5" count="0" selected="0"/>
        </references>
      </pivotArea>
    </format>
    <format dxfId="7691">
      <pivotArea collapsedLevelsAreSubtotals="1" fieldPosition="0">
        <references count="3">
          <reference field="3" count="1" selected="0">
            <x v="958"/>
          </reference>
          <reference field="4" count="1">
            <x v="17"/>
          </reference>
          <reference field="5" count="0" selected="0"/>
        </references>
      </pivotArea>
    </format>
    <format dxfId="7690">
      <pivotArea collapsedLevelsAreSubtotals="1" fieldPosition="0">
        <references count="3">
          <reference field="3" count="1" selected="0">
            <x v="123"/>
          </reference>
          <reference field="4" count="1">
            <x v="171"/>
          </reference>
          <reference field="5" count="0" selected="0"/>
        </references>
      </pivotArea>
    </format>
    <format dxfId="7689">
      <pivotArea collapsedLevelsAreSubtotals="1" fieldPosition="0">
        <references count="3">
          <reference field="3" count="1" selected="0">
            <x v="568"/>
          </reference>
          <reference field="4" count="1">
            <x v="172"/>
          </reference>
          <reference field="5" count="0" selected="0"/>
        </references>
      </pivotArea>
    </format>
    <format dxfId="7688">
      <pivotArea collapsedLevelsAreSubtotals="1" fieldPosition="0">
        <references count="3">
          <reference field="3" count="1" selected="0">
            <x v="569"/>
          </reference>
          <reference field="4" count="1">
            <x v="172"/>
          </reference>
          <reference field="5" count="0" selected="0"/>
        </references>
      </pivotArea>
    </format>
    <format dxfId="7687">
      <pivotArea collapsedLevelsAreSubtotals="1" fieldPosition="0">
        <references count="3">
          <reference field="3" count="1" selected="0">
            <x v="124"/>
          </reference>
          <reference field="4" count="1">
            <x v="173"/>
          </reference>
          <reference field="5" count="0" selected="0"/>
        </references>
      </pivotArea>
    </format>
    <format dxfId="7686">
      <pivotArea collapsedLevelsAreSubtotals="1" fieldPosition="0">
        <references count="3">
          <reference field="3" count="1" selected="0">
            <x v="664"/>
          </reference>
          <reference field="4" count="1">
            <x v="174"/>
          </reference>
          <reference field="5" count="0" selected="0"/>
        </references>
      </pivotArea>
    </format>
    <format dxfId="7685">
      <pivotArea collapsedLevelsAreSubtotals="1" fieldPosition="0">
        <references count="3">
          <reference field="3" count="1" selected="0">
            <x v="313"/>
          </reference>
          <reference field="4" count="1">
            <x v="175"/>
          </reference>
          <reference field="5" count="0" selected="0"/>
        </references>
      </pivotArea>
    </format>
    <format dxfId="7684">
      <pivotArea collapsedLevelsAreSubtotals="1" fieldPosition="0">
        <references count="3">
          <reference field="3" count="1" selected="0">
            <x v="378"/>
          </reference>
          <reference field="4" count="1">
            <x v="176"/>
          </reference>
          <reference field="5" count="0" selected="0"/>
        </references>
      </pivotArea>
    </format>
    <format dxfId="7683">
      <pivotArea collapsedLevelsAreSubtotals="1" fieldPosition="0">
        <references count="3">
          <reference field="3" count="1" selected="0">
            <x v="425"/>
          </reference>
          <reference field="4" count="1">
            <x v="177"/>
          </reference>
          <reference field="5" count="0" selected="0"/>
        </references>
      </pivotArea>
    </format>
    <format dxfId="7682">
      <pivotArea collapsedLevelsAreSubtotals="1" fieldPosition="0">
        <references count="3">
          <reference field="3" count="1" selected="0">
            <x v="494"/>
          </reference>
          <reference field="4" count="1">
            <x v="178"/>
          </reference>
          <reference field="5" count="0" selected="0"/>
        </references>
      </pivotArea>
    </format>
    <format dxfId="7681">
      <pivotArea collapsedLevelsAreSubtotals="1" fieldPosition="0">
        <references count="3">
          <reference field="3" count="1" selected="0">
            <x v="76"/>
          </reference>
          <reference field="4" count="1">
            <x v="179"/>
          </reference>
          <reference field="5" count="0" selected="0"/>
        </references>
      </pivotArea>
    </format>
    <format dxfId="7680">
      <pivotArea collapsedLevelsAreSubtotals="1" fieldPosition="0">
        <references count="3">
          <reference field="3" count="1" selected="0">
            <x v="162"/>
          </reference>
          <reference field="4" count="1">
            <x v="180"/>
          </reference>
          <reference field="5" count="0" selected="0"/>
        </references>
      </pivotArea>
    </format>
    <format dxfId="7679">
      <pivotArea collapsedLevelsAreSubtotals="1" fieldPosition="0">
        <references count="3">
          <reference field="3" count="1" selected="0">
            <x v="623"/>
          </reference>
          <reference field="4" count="1">
            <x v="181"/>
          </reference>
          <reference field="5" count="0" selected="0"/>
        </references>
      </pivotArea>
    </format>
    <format dxfId="7678">
      <pivotArea collapsedLevelsAreSubtotals="1" fieldPosition="0">
        <references count="3">
          <reference field="3" count="1" selected="0">
            <x v="658"/>
          </reference>
          <reference field="4" count="1">
            <x v="182"/>
          </reference>
          <reference field="5" count="0" selected="0"/>
        </references>
      </pivotArea>
    </format>
    <format dxfId="7677">
      <pivotArea collapsedLevelsAreSubtotals="1" fieldPosition="0">
        <references count="3">
          <reference field="3" count="1" selected="0">
            <x v="268"/>
          </reference>
          <reference field="4" count="1">
            <x v="183"/>
          </reference>
          <reference field="5" count="0" selected="0"/>
        </references>
      </pivotArea>
    </format>
    <format dxfId="7676">
      <pivotArea collapsedLevelsAreSubtotals="1" fieldPosition="0">
        <references count="3">
          <reference field="3" count="1" selected="0">
            <x v="308"/>
          </reference>
          <reference field="4" count="1">
            <x v="184"/>
          </reference>
          <reference field="5" count="0" selected="0"/>
        </references>
      </pivotArea>
    </format>
    <format dxfId="7675">
      <pivotArea collapsedLevelsAreSubtotals="1" fieldPosition="0">
        <references count="3">
          <reference field="3" count="1" selected="0">
            <x v="559"/>
          </reference>
          <reference field="4" count="1">
            <x v="185"/>
          </reference>
          <reference field="5" count="0" selected="0"/>
        </references>
      </pivotArea>
    </format>
    <format dxfId="7674">
      <pivotArea collapsedLevelsAreSubtotals="1" fieldPosition="0">
        <references count="3">
          <reference field="3" count="1" selected="0">
            <x v="1037"/>
          </reference>
          <reference field="4" count="1">
            <x v="72"/>
          </reference>
          <reference field="5" count="0" selected="0"/>
        </references>
      </pivotArea>
    </format>
    <format dxfId="7673">
      <pivotArea collapsedLevelsAreSubtotals="1" fieldPosition="0">
        <references count="3">
          <reference field="3" count="1" selected="0">
            <x v="240"/>
          </reference>
          <reference field="4" count="1">
            <x v="101"/>
          </reference>
          <reference field="5" count="0" selected="0"/>
        </references>
      </pivotArea>
    </format>
    <format dxfId="7672">
      <pivotArea collapsedLevelsAreSubtotals="1" fieldPosition="0">
        <references count="3">
          <reference field="3" count="1" selected="0">
            <x v="409"/>
          </reference>
          <reference field="4" count="1">
            <x v="14"/>
          </reference>
          <reference field="5" count="0" selected="0"/>
        </references>
      </pivotArea>
    </format>
    <format dxfId="7671">
      <pivotArea collapsedLevelsAreSubtotals="1" fieldPosition="0">
        <references count="3">
          <reference field="3" count="1" selected="0">
            <x v="436"/>
          </reference>
          <reference field="4" count="1">
            <x v="56"/>
          </reference>
          <reference field="5" count="0" selected="0"/>
        </references>
      </pivotArea>
    </format>
    <format dxfId="7670">
      <pivotArea collapsedLevelsAreSubtotals="1" fieldPosition="0">
        <references count="3">
          <reference field="3" count="1" selected="0">
            <x v="448"/>
          </reference>
          <reference field="4" count="1">
            <x v="186"/>
          </reference>
          <reference field="5" count="0" selected="0"/>
        </references>
      </pivotArea>
    </format>
    <format dxfId="7669">
      <pivotArea collapsedLevelsAreSubtotals="1" fieldPosition="0">
        <references count="3">
          <reference field="3" count="1" selected="0">
            <x v="164"/>
          </reference>
          <reference field="4" count="1">
            <x v="187"/>
          </reference>
          <reference field="5" count="0" selected="0"/>
        </references>
      </pivotArea>
    </format>
    <format dxfId="7668">
      <pivotArea collapsedLevelsAreSubtotals="1" fieldPosition="0">
        <references count="3">
          <reference field="3" count="1" selected="0">
            <x v="768"/>
          </reference>
          <reference field="4" count="1">
            <x v="188"/>
          </reference>
          <reference field="5" count="0" selected="0"/>
        </references>
      </pivotArea>
    </format>
    <format dxfId="7667">
      <pivotArea collapsedLevelsAreSubtotals="1" fieldPosition="0">
        <references count="3">
          <reference field="3" count="1" selected="0">
            <x v="792"/>
          </reference>
          <reference field="4" count="1">
            <x v="53"/>
          </reference>
          <reference field="5" count="0" selected="0"/>
        </references>
      </pivotArea>
    </format>
    <format dxfId="7666">
      <pivotArea collapsedLevelsAreSubtotals="1" fieldPosition="0">
        <references count="3">
          <reference field="3" count="1" selected="0">
            <x v="898"/>
          </reference>
          <reference field="4" count="1">
            <x v="189"/>
          </reference>
          <reference field="5" count="0" selected="0"/>
        </references>
      </pivotArea>
    </format>
    <format dxfId="7665">
      <pivotArea collapsedLevelsAreSubtotals="1" fieldPosition="0">
        <references count="3">
          <reference field="3" count="1" selected="0">
            <x v="904"/>
          </reference>
          <reference field="4" count="1">
            <x v="190"/>
          </reference>
          <reference field="5" count="0" selected="0"/>
        </references>
      </pivotArea>
    </format>
    <format dxfId="7664">
      <pivotArea collapsedLevelsAreSubtotals="1" fieldPosition="0">
        <references count="3">
          <reference field="3" count="1" selected="0">
            <x v="963"/>
          </reference>
          <reference field="4" count="1">
            <x v="17"/>
          </reference>
          <reference field="5" count="0" selected="0"/>
        </references>
      </pivotArea>
    </format>
    <format dxfId="7663">
      <pivotArea collapsedLevelsAreSubtotals="1" fieldPosition="0">
        <references count="3">
          <reference field="3" count="1" selected="0">
            <x v="1042"/>
          </reference>
          <reference field="4" count="1">
            <x v="71"/>
          </reference>
          <reference field="5" count="0" selected="0"/>
        </references>
      </pivotArea>
    </format>
    <format dxfId="7662">
      <pivotArea collapsedLevelsAreSubtotals="1" fieldPosition="0">
        <references count="3">
          <reference field="3" count="1" selected="0">
            <x v="305"/>
          </reference>
          <reference field="4" count="1">
            <x v="191"/>
          </reference>
          <reference field="5" count="0" selected="0"/>
        </references>
      </pivotArea>
    </format>
    <format dxfId="7661">
      <pivotArea collapsedLevelsAreSubtotals="1" fieldPosition="0">
        <references count="3">
          <reference field="3" count="1" selected="0">
            <x v="557"/>
          </reference>
          <reference field="4" count="1">
            <x v="192"/>
          </reference>
          <reference field="5" count="0" selected="0"/>
        </references>
      </pivotArea>
    </format>
    <format dxfId="7660">
      <pivotArea collapsedLevelsAreSubtotals="1" fieldPosition="0">
        <references count="3">
          <reference field="3" count="1" selected="0">
            <x v="572"/>
          </reference>
          <reference field="4" count="1">
            <x v="193"/>
          </reference>
          <reference field="5" count="0" selected="0"/>
        </references>
      </pivotArea>
    </format>
    <format dxfId="7659">
      <pivotArea collapsedLevelsAreSubtotals="1" fieldPosition="0">
        <references count="3">
          <reference field="3" count="1" selected="0">
            <x v="806"/>
          </reference>
          <reference field="4" count="1">
            <x v="194"/>
          </reference>
          <reference field="5" count="0" selected="0"/>
        </references>
      </pivotArea>
    </format>
    <format dxfId="7658">
      <pivotArea collapsedLevelsAreSubtotals="1" fieldPosition="0">
        <references count="3">
          <reference field="3" count="1" selected="0">
            <x v="994"/>
          </reference>
          <reference field="4" count="1">
            <x v="195"/>
          </reference>
          <reference field="5" count="0" selected="0"/>
        </references>
      </pivotArea>
    </format>
    <format dxfId="7657">
      <pivotArea collapsedLevelsAreSubtotals="1" fieldPosition="0">
        <references count="3">
          <reference field="3" count="1" selected="0">
            <x v="1050"/>
          </reference>
          <reference field="4" count="1">
            <x v="196"/>
          </reference>
          <reference field="5" count="0" selected="0"/>
        </references>
      </pivotArea>
    </format>
    <format dxfId="7656">
      <pivotArea collapsedLevelsAreSubtotals="1" fieldPosition="0">
        <references count="3">
          <reference field="3" count="1" selected="0">
            <x v="493"/>
          </reference>
          <reference field="4" count="1">
            <x v="197"/>
          </reference>
          <reference field="5" count="0" selected="0"/>
        </references>
      </pivotArea>
    </format>
    <format dxfId="7655">
      <pivotArea collapsedLevelsAreSubtotals="1" fieldPosition="0">
        <references count="3">
          <reference field="3" count="1" selected="0">
            <x v="646"/>
          </reference>
          <reference field="4" count="1">
            <x v="198"/>
          </reference>
          <reference field="5" count="0" selected="0"/>
        </references>
      </pivotArea>
    </format>
    <format dxfId="7654">
      <pivotArea collapsedLevelsAreSubtotals="1" fieldPosition="0">
        <references count="3">
          <reference field="3" count="1" selected="0">
            <x v="894"/>
          </reference>
          <reference field="4" count="1">
            <x v="199"/>
          </reference>
          <reference field="5" count="0" selected="0"/>
        </references>
      </pivotArea>
    </format>
    <format dxfId="7653">
      <pivotArea collapsedLevelsAreSubtotals="1" fieldPosition="0">
        <references count="3">
          <reference field="3" count="1" selected="0">
            <x v="1048"/>
          </reference>
          <reference field="4" count="1">
            <x v="42"/>
          </reference>
          <reference field="5" count="0" selected="0"/>
        </references>
      </pivotArea>
    </format>
    <format dxfId="7652">
      <pivotArea collapsedLevelsAreSubtotals="1" fieldPosition="0">
        <references count="3">
          <reference field="3" count="1" selected="0">
            <x v="608"/>
          </reference>
          <reference field="4" count="1">
            <x v="109"/>
          </reference>
          <reference field="5" count="0" selected="0"/>
        </references>
      </pivotArea>
    </format>
    <format dxfId="7651">
      <pivotArea collapsedLevelsAreSubtotals="1" fieldPosition="0">
        <references count="3">
          <reference field="3" count="1" selected="0">
            <x v="642"/>
          </reference>
          <reference field="4" count="1">
            <x v="200"/>
          </reference>
          <reference field="5" count="0" selected="0"/>
        </references>
      </pivotArea>
    </format>
    <format dxfId="7650">
      <pivotArea collapsedLevelsAreSubtotals="1" fieldPosition="0">
        <references count="3">
          <reference field="3" count="1" selected="0">
            <x v="728"/>
          </reference>
          <reference field="4" count="1">
            <x v="201"/>
          </reference>
          <reference field="5" count="0" selected="0"/>
        </references>
      </pivotArea>
    </format>
    <format dxfId="7649">
      <pivotArea collapsedLevelsAreSubtotals="1" fieldPosition="0">
        <references count="3">
          <reference field="3" count="1" selected="0">
            <x v="835"/>
          </reference>
          <reference field="4" count="1">
            <x v="202"/>
          </reference>
          <reference field="5" count="0" selected="0"/>
        </references>
      </pivotArea>
    </format>
    <format dxfId="7648">
      <pivotArea collapsedLevelsAreSubtotals="1" fieldPosition="0">
        <references count="3">
          <reference field="3" count="1" selected="0">
            <x v="163"/>
          </reference>
          <reference field="4" count="1">
            <x v="203"/>
          </reference>
          <reference field="5" count="0" selected="0"/>
        </references>
      </pivotArea>
    </format>
    <format dxfId="7647">
      <pivotArea collapsedLevelsAreSubtotals="1" fieldPosition="0">
        <references count="3">
          <reference field="3" count="1" selected="0">
            <x v="291"/>
          </reference>
          <reference field="4" count="1">
            <x v="30"/>
          </reference>
          <reference field="5" count="0" selected="0"/>
        </references>
      </pivotArea>
    </format>
    <format dxfId="7646">
      <pivotArea collapsedLevelsAreSubtotals="1" fieldPosition="0">
        <references count="3">
          <reference field="3" count="1" selected="0">
            <x v="350"/>
          </reference>
          <reference field="4" count="1">
            <x v="13"/>
          </reference>
          <reference field="5" count="0" selected="0"/>
        </references>
      </pivotArea>
    </format>
    <format dxfId="7645">
      <pivotArea collapsedLevelsAreSubtotals="1" fieldPosition="0">
        <references count="3">
          <reference field="3" count="1" selected="0">
            <x v="435"/>
          </reference>
          <reference field="4" count="1">
            <x v="56"/>
          </reference>
          <reference field="5" count="0" selected="0"/>
        </references>
      </pivotArea>
    </format>
    <format dxfId="7644">
      <pivotArea collapsedLevelsAreSubtotals="1" fieldPosition="0">
        <references count="3">
          <reference field="3" count="1" selected="0">
            <x v="45"/>
          </reference>
          <reference field="4" count="1">
            <x v="204"/>
          </reference>
          <reference field="5" count="0" selected="0"/>
        </references>
      </pivotArea>
    </format>
    <format dxfId="7643">
      <pivotArea collapsedLevelsAreSubtotals="1" fieldPosition="0">
        <references count="3">
          <reference field="3" count="1" selected="0">
            <x v="190"/>
          </reference>
          <reference field="4" count="1">
            <x v="205"/>
          </reference>
          <reference field="5" count="0" selected="0"/>
        </references>
      </pivotArea>
    </format>
    <format dxfId="7642">
      <pivotArea collapsedLevelsAreSubtotals="1" fieldPosition="0">
        <references count="3">
          <reference field="3" count="1" selected="0">
            <x v="253"/>
          </reference>
          <reference field="4" count="1">
            <x v="206"/>
          </reference>
          <reference field="5" count="0" selected="0"/>
        </references>
      </pivotArea>
    </format>
    <format dxfId="7641">
      <pivotArea collapsedLevelsAreSubtotals="1" fieldPosition="0">
        <references count="3">
          <reference field="3" count="1" selected="0">
            <x v="337"/>
          </reference>
          <reference field="4" count="1">
            <x v="207"/>
          </reference>
          <reference field="5" count="0" selected="0"/>
        </references>
      </pivotArea>
    </format>
    <format dxfId="7640">
      <pivotArea collapsedLevelsAreSubtotals="1" fieldPosition="0">
        <references count="3">
          <reference field="3" count="1" selected="0">
            <x v="417"/>
          </reference>
          <reference field="4" count="1">
            <x v="208"/>
          </reference>
          <reference field="5" count="0" selected="0"/>
        </references>
      </pivotArea>
    </format>
    <format dxfId="7639">
      <pivotArea collapsedLevelsAreSubtotals="1" fieldPosition="0">
        <references count="3">
          <reference field="3" count="1" selected="0">
            <x v="418"/>
          </reference>
          <reference field="4" count="1">
            <x v="208"/>
          </reference>
          <reference field="5" count="0" selected="0"/>
        </references>
      </pivotArea>
    </format>
    <format dxfId="7638">
      <pivotArea collapsedLevelsAreSubtotals="1" fieldPosition="0">
        <references count="3">
          <reference field="3" count="1" selected="0">
            <x v="625"/>
          </reference>
          <reference field="4" count="1">
            <x v="209"/>
          </reference>
          <reference field="5" count="0" selected="0"/>
        </references>
      </pivotArea>
    </format>
    <format dxfId="7637">
      <pivotArea collapsedLevelsAreSubtotals="1" fieldPosition="0">
        <references count="3">
          <reference field="3" count="1" selected="0">
            <x v="803"/>
          </reference>
          <reference field="4" count="1">
            <x v="145"/>
          </reference>
          <reference field="5" count="0" selected="0"/>
        </references>
      </pivotArea>
    </format>
    <format dxfId="7636">
      <pivotArea collapsedLevelsAreSubtotals="1" fieldPosition="0">
        <references count="3">
          <reference field="3" count="1" selected="0">
            <x v="937"/>
          </reference>
          <reference field="4" count="1">
            <x v="210"/>
          </reference>
          <reference field="5" count="0" selected="0"/>
        </references>
      </pivotArea>
    </format>
    <format dxfId="7635">
      <pivotArea collapsedLevelsAreSubtotals="1" fieldPosition="0">
        <references count="3">
          <reference field="3" count="1" selected="0">
            <x v="105"/>
          </reference>
          <reference field="4" count="1">
            <x v="211"/>
          </reference>
          <reference field="5" count="0" selected="0"/>
        </references>
      </pivotArea>
    </format>
    <format dxfId="7634">
      <pivotArea collapsedLevelsAreSubtotals="1" fieldPosition="0">
        <references count="3">
          <reference field="3" count="1" selected="0">
            <x v="209"/>
          </reference>
          <reference field="4" count="1">
            <x v="212"/>
          </reference>
          <reference field="5" count="0" selected="0"/>
        </references>
      </pivotArea>
    </format>
    <format dxfId="7633">
      <pivotArea collapsedLevelsAreSubtotals="1" fieldPosition="0">
        <references count="3">
          <reference field="3" count="1" selected="0">
            <x v="230"/>
          </reference>
          <reference field="4" count="1">
            <x v="213"/>
          </reference>
          <reference field="5" count="0" selected="0"/>
        </references>
      </pivotArea>
    </format>
    <format dxfId="7632">
      <pivotArea collapsedLevelsAreSubtotals="1" fieldPosition="0">
        <references count="3">
          <reference field="3" count="1" selected="0">
            <x v="269"/>
          </reference>
          <reference field="4" count="1">
            <x v="214"/>
          </reference>
          <reference field="5" count="0" selected="0"/>
        </references>
      </pivotArea>
    </format>
    <format dxfId="7631">
      <pivotArea collapsedLevelsAreSubtotals="1" fieldPosition="0">
        <references count="3">
          <reference field="3" count="1" selected="0">
            <x v="299"/>
          </reference>
          <reference field="4" count="1">
            <x v="31"/>
          </reference>
          <reference field="5" count="0" selected="0"/>
        </references>
      </pivotArea>
    </format>
    <format dxfId="7630">
      <pivotArea collapsedLevelsAreSubtotals="1" fieldPosition="0">
        <references count="3">
          <reference field="3" count="1" selected="0">
            <x v="457"/>
          </reference>
          <reference field="4" count="1">
            <x v="215"/>
          </reference>
          <reference field="5" count="0" selected="0"/>
        </references>
      </pivotArea>
    </format>
    <format dxfId="7629">
      <pivotArea collapsedLevelsAreSubtotals="1" fieldPosition="0">
        <references count="3">
          <reference field="3" count="1" selected="0">
            <x v="639"/>
          </reference>
          <reference field="4" count="1">
            <x v="216"/>
          </reference>
          <reference field="5" count="0" selected="0"/>
        </references>
      </pivotArea>
    </format>
    <format dxfId="7628">
      <pivotArea collapsedLevelsAreSubtotals="1" fieldPosition="0">
        <references count="3">
          <reference field="3" count="1" selected="0">
            <x v="786"/>
          </reference>
          <reference field="4" count="1">
            <x v="217"/>
          </reference>
          <reference field="5" count="0" selected="0"/>
        </references>
      </pivotArea>
    </format>
    <format dxfId="7627">
      <pivotArea collapsedLevelsAreSubtotals="1" fieldPosition="0">
        <references count="3">
          <reference field="3" count="1" selected="0">
            <x v="819"/>
          </reference>
          <reference field="4" count="1">
            <x v="218"/>
          </reference>
          <reference field="5" count="0" selected="0"/>
        </references>
      </pivotArea>
    </format>
    <format dxfId="7626">
      <pivotArea collapsedLevelsAreSubtotals="1" fieldPosition="0">
        <references count="3">
          <reference field="3" count="1" selected="0">
            <x v="851"/>
          </reference>
          <reference field="4" count="1">
            <x v="144"/>
          </reference>
          <reference field="5" count="0" selected="0"/>
        </references>
      </pivotArea>
    </format>
    <format dxfId="7625">
      <pivotArea collapsedLevelsAreSubtotals="1" fieldPosition="0">
        <references count="3">
          <reference field="3" count="1" selected="0">
            <x v="871"/>
          </reference>
          <reference field="4" count="1">
            <x v="219"/>
          </reference>
          <reference field="5" count="0" selected="0"/>
        </references>
      </pivotArea>
    </format>
    <format dxfId="7624">
      <pivotArea collapsedLevelsAreSubtotals="1" fieldPosition="0">
        <references count="3">
          <reference field="3" count="1" selected="0">
            <x v="909"/>
          </reference>
          <reference field="4" count="1">
            <x v="24"/>
          </reference>
          <reference field="5" count="0" selected="0"/>
        </references>
      </pivotArea>
    </format>
    <format dxfId="7623">
      <pivotArea collapsedLevelsAreSubtotals="1" fieldPosition="0">
        <references count="3">
          <reference field="3" count="1" selected="0">
            <x v="918"/>
          </reference>
          <reference field="4" count="1">
            <x v="146"/>
          </reference>
          <reference field="5" count="0" selected="0"/>
        </references>
      </pivotArea>
    </format>
    <format dxfId="7622">
      <pivotArea collapsedLevelsAreSubtotals="1" fieldPosition="0">
        <references count="3">
          <reference field="3" count="1" selected="0">
            <x v="13"/>
          </reference>
          <reference field="4" count="1">
            <x v="220"/>
          </reference>
          <reference field="5" count="0" selected="0"/>
        </references>
      </pivotArea>
    </format>
    <format dxfId="7621">
      <pivotArea collapsedLevelsAreSubtotals="1" fieldPosition="0">
        <references count="3">
          <reference field="3" count="1" selected="0">
            <x v="122"/>
          </reference>
          <reference field="4" count="1">
            <x v="151"/>
          </reference>
          <reference field="5" count="0" selected="0"/>
        </references>
      </pivotArea>
    </format>
    <format dxfId="7620">
      <pivotArea collapsedLevelsAreSubtotals="1" fieldPosition="0">
        <references count="3">
          <reference field="3" count="1" selected="0">
            <x v="126"/>
          </reference>
          <reference field="4" count="1">
            <x v="123"/>
          </reference>
          <reference field="5" count="0" selected="0"/>
        </references>
      </pivotArea>
    </format>
    <format dxfId="7619">
      <pivotArea collapsedLevelsAreSubtotals="1" fieldPosition="0">
        <references count="3">
          <reference field="3" count="1" selected="0">
            <x v="128"/>
          </reference>
          <reference field="4" count="1">
            <x v="522"/>
          </reference>
          <reference field="5" count="0" selected="0"/>
        </references>
      </pivotArea>
    </format>
    <format dxfId="7618">
      <pivotArea collapsedLevelsAreSubtotals="1" fieldPosition="0">
        <references count="3">
          <reference field="3" count="1" selected="0">
            <x v="172"/>
          </reference>
          <reference field="4" count="1">
            <x v="221"/>
          </reference>
          <reference field="5" count="0" selected="0"/>
        </references>
      </pivotArea>
    </format>
    <format dxfId="7617">
      <pivotArea collapsedLevelsAreSubtotals="1" fieldPosition="0">
        <references count="3">
          <reference field="3" count="1" selected="0">
            <x v="191"/>
          </reference>
          <reference field="4" count="1">
            <x v="222"/>
          </reference>
          <reference field="5" count="0" selected="0"/>
        </references>
      </pivotArea>
    </format>
    <format dxfId="7616">
      <pivotArea collapsedLevelsAreSubtotals="1" fieldPosition="0">
        <references count="3">
          <reference field="3" count="1" selected="0">
            <x v="250"/>
          </reference>
          <reference field="4" count="1">
            <x v="223"/>
          </reference>
          <reference field="5" count="0" selected="0"/>
        </references>
      </pivotArea>
    </format>
    <format dxfId="7615">
      <pivotArea collapsedLevelsAreSubtotals="1" fieldPosition="0">
        <references count="3">
          <reference field="3" count="1" selected="0">
            <x v="287"/>
          </reference>
          <reference field="4" count="1">
            <x v="224"/>
          </reference>
          <reference field="5" count="0" selected="0"/>
        </references>
      </pivotArea>
    </format>
    <format dxfId="7614">
      <pivotArea collapsedLevelsAreSubtotals="1" fieldPosition="0">
        <references count="3">
          <reference field="3" count="1" selected="0">
            <x v="310"/>
          </reference>
          <reference field="4" count="1">
            <x v="225"/>
          </reference>
          <reference field="5" count="0" selected="0"/>
        </references>
      </pivotArea>
    </format>
    <format dxfId="7613">
      <pivotArea collapsedLevelsAreSubtotals="1" fieldPosition="0">
        <references count="3">
          <reference field="3" count="1" selected="0">
            <x v="380"/>
          </reference>
          <reference field="4" count="1">
            <x v="226"/>
          </reference>
          <reference field="5" count="0" selected="0"/>
        </references>
      </pivotArea>
    </format>
    <format dxfId="7612">
      <pivotArea collapsedLevelsAreSubtotals="1" fieldPosition="0">
        <references count="3">
          <reference field="3" count="1" selected="0">
            <x v="571"/>
          </reference>
          <reference field="4" count="1">
            <x v="193"/>
          </reference>
          <reference field="5" count="0" selected="0"/>
        </references>
      </pivotArea>
    </format>
    <format dxfId="7611">
      <pivotArea collapsedLevelsAreSubtotals="1" fieldPosition="0">
        <references count="3">
          <reference field="3" count="1" selected="0">
            <x v="844"/>
          </reference>
          <reference field="4" count="1">
            <x v="34"/>
          </reference>
          <reference field="5" count="0" selected="0"/>
        </references>
      </pivotArea>
    </format>
    <format dxfId="7610">
      <pivotArea collapsedLevelsAreSubtotals="1" fieldPosition="0">
        <references count="3">
          <reference field="3" count="1" selected="0">
            <x v="860"/>
          </reference>
          <reference field="4" count="1">
            <x v="86"/>
          </reference>
          <reference field="5" count="0" selected="0"/>
        </references>
      </pivotArea>
    </format>
    <format dxfId="7609">
      <pivotArea collapsedLevelsAreSubtotals="1" fieldPosition="0">
        <references count="3">
          <reference field="3" count="1" selected="0">
            <x v="861"/>
          </reference>
          <reference field="4" count="1">
            <x v="227"/>
          </reference>
          <reference field="5" count="0" selected="0"/>
        </references>
      </pivotArea>
    </format>
    <format dxfId="7608">
      <pivotArea collapsedLevelsAreSubtotals="1" fieldPosition="0">
        <references count="3">
          <reference field="3" count="1" selected="0">
            <x v="895"/>
          </reference>
          <reference field="4" count="1">
            <x v="228"/>
          </reference>
          <reference field="5" count="0" selected="0"/>
        </references>
      </pivotArea>
    </format>
    <format dxfId="7607">
      <pivotArea collapsedLevelsAreSubtotals="1" fieldPosition="0">
        <references count="3">
          <reference field="3" count="1" selected="0">
            <x v="964"/>
          </reference>
          <reference field="4" count="1">
            <x v="229"/>
          </reference>
          <reference field="5" count="0" selected="0"/>
        </references>
      </pivotArea>
    </format>
    <format dxfId="7606">
      <pivotArea collapsedLevelsAreSubtotals="1" fieldPosition="0">
        <references count="3">
          <reference field="3" count="1" selected="0">
            <x v="1000"/>
          </reference>
          <reference field="4" count="1">
            <x v="230"/>
          </reference>
          <reference field="5" count="0" selected="0"/>
        </references>
      </pivotArea>
    </format>
    <format dxfId="7605">
      <pivotArea collapsedLevelsAreSubtotals="1" fieldPosition="0">
        <references count="3">
          <reference field="3" count="1" selected="0">
            <x v="1019"/>
          </reference>
          <reference field="4" count="1">
            <x v="231"/>
          </reference>
          <reference field="5" count="0" selected="0"/>
        </references>
      </pivotArea>
    </format>
    <format dxfId="7604">
      <pivotArea collapsedLevelsAreSubtotals="1" fieldPosition="0">
        <references count="3">
          <reference field="3" count="1" selected="0">
            <x v="236"/>
          </reference>
          <reference field="4" count="1">
            <x v="232"/>
          </reference>
          <reference field="5" count="0" selected="0"/>
        </references>
      </pivotArea>
    </format>
    <format dxfId="7603">
      <pivotArea collapsedLevelsAreSubtotals="1" fieldPosition="0">
        <references count="3">
          <reference field="3" count="1" selected="0">
            <x v="356"/>
          </reference>
          <reference field="4" count="1">
            <x v="233"/>
          </reference>
          <reference field="5" count="0" selected="0"/>
        </references>
      </pivotArea>
    </format>
    <format dxfId="7602">
      <pivotArea collapsedLevelsAreSubtotals="1" fieldPosition="0">
        <references count="3">
          <reference field="3" count="1" selected="0">
            <x v="415"/>
          </reference>
          <reference field="4" count="1">
            <x v="32"/>
          </reference>
          <reference field="5" count="0" selected="0"/>
        </references>
      </pivotArea>
    </format>
    <format dxfId="7601">
      <pivotArea collapsedLevelsAreSubtotals="1" fieldPosition="0">
        <references count="3">
          <reference field="3" count="1" selected="0">
            <x v="548"/>
          </reference>
          <reference field="4" count="1">
            <x v="234"/>
          </reference>
          <reference field="5" count="0" selected="0"/>
        </references>
      </pivotArea>
    </format>
    <format dxfId="7600">
      <pivotArea collapsedLevelsAreSubtotals="1" fieldPosition="0">
        <references count="3">
          <reference field="3" count="1" selected="0">
            <x v="715"/>
          </reference>
          <reference field="4" count="1">
            <x v="11"/>
          </reference>
          <reference field="5" count="0" selected="0"/>
        </references>
      </pivotArea>
    </format>
    <format dxfId="7599">
      <pivotArea collapsedLevelsAreSubtotals="1" fieldPosition="0">
        <references count="3">
          <reference field="3" count="1" selected="0">
            <x v="1003"/>
          </reference>
          <reference field="4" count="1">
            <x v="59"/>
          </reference>
          <reference field="5" count="0" selected="0"/>
        </references>
      </pivotArea>
    </format>
    <format dxfId="7598">
      <pivotArea collapsedLevelsAreSubtotals="1" fieldPosition="0">
        <references count="3">
          <reference field="3" count="1" selected="0">
            <x v="1038"/>
          </reference>
          <reference field="4" count="1">
            <x v="72"/>
          </reference>
          <reference field="5" count="0" selected="0"/>
        </references>
      </pivotArea>
    </format>
    <format dxfId="7597">
      <pivotArea collapsedLevelsAreSubtotals="1" fieldPosition="0">
        <references count="3">
          <reference field="3" count="1" selected="0">
            <x v="252"/>
          </reference>
          <reference field="4" count="1">
            <x v="235"/>
          </reference>
          <reference field="5" count="0" selected="0"/>
        </references>
      </pivotArea>
    </format>
    <format dxfId="7596">
      <pivotArea collapsedLevelsAreSubtotals="1" fieldPosition="0">
        <references count="3">
          <reference field="3" count="1" selected="0">
            <x v="363"/>
          </reference>
          <reference field="4" count="1">
            <x v="236"/>
          </reference>
          <reference field="5" count="0" selected="0"/>
        </references>
      </pivotArea>
    </format>
    <format dxfId="7595">
      <pivotArea collapsedLevelsAreSubtotals="1" fieldPosition="0">
        <references count="3">
          <reference field="3" count="1" selected="0">
            <x v="368"/>
          </reference>
          <reference field="4" count="1">
            <x v="237"/>
          </reference>
          <reference field="5" count="0" selected="0"/>
        </references>
      </pivotArea>
    </format>
    <format dxfId="7594">
      <pivotArea collapsedLevelsAreSubtotals="1" fieldPosition="0">
        <references count="3">
          <reference field="3" count="1" selected="0">
            <x v="432"/>
          </reference>
          <reference field="4" count="1">
            <x v="329"/>
          </reference>
          <reference field="5" count="0" selected="0"/>
        </references>
      </pivotArea>
    </format>
    <format dxfId="7593">
      <pivotArea collapsedLevelsAreSubtotals="1" fieldPosition="0">
        <references count="3">
          <reference field="3" count="1" selected="0">
            <x v="456"/>
          </reference>
          <reference field="4" count="1">
            <x v="238"/>
          </reference>
          <reference field="5" count="0" selected="0"/>
        </references>
      </pivotArea>
    </format>
    <format dxfId="7592">
      <pivotArea collapsedLevelsAreSubtotals="1" fieldPosition="0">
        <references count="3">
          <reference field="3" count="1" selected="0">
            <x v="553"/>
          </reference>
          <reference field="4" count="1">
            <x v="70"/>
          </reference>
          <reference field="5" count="0" selected="0"/>
        </references>
      </pivotArea>
    </format>
    <format dxfId="7591">
      <pivotArea collapsedLevelsAreSubtotals="1" fieldPosition="0">
        <references count="3">
          <reference field="3" count="1" selected="0">
            <x v="555"/>
          </reference>
          <reference field="4" count="1">
            <x v="239"/>
          </reference>
          <reference field="5" count="0" selected="0"/>
        </references>
      </pivotArea>
    </format>
    <format dxfId="7590">
      <pivotArea collapsedLevelsAreSubtotals="1" fieldPosition="0">
        <references count="3">
          <reference field="3" count="1" selected="0">
            <x v="570"/>
          </reference>
          <reference field="4" count="1">
            <x v="193"/>
          </reference>
          <reference field="5" count="0" selected="0"/>
        </references>
      </pivotArea>
    </format>
    <format dxfId="7589">
      <pivotArea collapsedLevelsAreSubtotals="1" fieldPosition="0">
        <references count="3">
          <reference field="3" count="1" selected="0">
            <x v="579"/>
          </reference>
          <reference field="4" count="1">
            <x v="240"/>
          </reference>
          <reference field="5" count="0" selected="0"/>
        </references>
      </pivotArea>
    </format>
    <format dxfId="7588">
      <pivotArea collapsedLevelsAreSubtotals="1" fieldPosition="0">
        <references count="3">
          <reference field="3" count="1" selected="0">
            <x v="908"/>
          </reference>
          <reference field="4" count="1">
            <x v="26"/>
          </reference>
          <reference field="5" count="0" selected="0"/>
        </references>
      </pivotArea>
    </format>
    <format dxfId="7587">
      <pivotArea collapsedLevelsAreSubtotals="1" fieldPosition="0">
        <references count="3">
          <reference field="3" count="1" selected="0">
            <x v="911"/>
          </reference>
          <reference field="4" count="1">
            <x v="26"/>
          </reference>
          <reference field="5" count="0" selected="0"/>
        </references>
      </pivotArea>
    </format>
    <format dxfId="7586">
      <pivotArea collapsedLevelsAreSubtotals="1" fieldPosition="0">
        <references count="3">
          <reference field="3" count="1" selected="0">
            <x v="946"/>
          </reference>
          <reference field="4" count="1">
            <x v="241"/>
          </reference>
          <reference field="5" count="0" selected="0"/>
        </references>
      </pivotArea>
    </format>
    <format dxfId="7585">
      <pivotArea collapsedLevelsAreSubtotals="1" fieldPosition="0">
        <references count="3">
          <reference field="3" count="1" selected="0">
            <x v="30"/>
          </reference>
          <reference field="4" count="1">
            <x v="242"/>
          </reference>
          <reference field="5" count="0" selected="0"/>
        </references>
      </pivotArea>
    </format>
    <format dxfId="7584">
      <pivotArea collapsedLevelsAreSubtotals="1" fieldPosition="0">
        <references count="3">
          <reference field="3" count="1" selected="0">
            <x v="63"/>
          </reference>
          <reference field="4" count="1">
            <x v="434"/>
          </reference>
          <reference field="5" count="0" selected="0"/>
        </references>
      </pivotArea>
    </format>
    <format dxfId="7583">
      <pivotArea collapsedLevelsAreSubtotals="1" fieldPosition="0">
        <references count="3">
          <reference field="3" count="1" selected="0">
            <x v="165"/>
          </reference>
          <reference field="4" count="1">
            <x v="243"/>
          </reference>
          <reference field="5" count="0" selected="0"/>
        </references>
      </pivotArea>
    </format>
    <format dxfId="7582">
      <pivotArea collapsedLevelsAreSubtotals="1" fieldPosition="0">
        <references count="3">
          <reference field="3" count="1" selected="0">
            <x v="228"/>
          </reference>
          <reference field="4" count="1">
            <x v="244"/>
          </reference>
          <reference field="5" count="0" selected="0"/>
        </references>
      </pivotArea>
    </format>
    <format dxfId="7581">
      <pivotArea collapsedLevelsAreSubtotals="1" fieldPosition="0">
        <references count="3">
          <reference field="3" count="1" selected="0">
            <x v="336"/>
          </reference>
          <reference field="4" count="1">
            <x v="310"/>
          </reference>
          <reference field="5" count="0" selected="0"/>
        </references>
      </pivotArea>
    </format>
    <format dxfId="7580">
      <pivotArea collapsedLevelsAreSubtotals="1" fieldPosition="0">
        <references count="3">
          <reference field="3" count="1" selected="0">
            <x v="338"/>
          </reference>
          <reference field="4" count="1">
            <x v="207"/>
          </reference>
          <reference field="5" count="0" selected="0"/>
        </references>
      </pivotArea>
    </format>
    <format dxfId="7579">
      <pivotArea collapsedLevelsAreSubtotals="1" fieldPosition="0">
        <references count="3">
          <reference field="3" count="1" selected="0">
            <x v="487"/>
          </reference>
          <reference field="4" count="1">
            <x v="245"/>
          </reference>
          <reference field="5" count="0" selected="0"/>
        </references>
      </pivotArea>
    </format>
    <format dxfId="7578">
      <pivotArea collapsedLevelsAreSubtotals="1" fieldPosition="0">
        <references count="3">
          <reference field="3" count="1" selected="0">
            <x v="551"/>
          </reference>
          <reference field="4" count="1">
            <x v="135"/>
          </reference>
          <reference field="5" count="0" selected="0"/>
        </references>
      </pivotArea>
    </format>
    <format dxfId="7577">
      <pivotArea collapsedLevelsAreSubtotals="1" fieldPosition="0">
        <references count="3">
          <reference field="3" count="1" selected="0">
            <x v="580"/>
          </reference>
          <reference field="4" count="1">
            <x v="246"/>
          </reference>
          <reference field="5" count="0" selected="0"/>
        </references>
      </pivotArea>
    </format>
    <format dxfId="7576">
      <pivotArea collapsedLevelsAreSubtotals="1" fieldPosition="0">
        <references count="3">
          <reference field="3" count="1" selected="0">
            <x v="620"/>
          </reference>
          <reference field="4" count="1">
            <x v="247"/>
          </reference>
          <reference field="5" count="0" selected="0"/>
        </references>
      </pivotArea>
    </format>
    <format dxfId="7575">
      <pivotArea collapsedLevelsAreSubtotals="1" fieldPosition="0">
        <references count="3">
          <reference field="3" count="1" selected="0">
            <x v="663"/>
          </reference>
          <reference field="4" count="1">
            <x v="248"/>
          </reference>
          <reference field="5" count="0" selected="0"/>
        </references>
      </pivotArea>
    </format>
    <format dxfId="7574">
      <pivotArea collapsedLevelsAreSubtotals="1" fieldPosition="0">
        <references count="3">
          <reference field="3" count="1" selected="0">
            <x v="941"/>
          </reference>
          <reference field="4" count="1">
            <x v="137"/>
          </reference>
          <reference field="5" count="0" selected="0"/>
        </references>
      </pivotArea>
    </format>
    <format dxfId="7573">
      <pivotArea collapsedLevelsAreSubtotals="1" fieldPosition="0">
        <references count="3">
          <reference field="3" count="1" selected="0">
            <x v="1004"/>
          </reference>
          <reference field="4" count="1">
            <x v="249"/>
          </reference>
          <reference field="5" count="0" selected="0"/>
        </references>
      </pivotArea>
    </format>
    <format dxfId="7572">
      <pivotArea collapsedLevelsAreSubtotals="1" fieldPosition="0">
        <references count="3">
          <reference field="3" count="1" selected="0">
            <x v="1020"/>
          </reference>
          <reference field="4" count="1">
            <x v="250"/>
          </reference>
          <reference field="5" count="0" selected="0"/>
        </references>
      </pivotArea>
    </format>
    <format dxfId="7571">
      <pivotArea collapsedLevelsAreSubtotals="1" fieldPosition="0">
        <references count="3">
          <reference field="3" count="1" selected="0">
            <x v="1025"/>
          </reference>
          <reference field="4" count="1">
            <x v="251"/>
          </reference>
          <reference field="5" count="0" selected="0"/>
        </references>
      </pivotArea>
    </format>
    <format dxfId="7570">
      <pivotArea collapsedLevelsAreSubtotals="1" fieldPosition="0">
        <references count="3">
          <reference field="3" count="1" selected="0">
            <x v="166"/>
          </reference>
          <reference field="4" count="1">
            <x v="252"/>
          </reference>
          <reference field="5" count="0" selected="0"/>
        </references>
      </pivotArea>
    </format>
    <format dxfId="7569">
      <pivotArea collapsedLevelsAreSubtotals="1" fieldPosition="0">
        <references count="3">
          <reference field="3" count="1" selected="0">
            <x v="357"/>
          </reference>
          <reference field="4" count="1">
            <x v="120"/>
          </reference>
          <reference field="5" count="0" selected="0"/>
        </references>
      </pivotArea>
    </format>
    <format dxfId="7568">
      <pivotArea collapsedLevelsAreSubtotals="1" fieldPosition="0">
        <references count="3">
          <reference field="3" count="1" selected="0">
            <x v="369"/>
          </reference>
          <reference field="4" count="1">
            <x v="237"/>
          </reference>
          <reference field="5" count="0" selected="0"/>
        </references>
      </pivotArea>
    </format>
    <format dxfId="7567">
      <pivotArea collapsedLevelsAreSubtotals="1" fieldPosition="0">
        <references count="3">
          <reference field="3" count="1" selected="0">
            <x v="382"/>
          </reference>
          <reference field="4" count="1">
            <x v="226"/>
          </reference>
          <reference field="5" count="0" selected="0"/>
        </references>
      </pivotArea>
    </format>
    <format dxfId="7566">
      <pivotArea collapsedLevelsAreSubtotals="1" fieldPosition="0">
        <references count="3">
          <reference field="3" count="1" selected="0">
            <x v="423"/>
          </reference>
          <reference field="4" count="1">
            <x v="254"/>
          </reference>
          <reference field="5" count="0" selected="0"/>
        </references>
      </pivotArea>
    </format>
    <format dxfId="7565">
      <pivotArea collapsedLevelsAreSubtotals="1" fieldPosition="0">
        <references count="3">
          <reference field="3" count="1" selected="0">
            <x v="464"/>
          </reference>
          <reference field="4" count="1">
            <x v="255"/>
          </reference>
          <reference field="5" count="0" selected="0"/>
        </references>
      </pivotArea>
    </format>
    <format dxfId="7564">
      <pivotArea collapsedLevelsAreSubtotals="1" fieldPosition="0">
        <references count="3">
          <reference field="3" count="1" selected="0">
            <x v="633"/>
          </reference>
          <reference field="4" count="1">
            <x v="256"/>
          </reference>
          <reference field="5" count="0" selected="0"/>
        </references>
      </pivotArea>
    </format>
    <format dxfId="7563">
      <pivotArea collapsedLevelsAreSubtotals="1" fieldPosition="0">
        <references count="3">
          <reference field="3" count="1" selected="0">
            <x v="635"/>
          </reference>
          <reference field="4" count="1">
            <x v="257"/>
          </reference>
          <reference field="5" count="0" selected="0"/>
        </references>
      </pivotArea>
    </format>
    <format dxfId="7562">
      <pivotArea collapsedLevelsAreSubtotals="1" fieldPosition="0">
        <references count="3">
          <reference field="3" count="1" selected="0">
            <x v="814"/>
          </reference>
          <reference field="4" count="1">
            <x v="150"/>
          </reference>
          <reference field="5" count="0" selected="0"/>
        </references>
      </pivotArea>
    </format>
    <format dxfId="7561">
      <pivotArea collapsedLevelsAreSubtotals="1" fieldPosition="0">
        <references count="3">
          <reference field="3" count="1" selected="0">
            <x v="822"/>
          </reference>
          <reference field="4" count="1">
            <x v="258"/>
          </reference>
          <reference field="5" count="0" selected="0"/>
        </references>
      </pivotArea>
    </format>
    <format dxfId="7560">
      <pivotArea collapsedLevelsAreSubtotals="1" fieldPosition="0">
        <references count="3">
          <reference field="3" count="1" selected="0">
            <x v="226"/>
          </reference>
          <reference field="4" count="1">
            <x v="259"/>
          </reference>
          <reference field="5" count="0" selected="0"/>
        </references>
      </pivotArea>
    </format>
    <format dxfId="7559">
      <pivotArea collapsedLevelsAreSubtotals="1" fieldPosition="0">
        <references count="3">
          <reference field="3" count="1" selected="0">
            <x v="247"/>
          </reference>
          <reference field="4" count="1">
            <x v="260"/>
          </reference>
          <reference field="5" count="0" selected="0"/>
        </references>
      </pivotArea>
    </format>
    <format dxfId="7558">
      <pivotArea collapsedLevelsAreSubtotals="1" fieldPosition="0">
        <references count="3">
          <reference field="3" count="1" selected="0">
            <x v="262"/>
          </reference>
          <reference field="4" count="1">
            <x v="261"/>
          </reference>
          <reference field="5" count="0" selected="0"/>
        </references>
      </pivotArea>
    </format>
    <format dxfId="7557">
      <pivotArea collapsedLevelsAreSubtotals="1" fieldPosition="0">
        <references count="3">
          <reference field="3" count="1" selected="0">
            <x v="371"/>
          </reference>
          <reference field="4" count="1">
            <x v="41"/>
          </reference>
          <reference field="5" count="0" selected="0"/>
        </references>
      </pivotArea>
    </format>
    <format dxfId="7556">
      <pivotArea collapsedLevelsAreSubtotals="1" fieldPosition="0">
        <references count="3">
          <reference field="3" count="1" selected="0">
            <x v="431"/>
          </reference>
          <reference field="4" count="1">
            <x v="262"/>
          </reference>
          <reference field="5" count="0" selected="0"/>
        </references>
      </pivotArea>
    </format>
    <format dxfId="7555">
      <pivotArea collapsedLevelsAreSubtotals="1" fieldPosition="0">
        <references count="3">
          <reference field="3" count="1" selected="0">
            <x v="433"/>
          </reference>
          <reference field="4" count="1">
            <x v="263"/>
          </reference>
          <reference field="5" count="0" selected="0"/>
        </references>
      </pivotArea>
    </format>
    <format dxfId="7554">
      <pivotArea collapsedLevelsAreSubtotals="1" fieldPosition="0">
        <references count="3">
          <reference field="3" count="1" selected="0">
            <x v="453"/>
          </reference>
          <reference field="4" count="1">
            <x v="264"/>
          </reference>
          <reference field="5" count="0" selected="0"/>
        </references>
      </pivotArea>
    </format>
    <format dxfId="7553">
      <pivotArea collapsedLevelsAreSubtotals="1" fieldPosition="0">
        <references count="3">
          <reference field="3" count="1" selected="0">
            <x v="530"/>
          </reference>
          <reference field="4" count="1">
            <x v="343"/>
          </reference>
          <reference field="5" count="0" selected="0"/>
        </references>
      </pivotArea>
    </format>
    <format dxfId="7552">
      <pivotArea collapsedLevelsAreSubtotals="1" fieldPosition="0">
        <references count="3">
          <reference field="3" count="1" selected="0">
            <x v="574"/>
          </reference>
          <reference field="4" count="1">
            <x v="115"/>
          </reference>
          <reference field="5" count="0" selected="0"/>
        </references>
      </pivotArea>
    </format>
    <format dxfId="7551">
      <pivotArea collapsedLevelsAreSubtotals="1" fieldPosition="0">
        <references count="3">
          <reference field="3" count="1" selected="0">
            <x v="615"/>
          </reference>
          <reference field="4" count="1">
            <x v="265"/>
          </reference>
          <reference field="5" count="0" selected="0"/>
        </references>
      </pivotArea>
    </format>
    <format dxfId="7550">
      <pivotArea collapsedLevelsAreSubtotals="1" fieldPosition="0">
        <references count="3">
          <reference field="3" count="1" selected="0">
            <x v="622"/>
          </reference>
          <reference field="4" count="1">
            <x v="266"/>
          </reference>
          <reference field="5" count="0" selected="0"/>
        </references>
      </pivotArea>
    </format>
    <format dxfId="7549">
      <pivotArea collapsedLevelsAreSubtotals="1" fieldPosition="0">
        <references count="3">
          <reference field="3" count="1" selected="0">
            <x v="705"/>
          </reference>
          <reference field="4" count="1">
            <x v="267"/>
          </reference>
          <reference field="5" count="0" selected="0"/>
        </references>
      </pivotArea>
    </format>
    <format dxfId="7548">
      <pivotArea collapsedLevelsAreSubtotals="1" fieldPosition="0">
        <references count="3">
          <reference field="3" count="1" selected="0">
            <x v="852"/>
          </reference>
          <reference field="4" count="1">
            <x v="91"/>
          </reference>
          <reference field="5" count="0" selected="0"/>
        </references>
      </pivotArea>
    </format>
    <format dxfId="7547">
      <pivotArea collapsedLevelsAreSubtotals="1" fieldPosition="0">
        <references count="3">
          <reference field="3" count="1" selected="0">
            <x v="868"/>
          </reference>
          <reference field="4" count="1">
            <x v="268"/>
          </reference>
          <reference field="5" count="0" selected="0"/>
        </references>
      </pivotArea>
    </format>
    <format dxfId="7546">
      <pivotArea collapsedLevelsAreSubtotals="1" fieldPosition="0">
        <references count="3">
          <reference field="3" count="1" selected="0">
            <x v="954"/>
          </reference>
          <reference field="4" count="1">
            <x v="269"/>
          </reference>
          <reference field="5" count="0" selected="0"/>
        </references>
      </pivotArea>
    </format>
    <format dxfId="7545">
      <pivotArea collapsedLevelsAreSubtotals="1" fieldPosition="0">
        <references count="3">
          <reference field="3" count="1" selected="0">
            <x v="961"/>
          </reference>
          <reference field="4" count="1">
            <x v="270"/>
          </reference>
          <reference field="5" count="0" selected="0"/>
        </references>
      </pivotArea>
    </format>
    <format dxfId="7544">
      <pivotArea collapsedLevelsAreSubtotals="1" fieldPosition="0">
        <references count="3">
          <reference field="3" count="1" selected="0">
            <x v="982"/>
          </reference>
          <reference field="4" count="1">
            <x v="271"/>
          </reference>
          <reference field="5" count="0" selected="0"/>
        </references>
      </pivotArea>
    </format>
    <format dxfId="7543">
      <pivotArea collapsedLevelsAreSubtotals="1" fieldPosition="0">
        <references count="3">
          <reference field="3" count="1" selected="0">
            <x v="1034"/>
          </reference>
          <reference field="4" count="1">
            <x v="272"/>
          </reference>
          <reference field="5" count="0" selected="0"/>
        </references>
      </pivotArea>
    </format>
    <format dxfId="7542">
      <pivotArea collapsedLevelsAreSubtotals="1" fieldPosition="0">
        <references count="3">
          <reference field="3" count="1" selected="0">
            <x v="1045"/>
          </reference>
          <reference field="4" count="1">
            <x v="273"/>
          </reference>
          <reference field="5" count="0" selected="0"/>
        </references>
      </pivotArea>
    </format>
    <format dxfId="7541">
      <pivotArea collapsedLevelsAreSubtotals="1" fieldPosition="0">
        <references count="3">
          <reference field="3" count="1" selected="0">
            <x v="1046"/>
          </reference>
          <reference field="4" count="1">
            <x v="274"/>
          </reference>
          <reference field="5" count="0" selected="0"/>
        </references>
      </pivotArea>
    </format>
    <format dxfId="7540">
      <pivotArea collapsedLevelsAreSubtotals="1" fieldPosition="0">
        <references count="3">
          <reference field="3" count="1" selected="0">
            <x v="6"/>
          </reference>
          <reference field="4" count="1">
            <x v="275"/>
          </reference>
          <reference field="5" count="0" selected="0"/>
        </references>
      </pivotArea>
    </format>
    <format dxfId="7539">
      <pivotArea collapsedLevelsAreSubtotals="1" fieldPosition="0">
        <references count="3">
          <reference field="3" count="1" selected="0">
            <x v="7"/>
          </reference>
          <reference field="4" count="1">
            <x v="276"/>
          </reference>
          <reference field="5" count="0" selected="0"/>
        </references>
      </pivotArea>
    </format>
    <format dxfId="7538">
      <pivotArea collapsedLevelsAreSubtotals="1" fieldPosition="0">
        <references count="3">
          <reference field="3" count="1" selected="0">
            <x v="8"/>
          </reference>
          <reference field="4" count="1">
            <x v="277"/>
          </reference>
          <reference field="5" count="0" selected="0"/>
        </references>
      </pivotArea>
    </format>
    <format dxfId="7537">
      <pivotArea collapsedLevelsAreSubtotals="1" fieldPosition="0">
        <references count="3">
          <reference field="3" count="1" selected="0">
            <x v="9"/>
          </reference>
          <reference field="4" count="1">
            <x v="278"/>
          </reference>
          <reference field="5" count="0" selected="0"/>
        </references>
      </pivotArea>
    </format>
    <format dxfId="7536">
      <pivotArea collapsedLevelsAreSubtotals="1" fieldPosition="0">
        <references count="3">
          <reference field="3" count="1" selected="0">
            <x v="33"/>
          </reference>
          <reference field="4" count="1">
            <x v="279"/>
          </reference>
          <reference field="5" count="0" selected="0"/>
        </references>
      </pivotArea>
    </format>
    <format dxfId="7535">
      <pivotArea collapsedLevelsAreSubtotals="1" fieldPosition="0">
        <references count="3">
          <reference field="3" count="1" selected="0">
            <x v="34"/>
          </reference>
          <reference field="4" count="1">
            <x v="280"/>
          </reference>
          <reference field="5" count="0" selected="0"/>
        </references>
      </pivotArea>
    </format>
    <format dxfId="7534">
      <pivotArea collapsedLevelsAreSubtotals="1" fieldPosition="0">
        <references count="3">
          <reference field="3" count="1" selected="0">
            <x v="67"/>
          </reference>
          <reference field="4" count="1">
            <x v="281"/>
          </reference>
          <reference field="5" count="0" selected="0"/>
        </references>
      </pivotArea>
    </format>
    <format dxfId="7533">
      <pivotArea collapsedLevelsAreSubtotals="1" fieldPosition="0">
        <references count="3">
          <reference field="3" count="1" selected="0">
            <x v="70"/>
          </reference>
          <reference field="4" count="1">
            <x v="439"/>
          </reference>
          <reference field="5" count="0" selected="0"/>
        </references>
      </pivotArea>
    </format>
    <format dxfId="7532">
      <pivotArea collapsedLevelsAreSubtotals="1" fieldPosition="0">
        <references count="3">
          <reference field="3" count="1" selected="0">
            <x v="185"/>
          </reference>
          <reference field="4" count="1">
            <x v="282"/>
          </reference>
          <reference field="5" count="0" selected="0"/>
        </references>
      </pivotArea>
    </format>
    <format dxfId="7531">
      <pivotArea collapsedLevelsAreSubtotals="1" fieldPosition="0">
        <references count="3">
          <reference field="3" count="1" selected="0">
            <x v="188"/>
          </reference>
          <reference field="4" count="1">
            <x v="283"/>
          </reference>
          <reference field="5" count="0" selected="0"/>
        </references>
      </pivotArea>
    </format>
    <format dxfId="7530">
      <pivotArea collapsedLevelsAreSubtotals="1" fieldPosition="0">
        <references count="3">
          <reference field="3" count="1" selected="0">
            <x v="195"/>
          </reference>
          <reference field="4" count="1">
            <x v="284"/>
          </reference>
          <reference field="5" count="0" selected="0"/>
        </references>
      </pivotArea>
    </format>
    <format dxfId="7529">
      <pivotArea collapsedLevelsAreSubtotals="1" fieldPosition="0">
        <references count="3">
          <reference field="3" count="1" selected="0">
            <x v="203"/>
          </reference>
          <reference field="4" count="1">
            <x v="285"/>
          </reference>
          <reference field="5" count="0" selected="0"/>
        </references>
      </pivotArea>
    </format>
    <format dxfId="7528">
      <pivotArea collapsedLevelsAreSubtotals="1" fieldPosition="0">
        <references count="3">
          <reference field="3" count="1" selected="0">
            <x v="205"/>
          </reference>
          <reference field="4" count="1">
            <x v="286"/>
          </reference>
          <reference field="5" count="0" selected="0"/>
        </references>
      </pivotArea>
    </format>
    <format dxfId="7527">
      <pivotArea collapsedLevelsAreSubtotals="1" fieldPosition="0">
        <references count="3">
          <reference field="3" count="1" selected="0">
            <x v="206"/>
          </reference>
          <reference field="4" count="1">
            <x v="287"/>
          </reference>
          <reference field="5" count="0" selected="0"/>
        </references>
      </pivotArea>
    </format>
    <format dxfId="7526">
      <pivotArea collapsedLevelsAreSubtotals="1" fieldPosition="0">
        <references count="3">
          <reference field="3" count="1" selected="0">
            <x v="207"/>
          </reference>
          <reference field="4" count="1">
            <x v="288"/>
          </reference>
          <reference field="5" count="0" selected="0"/>
        </references>
      </pivotArea>
    </format>
    <format dxfId="7525">
      <pivotArea collapsedLevelsAreSubtotals="1" fieldPosition="0">
        <references count="3">
          <reference field="3" count="1" selected="0">
            <x v="208"/>
          </reference>
          <reference field="4" count="1">
            <x v="289"/>
          </reference>
          <reference field="5" count="0" selected="0"/>
        </references>
      </pivotArea>
    </format>
    <format dxfId="7524">
      <pivotArea collapsedLevelsAreSubtotals="1" fieldPosition="0">
        <references count="3">
          <reference field="3" count="1" selected="0">
            <x v="210"/>
          </reference>
          <reference field="4" count="1">
            <x v="290"/>
          </reference>
          <reference field="5" count="0" selected="0"/>
        </references>
      </pivotArea>
    </format>
    <format dxfId="7523">
      <pivotArea collapsedLevelsAreSubtotals="1" fieldPosition="0">
        <references count="3">
          <reference field="3" count="1" selected="0">
            <x v="211"/>
          </reference>
          <reference field="4" count="1">
            <x v="291"/>
          </reference>
          <reference field="5" count="0" selected="0"/>
        </references>
      </pivotArea>
    </format>
    <format dxfId="7522">
      <pivotArea collapsedLevelsAreSubtotals="1" fieldPosition="0">
        <references count="3">
          <reference field="3" count="1" selected="0">
            <x v="212"/>
          </reference>
          <reference field="4" count="1">
            <x v="292"/>
          </reference>
          <reference field="5" count="0" selected="0"/>
        </references>
      </pivotArea>
    </format>
    <format dxfId="7521">
      <pivotArea collapsedLevelsAreSubtotals="1" fieldPosition="0">
        <references count="3">
          <reference field="3" count="1" selected="0">
            <x v="214"/>
          </reference>
          <reference field="4" count="1">
            <x v="293"/>
          </reference>
          <reference field="5" count="0" selected="0"/>
        </references>
      </pivotArea>
    </format>
    <format dxfId="7520">
      <pivotArea collapsedLevelsAreSubtotals="1" fieldPosition="0">
        <references count="3">
          <reference field="3" count="1" selected="0">
            <x v="215"/>
          </reference>
          <reference field="4" count="1">
            <x v="294"/>
          </reference>
          <reference field="5" count="0" selected="0"/>
        </references>
      </pivotArea>
    </format>
    <format dxfId="7519">
      <pivotArea collapsedLevelsAreSubtotals="1" fieldPosition="0">
        <references count="3">
          <reference field="3" count="1" selected="0">
            <x v="216"/>
          </reference>
          <reference field="4" count="1">
            <x v="295"/>
          </reference>
          <reference field="5" count="0" selected="0"/>
        </references>
      </pivotArea>
    </format>
    <format dxfId="7518">
      <pivotArea collapsedLevelsAreSubtotals="1" fieldPosition="0">
        <references count="3">
          <reference field="3" count="1" selected="0">
            <x v="266"/>
          </reference>
          <reference field="4" count="1">
            <x v="297"/>
          </reference>
          <reference field="5" count="0" selected="0"/>
        </references>
      </pivotArea>
    </format>
    <format dxfId="7517">
      <pivotArea collapsedLevelsAreSubtotals="1" fieldPosition="0">
        <references count="3">
          <reference field="3" count="1" selected="0">
            <x v="295"/>
          </reference>
          <reference field="4" count="1">
            <x v="298"/>
          </reference>
          <reference field="5" count="0" selected="0"/>
        </references>
      </pivotArea>
    </format>
    <format dxfId="7516">
      <pivotArea collapsedLevelsAreSubtotals="1" fieldPosition="0">
        <references count="3">
          <reference field="3" count="1" selected="0">
            <x v="296"/>
          </reference>
          <reference field="4" count="1">
            <x v="299"/>
          </reference>
          <reference field="5" count="0" selected="0"/>
        </references>
      </pivotArea>
    </format>
    <format dxfId="7515">
      <pivotArea collapsedLevelsAreSubtotals="1" fieldPosition="0">
        <references count="3">
          <reference field="3" count="1" selected="0">
            <x v="307"/>
          </reference>
          <reference field="4" count="1">
            <x v="184"/>
          </reference>
          <reference field="5" count="0" selected="0"/>
        </references>
      </pivotArea>
    </format>
    <format dxfId="7514">
      <pivotArea collapsedLevelsAreSubtotals="1" fieldPosition="0">
        <references count="3">
          <reference field="3" count="1" selected="0">
            <x v="312"/>
          </reference>
          <reference field="4" count="1">
            <x v="175"/>
          </reference>
          <reference field="5" count="0" selected="0"/>
        </references>
      </pivotArea>
    </format>
    <format dxfId="7513">
      <pivotArea collapsedLevelsAreSubtotals="1" fieldPosition="0">
        <references count="3">
          <reference field="3" count="1" selected="0">
            <x v="314"/>
          </reference>
          <reference field="4" count="1">
            <x v="300"/>
          </reference>
          <reference field="5" count="0" selected="0"/>
        </references>
      </pivotArea>
    </format>
    <format dxfId="7512">
      <pivotArea collapsedLevelsAreSubtotals="1" fieldPosition="0">
        <references count="3">
          <reference field="3" count="1" selected="0">
            <x v="315"/>
          </reference>
          <reference field="4" count="1">
            <x v="300"/>
          </reference>
          <reference field="5" count="0" selected="0"/>
        </references>
      </pivotArea>
    </format>
    <format dxfId="7511">
      <pivotArea collapsedLevelsAreSubtotals="1" fieldPosition="0">
        <references count="3">
          <reference field="3" count="1" selected="0">
            <x v="316"/>
          </reference>
          <reference field="4" count="1">
            <x v="301"/>
          </reference>
          <reference field="5" count="0" selected="0"/>
        </references>
      </pivotArea>
    </format>
    <format dxfId="7510">
      <pivotArea collapsedLevelsAreSubtotals="1" fieldPosition="0">
        <references count="3">
          <reference field="3" count="1" selected="0">
            <x v="317"/>
          </reference>
          <reference field="4" count="1">
            <x v="301"/>
          </reference>
          <reference field="5" count="0" selected="0"/>
        </references>
      </pivotArea>
    </format>
    <format dxfId="7509">
      <pivotArea collapsedLevelsAreSubtotals="1" fieldPosition="0">
        <references count="3">
          <reference field="3" count="1" selected="0">
            <x v="319"/>
          </reference>
          <reference field="4" count="1">
            <x v="302"/>
          </reference>
          <reference field="5" count="0" selected="0"/>
        </references>
      </pivotArea>
    </format>
    <format dxfId="7508">
      <pivotArea collapsedLevelsAreSubtotals="1" fieldPosition="0">
        <references count="3">
          <reference field="3" count="1" selected="0">
            <x v="320"/>
          </reference>
          <reference field="4" count="1">
            <x v="303"/>
          </reference>
          <reference field="5" count="0" selected="0"/>
        </references>
      </pivotArea>
    </format>
    <format dxfId="7507">
      <pivotArea collapsedLevelsAreSubtotals="1" fieldPosition="0">
        <references count="3">
          <reference field="3" count="1" selected="0">
            <x v="321"/>
          </reference>
          <reference field="4" count="1">
            <x v="303"/>
          </reference>
          <reference field="5" count="0" selected="0"/>
        </references>
      </pivotArea>
    </format>
    <format dxfId="7506">
      <pivotArea collapsedLevelsAreSubtotals="1" fieldPosition="0">
        <references count="3">
          <reference field="3" count="1" selected="0">
            <x v="323"/>
          </reference>
          <reference field="4" count="1">
            <x v="304"/>
          </reference>
          <reference field="5" count="0" selected="0"/>
        </references>
      </pivotArea>
    </format>
    <format dxfId="7505">
      <pivotArea collapsedLevelsAreSubtotals="1" fieldPosition="0">
        <references count="3">
          <reference field="3" count="1" selected="0">
            <x v="325"/>
          </reference>
          <reference field="4" count="1">
            <x v="305"/>
          </reference>
          <reference field="5" count="0" selected="0"/>
        </references>
      </pivotArea>
    </format>
    <format dxfId="7504">
      <pivotArea collapsedLevelsAreSubtotals="1" fieldPosition="0">
        <references count="3">
          <reference field="3" count="1" selected="0">
            <x v="326"/>
          </reference>
          <reference field="4" count="1">
            <x v="306"/>
          </reference>
          <reference field="5" count="0" selected="0"/>
        </references>
      </pivotArea>
    </format>
    <format dxfId="7503">
      <pivotArea collapsedLevelsAreSubtotals="1" fieldPosition="0">
        <references count="3">
          <reference field="3" count="1" selected="0">
            <x v="327"/>
          </reference>
          <reference field="4" count="1">
            <x v="307"/>
          </reference>
          <reference field="5" count="0" selected="0"/>
        </references>
      </pivotArea>
    </format>
    <format dxfId="7502">
      <pivotArea collapsedLevelsAreSubtotals="1" fieldPosition="0">
        <references count="3">
          <reference field="3" count="1" selected="0">
            <x v="331"/>
          </reference>
          <reference field="4" count="1">
            <x v="124"/>
          </reference>
          <reference field="5" count="0" selected="0"/>
        </references>
      </pivotArea>
    </format>
    <format dxfId="7501">
      <pivotArea collapsedLevelsAreSubtotals="1" fieldPosition="0">
        <references count="3">
          <reference field="3" count="1" selected="0">
            <x v="333"/>
          </reference>
          <reference field="4" count="1">
            <x v="308"/>
          </reference>
          <reference field="5" count="0" selected="0"/>
        </references>
      </pivotArea>
    </format>
    <format dxfId="7500">
      <pivotArea collapsedLevelsAreSubtotals="1" fieldPosition="0">
        <references count="3">
          <reference field="3" count="1" selected="0">
            <x v="335"/>
          </reference>
          <reference field="4" count="1">
            <x v="309"/>
          </reference>
          <reference field="5" count="0" selected="0"/>
        </references>
      </pivotArea>
    </format>
    <format dxfId="7499">
      <pivotArea collapsedLevelsAreSubtotals="1" fieldPosition="0">
        <references count="3">
          <reference field="3" count="1" selected="0">
            <x v="339"/>
          </reference>
          <reference field="4" count="1">
            <x v="311"/>
          </reference>
          <reference field="5" count="0" selected="0"/>
        </references>
      </pivotArea>
    </format>
    <format dxfId="7498">
      <pivotArea collapsedLevelsAreSubtotals="1" fieldPosition="0">
        <references count="3">
          <reference field="3" count="1" selected="0">
            <x v="340"/>
          </reference>
          <reference field="4" count="1">
            <x v="312"/>
          </reference>
          <reference field="5" count="0" selected="0"/>
        </references>
      </pivotArea>
    </format>
    <format dxfId="7497">
      <pivotArea collapsedLevelsAreSubtotals="1" fieldPosition="0">
        <references count="3">
          <reference field="3" count="1" selected="0">
            <x v="341"/>
          </reference>
          <reference field="4" count="1">
            <x v="312"/>
          </reference>
          <reference field="5" count="0" selected="0"/>
        </references>
      </pivotArea>
    </format>
    <format dxfId="7496">
      <pivotArea collapsedLevelsAreSubtotals="1" fieldPosition="0">
        <references count="3">
          <reference field="3" count="1" selected="0">
            <x v="343"/>
          </reference>
          <reference field="4" count="1">
            <x v="313"/>
          </reference>
          <reference field="5" count="0" selected="0"/>
        </references>
      </pivotArea>
    </format>
    <format dxfId="7495">
      <pivotArea collapsedLevelsAreSubtotals="1" fieldPosition="0">
        <references count="3">
          <reference field="3" count="1" selected="0">
            <x v="345"/>
          </reference>
          <reference field="4" count="1">
            <x v="314"/>
          </reference>
          <reference field="5" count="0" selected="0"/>
        </references>
      </pivotArea>
    </format>
    <format dxfId="7494">
      <pivotArea collapsedLevelsAreSubtotals="1" fieldPosition="0">
        <references count="3">
          <reference field="3" count="1" selected="0">
            <x v="364"/>
          </reference>
          <reference field="4" count="1">
            <x v="236"/>
          </reference>
          <reference field="5" count="0" selected="0"/>
        </references>
      </pivotArea>
    </format>
    <format dxfId="7493">
      <pivotArea collapsedLevelsAreSubtotals="1" fieldPosition="0">
        <references count="3">
          <reference field="3" count="1" selected="0">
            <x v="375"/>
          </reference>
          <reference field="4" count="1">
            <x v="315"/>
          </reference>
          <reference field="5" count="0" selected="0"/>
        </references>
      </pivotArea>
    </format>
    <format dxfId="7492">
      <pivotArea collapsedLevelsAreSubtotals="1" fieldPosition="0">
        <references count="3">
          <reference field="3" count="1" selected="0">
            <x v="376"/>
          </reference>
          <reference field="4" count="1">
            <x v="316"/>
          </reference>
          <reference field="5" count="0" selected="0"/>
        </references>
      </pivotArea>
    </format>
    <format dxfId="7491">
      <pivotArea collapsedLevelsAreSubtotals="1" fieldPosition="0">
        <references count="3">
          <reference field="3" count="1" selected="0">
            <x v="379"/>
          </reference>
          <reference field="4" count="1">
            <x v="317"/>
          </reference>
          <reference field="5" count="0" selected="0"/>
        </references>
      </pivotArea>
    </format>
    <format dxfId="7490">
      <pivotArea collapsedLevelsAreSubtotals="1" fieldPosition="0">
        <references count="3">
          <reference field="3" count="1" selected="0">
            <x v="381"/>
          </reference>
          <reference field="4" count="1">
            <x v="318"/>
          </reference>
          <reference field="5" count="0" selected="0"/>
        </references>
      </pivotArea>
    </format>
    <format dxfId="7489">
      <pivotArea collapsedLevelsAreSubtotals="1" fieldPosition="0">
        <references count="3">
          <reference field="3" count="1" selected="0">
            <x v="383"/>
          </reference>
          <reference field="4" count="1">
            <x v="319"/>
          </reference>
          <reference field="5" count="0" selected="0"/>
        </references>
      </pivotArea>
    </format>
    <format dxfId="7488">
      <pivotArea collapsedLevelsAreSubtotals="1" fieldPosition="0">
        <references count="3">
          <reference field="3" count="1" selected="0">
            <x v="384"/>
          </reference>
          <reference field="4" count="1">
            <x v="320"/>
          </reference>
          <reference field="5" count="0" selected="0"/>
        </references>
      </pivotArea>
    </format>
    <format dxfId="7487">
      <pivotArea collapsedLevelsAreSubtotals="1" fieldPosition="0">
        <references count="3">
          <reference field="3" count="1" selected="0">
            <x v="387"/>
          </reference>
          <reference field="4" count="1">
            <x v="321"/>
          </reference>
          <reference field="5" count="0" selected="0"/>
        </references>
      </pivotArea>
    </format>
    <format dxfId="7486">
      <pivotArea collapsedLevelsAreSubtotals="1" fieldPosition="0">
        <references count="3">
          <reference field="3" count="1" selected="0">
            <x v="390"/>
          </reference>
          <reference field="4" count="1">
            <x v="322"/>
          </reference>
          <reference field="5" count="0" selected="0"/>
        </references>
      </pivotArea>
    </format>
    <format dxfId="7485">
      <pivotArea collapsedLevelsAreSubtotals="1" fieldPosition="0">
        <references count="3">
          <reference field="3" count="1" selected="0">
            <x v="392"/>
          </reference>
          <reference field="4" count="1">
            <x v="323"/>
          </reference>
          <reference field="5" count="0" selected="0"/>
        </references>
      </pivotArea>
    </format>
    <format dxfId="7484">
      <pivotArea collapsedLevelsAreSubtotals="1" fieldPosition="0">
        <references count="3">
          <reference field="3" count="1" selected="0">
            <x v="394"/>
          </reference>
          <reference field="4" count="1">
            <x v="324"/>
          </reference>
          <reference field="5" count="0" selected="0"/>
        </references>
      </pivotArea>
    </format>
    <format dxfId="7483">
      <pivotArea collapsedLevelsAreSubtotals="1" fieldPosition="0">
        <references count="3">
          <reference field="3" count="1" selected="0">
            <x v="395"/>
          </reference>
          <reference field="4" count="1">
            <x v="325"/>
          </reference>
          <reference field="5" count="0" selected="0"/>
        </references>
      </pivotArea>
    </format>
    <format dxfId="7482">
      <pivotArea collapsedLevelsAreSubtotals="1" fieldPosition="0">
        <references count="3">
          <reference field="3" count="1" selected="0">
            <x v="396"/>
          </reference>
          <reference field="4" count="1">
            <x v="326"/>
          </reference>
          <reference field="5" count="0" selected="0"/>
        </references>
      </pivotArea>
    </format>
    <format dxfId="7481">
      <pivotArea collapsedLevelsAreSubtotals="1" fieldPosition="0">
        <references count="3">
          <reference field="3" count="1" selected="0">
            <x v="399"/>
          </reference>
          <reference field="4" count="1">
            <x v="327"/>
          </reference>
          <reference field="5" count="0" selected="0"/>
        </references>
      </pivotArea>
    </format>
    <format dxfId="7480">
      <pivotArea collapsedLevelsAreSubtotals="1" fieldPosition="0">
        <references count="3">
          <reference field="3" count="1" selected="0">
            <x v="401"/>
          </reference>
          <reference field="4" count="1">
            <x v="328"/>
          </reference>
          <reference field="5" count="0" selected="0"/>
        </references>
      </pivotArea>
    </format>
    <format dxfId="7479">
      <pivotArea collapsedLevelsAreSubtotals="1" fieldPosition="0">
        <references count="3">
          <reference field="3" count="1" selected="0">
            <x v="438"/>
          </reference>
          <reference field="4" count="1">
            <x v="330"/>
          </reference>
          <reference field="5" count="0" selected="0"/>
        </references>
      </pivotArea>
    </format>
    <format dxfId="7478">
      <pivotArea collapsedLevelsAreSubtotals="1" fieldPosition="0">
        <references count="3">
          <reference field="3" count="1" selected="0">
            <x v="440"/>
          </reference>
          <reference field="4" count="1">
            <x v="331"/>
          </reference>
          <reference field="5" count="0" selected="0"/>
        </references>
      </pivotArea>
    </format>
    <format dxfId="7477">
      <pivotArea collapsedLevelsAreSubtotals="1" fieldPosition="0">
        <references count="3">
          <reference field="3" count="1" selected="0">
            <x v="442"/>
          </reference>
          <reference field="4" count="1">
            <x v="332"/>
          </reference>
          <reference field="5" count="0" selected="0"/>
        </references>
      </pivotArea>
    </format>
    <format dxfId="7476">
      <pivotArea collapsedLevelsAreSubtotals="1" fieldPosition="0">
        <references count="3">
          <reference field="3" count="1" selected="0">
            <x v="444"/>
          </reference>
          <reference field="4" count="1">
            <x v="333"/>
          </reference>
          <reference field="5" count="0" selected="0"/>
        </references>
      </pivotArea>
    </format>
    <format dxfId="7475">
      <pivotArea collapsedLevelsAreSubtotals="1" fieldPosition="0">
        <references count="3">
          <reference field="3" count="1" selected="0">
            <x v="445"/>
          </reference>
          <reference field="4" count="1">
            <x v="334"/>
          </reference>
          <reference field="5" count="0" selected="0"/>
        </references>
      </pivotArea>
    </format>
    <format dxfId="7474">
      <pivotArea collapsedLevelsAreSubtotals="1" fieldPosition="0">
        <references count="3">
          <reference field="3" count="1" selected="0">
            <x v="446"/>
          </reference>
          <reference field="4" count="1">
            <x v="335"/>
          </reference>
          <reference field="5" count="0" selected="0"/>
        </references>
      </pivotArea>
    </format>
    <format dxfId="7473">
      <pivotArea collapsedLevelsAreSubtotals="1" fieldPosition="0">
        <references count="3">
          <reference field="3" count="1" selected="0">
            <x v="447"/>
          </reference>
          <reference field="4" count="1">
            <x v="336"/>
          </reference>
          <reference field="5" count="0" selected="0"/>
        </references>
      </pivotArea>
    </format>
    <format dxfId="7472">
      <pivotArea collapsedLevelsAreSubtotals="1" fieldPosition="0">
        <references count="3">
          <reference field="3" count="1" selected="0">
            <x v="458"/>
          </reference>
          <reference field="4" count="1">
            <x v="337"/>
          </reference>
          <reference field="5" count="0" selected="0"/>
        </references>
      </pivotArea>
    </format>
    <format dxfId="7471">
      <pivotArea collapsedLevelsAreSubtotals="1" fieldPosition="0">
        <references count="3">
          <reference field="3" count="1" selected="0">
            <x v="463"/>
          </reference>
          <reference field="4" count="1">
            <x v="338"/>
          </reference>
          <reference field="5" count="0" selected="0"/>
        </references>
      </pivotArea>
    </format>
    <format dxfId="7470">
      <pivotArea collapsedLevelsAreSubtotals="1" fieldPosition="0">
        <references count="3">
          <reference field="3" count="1" selected="0">
            <x v="465"/>
          </reference>
          <reference field="4" count="1">
            <x v="339"/>
          </reference>
          <reference field="5" count="0" selected="0"/>
        </references>
      </pivotArea>
    </format>
    <format dxfId="7469">
      <pivotArea collapsedLevelsAreSubtotals="1" fieldPosition="0">
        <references count="3">
          <reference field="3" count="1" selected="0">
            <x v="468"/>
          </reference>
          <reference field="4" count="1">
            <x v="340"/>
          </reference>
          <reference field="5" count="0" selected="0"/>
        </references>
      </pivotArea>
    </format>
    <format dxfId="7468">
      <pivotArea collapsedLevelsAreSubtotals="1" fieldPosition="0">
        <references count="3">
          <reference field="3" count="1" selected="0">
            <x v="491"/>
          </reference>
          <reference field="4" count="1">
            <x v="341"/>
          </reference>
          <reference field="5" count="0" selected="0"/>
        </references>
      </pivotArea>
    </format>
    <format dxfId="7467">
      <pivotArea collapsedLevelsAreSubtotals="1" fieldPosition="0">
        <references count="3">
          <reference field="3" count="1" selected="0">
            <x v="521"/>
          </reference>
          <reference field="4" count="1">
            <x v="342"/>
          </reference>
          <reference field="5" count="0" selected="0"/>
        </references>
      </pivotArea>
    </format>
    <format dxfId="7466">
      <pivotArea collapsedLevelsAreSubtotals="1" fieldPosition="0">
        <references count="3">
          <reference field="3" count="1" selected="0">
            <x v="534"/>
          </reference>
          <reference field="4" count="1">
            <x v="344"/>
          </reference>
          <reference field="5" count="0" selected="0"/>
        </references>
      </pivotArea>
    </format>
    <format dxfId="7465">
      <pivotArea collapsedLevelsAreSubtotals="1" fieldPosition="0">
        <references count="3">
          <reference field="3" count="1" selected="0">
            <x v="544"/>
          </reference>
          <reference field="4" count="1">
            <x v="178"/>
          </reference>
          <reference field="5" count="0" selected="0"/>
        </references>
      </pivotArea>
    </format>
    <format dxfId="7464">
      <pivotArea collapsedLevelsAreSubtotals="1" fieldPosition="0">
        <references count="3">
          <reference field="3" count="1" selected="0">
            <x v="546"/>
          </reference>
          <reference field="4" count="1">
            <x v="346"/>
          </reference>
          <reference field="5" count="0" selected="0"/>
        </references>
      </pivotArea>
    </format>
    <format dxfId="7463">
      <pivotArea collapsedLevelsAreSubtotals="1" fieldPosition="0">
        <references count="3">
          <reference field="3" count="1" selected="0">
            <x v="547"/>
          </reference>
          <reference field="4" count="1">
            <x v="347"/>
          </reference>
          <reference field="5" count="0" selected="0"/>
        </references>
      </pivotArea>
    </format>
    <format dxfId="7462">
      <pivotArea collapsedLevelsAreSubtotals="1" fieldPosition="0">
        <references count="3">
          <reference field="3" count="1" selected="0">
            <x v="558"/>
          </reference>
          <reference field="4" count="1">
            <x v="348"/>
          </reference>
          <reference field="5" count="0" selected="0"/>
        </references>
      </pivotArea>
    </format>
    <format dxfId="7461">
      <pivotArea collapsedLevelsAreSubtotals="1" fieldPosition="0">
        <references count="3">
          <reference field="3" count="1" selected="0">
            <x v="564"/>
          </reference>
          <reference field="4" count="1">
            <x v="349"/>
          </reference>
          <reference field="5" count="0" selected="0"/>
        </references>
      </pivotArea>
    </format>
    <format dxfId="7460">
      <pivotArea collapsedLevelsAreSubtotals="1" fieldPosition="0">
        <references count="3">
          <reference field="3" count="1" selected="0">
            <x v="576"/>
          </reference>
          <reference field="4" count="1">
            <x v="350"/>
          </reference>
          <reference field="5" count="0" selected="0"/>
        </references>
      </pivotArea>
    </format>
    <format dxfId="7459">
      <pivotArea collapsedLevelsAreSubtotals="1" fieldPosition="0">
        <references count="3">
          <reference field="3" count="1" selected="0">
            <x v="577"/>
          </reference>
          <reference field="4" count="1">
            <x v="350"/>
          </reference>
          <reference field="5" count="0" selected="0"/>
        </references>
      </pivotArea>
    </format>
    <format dxfId="7458">
      <pivotArea collapsedLevelsAreSubtotals="1" fieldPosition="0">
        <references count="3">
          <reference field="3" count="1" selected="0">
            <x v="578"/>
          </reference>
          <reference field="4" count="1">
            <x v="240"/>
          </reference>
          <reference field="5" count="0" selected="0"/>
        </references>
      </pivotArea>
    </format>
    <format dxfId="7457">
      <pivotArea collapsedLevelsAreSubtotals="1" fieldPosition="0">
        <references count="3">
          <reference field="3" count="1" selected="0">
            <x v="581"/>
          </reference>
          <reference field="4" count="1">
            <x v="351"/>
          </reference>
          <reference field="5" count="0" selected="0"/>
        </references>
      </pivotArea>
    </format>
    <format dxfId="7456">
      <pivotArea collapsedLevelsAreSubtotals="1" fieldPosition="0">
        <references count="3">
          <reference field="3" count="1" selected="0">
            <x v="582"/>
          </reference>
          <reference field="4" count="1">
            <x v="352"/>
          </reference>
          <reference field="5" count="0" selected="0"/>
        </references>
      </pivotArea>
    </format>
    <format dxfId="7455">
      <pivotArea collapsedLevelsAreSubtotals="1" fieldPosition="0">
        <references count="3">
          <reference field="3" count="1" selected="0">
            <x v="583"/>
          </reference>
          <reference field="4" count="1">
            <x v="352"/>
          </reference>
          <reference field="5" count="0" selected="0"/>
        </references>
      </pivotArea>
    </format>
    <format dxfId="7454">
      <pivotArea collapsedLevelsAreSubtotals="1" fieldPosition="0">
        <references count="3">
          <reference field="3" count="1" selected="0">
            <x v="584"/>
          </reference>
          <reference field="4" count="1">
            <x v="353"/>
          </reference>
          <reference field="5" count="0" selected="0"/>
        </references>
      </pivotArea>
    </format>
    <format dxfId="7453">
      <pivotArea collapsedLevelsAreSubtotals="1" fieldPosition="0">
        <references count="3">
          <reference field="3" count="1" selected="0">
            <x v="585"/>
          </reference>
          <reference field="4" count="1">
            <x v="354"/>
          </reference>
          <reference field="5" count="0" selected="0"/>
        </references>
      </pivotArea>
    </format>
    <format dxfId="7452">
      <pivotArea collapsedLevelsAreSubtotals="1" fieldPosition="0">
        <references count="3">
          <reference field="3" count="1" selected="0">
            <x v="586"/>
          </reference>
          <reference field="4" count="1">
            <x v="355"/>
          </reference>
          <reference field="5" count="0" selected="0"/>
        </references>
      </pivotArea>
    </format>
    <format dxfId="7451">
      <pivotArea collapsedLevelsAreSubtotals="1" fieldPosition="0">
        <references count="3">
          <reference field="3" count="1" selected="0">
            <x v="587"/>
          </reference>
          <reference field="4" count="1">
            <x v="356"/>
          </reference>
          <reference field="5" count="0" selected="0"/>
        </references>
      </pivotArea>
    </format>
    <format dxfId="7450">
      <pivotArea collapsedLevelsAreSubtotals="1" fieldPosition="0">
        <references count="3">
          <reference field="3" count="1" selected="0">
            <x v="594"/>
          </reference>
          <reference field="4" count="1">
            <x v="357"/>
          </reference>
          <reference field="5" count="0" selected="0"/>
        </references>
      </pivotArea>
    </format>
    <format dxfId="7449">
      <pivotArea collapsedLevelsAreSubtotals="1" fieldPosition="0">
        <references count="3">
          <reference field="3" count="1" selected="0">
            <x v="595"/>
          </reference>
          <reference field="4" count="1">
            <x v="358"/>
          </reference>
          <reference field="5" count="0" selected="0"/>
        </references>
      </pivotArea>
    </format>
    <format dxfId="7448">
      <pivotArea collapsedLevelsAreSubtotals="1" fieldPosition="0">
        <references count="3">
          <reference field="3" count="1" selected="0">
            <x v="598"/>
          </reference>
          <reference field="4" count="1">
            <x v="359"/>
          </reference>
          <reference field="5" count="0" selected="0"/>
        </references>
      </pivotArea>
    </format>
    <format dxfId="7447">
      <pivotArea collapsedLevelsAreSubtotals="1" fieldPosition="0">
        <references count="3">
          <reference field="3" count="1" selected="0">
            <x v="599"/>
          </reference>
          <reference field="4" count="1">
            <x v="360"/>
          </reference>
          <reference field="5" count="0" selected="0"/>
        </references>
      </pivotArea>
    </format>
    <format dxfId="7446">
      <pivotArea collapsedLevelsAreSubtotals="1" fieldPosition="0">
        <references count="3">
          <reference field="3" count="1" selected="0">
            <x v="600"/>
          </reference>
          <reference field="4" count="1">
            <x v="361"/>
          </reference>
          <reference field="5" count="0" selected="0"/>
        </references>
      </pivotArea>
    </format>
    <format dxfId="7445">
      <pivotArea collapsedLevelsAreSubtotals="1" fieldPosition="0">
        <references count="3">
          <reference field="3" count="1" selected="0">
            <x v="613"/>
          </reference>
          <reference field="4" count="1">
            <x v="362"/>
          </reference>
          <reference field="5" count="0" selected="0"/>
        </references>
      </pivotArea>
    </format>
    <format dxfId="7444">
      <pivotArea collapsedLevelsAreSubtotals="1" fieldPosition="0">
        <references count="3">
          <reference field="3" count="1" selected="0">
            <x v="636"/>
          </reference>
          <reference field="4" count="1">
            <x v="363"/>
          </reference>
          <reference field="5" count="0" selected="0"/>
        </references>
      </pivotArea>
    </format>
    <format dxfId="7443">
      <pivotArea collapsedLevelsAreSubtotals="1" fieldPosition="0">
        <references count="3">
          <reference field="3" count="1" selected="0">
            <x v="637"/>
          </reference>
          <reference field="4" count="1">
            <x v="364"/>
          </reference>
          <reference field="5" count="0" selected="0"/>
        </references>
      </pivotArea>
    </format>
    <format dxfId="7442">
      <pivotArea collapsedLevelsAreSubtotals="1" fieldPosition="0">
        <references count="3">
          <reference field="3" count="1" selected="0">
            <x v="644"/>
          </reference>
          <reference field="4" count="1">
            <x v="365"/>
          </reference>
          <reference field="5" count="0" selected="0"/>
        </references>
      </pivotArea>
    </format>
    <format dxfId="7441">
      <pivotArea collapsedLevelsAreSubtotals="1" fieldPosition="0">
        <references count="3">
          <reference field="3" count="1" selected="0">
            <x v="647"/>
          </reference>
          <reference field="4" count="1">
            <x v="366"/>
          </reference>
          <reference field="5" count="0" selected="0"/>
        </references>
      </pivotArea>
    </format>
    <format dxfId="7440">
      <pivotArea collapsedLevelsAreSubtotals="1" fieldPosition="0">
        <references count="3">
          <reference field="3" count="1" selected="0">
            <x v="651"/>
          </reference>
          <reference field="4" count="1">
            <x v="367"/>
          </reference>
          <reference field="5" count="0" selected="0"/>
        </references>
      </pivotArea>
    </format>
    <format dxfId="7439">
      <pivotArea collapsedLevelsAreSubtotals="1" fieldPosition="0">
        <references count="3">
          <reference field="3" count="1" selected="0">
            <x v="652"/>
          </reference>
          <reference field="4" count="1">
            <x v="368"/>
          </reference>
          <reference field="5" count="0" selected="0"/>
        </references>
      </pivotArea>
    </format>
    <format dxfId="7438">
      <pivotArea collapsedLevelsAreSubtotals="1" fieldPosition="0">
        <references count="3">
          <reference field="3" count="1" selected="0">
            <x v="653"/>
          </reference>
          <reference field="4" count="1">
            <x v="369"/>
          </reference>
          <reference field="5" count="0" selected="0"/>
        </references>
      </pivotArea>
    </format>
    <format dxfId="7437">
      <pivotArea collapsedLevelsAreSubtotals="1" fieldPosition="0">
        <references count="3">
          <reference field="3" count="1" selected="0">
            <x v="660"/>
          </reference>
          <reference field="4" count="1">
            <x v="370"/>
          </reference>
          <reference field="5" count="0" selected="0"/>
        </references>
      </pivotArea>
    </format>
    <format dxfId="7436">
      <pivotArea collapsedLevelsAreSubtotals="1" fieldPosition="0">
        <references count="3">
          <reference field="3" count="1" selected="0">
            <x v="668"/>
          </reference>
          <reference field="4" count="1">
            <x v="63"/>
          </reference>
          <reference field="5" count="0" selected="0"/>
        </references>
      </pivotArea>
    </format>
    <format dxfId="7435">
      <pivotArea collapsedLevelsAreSubtotals="1" fieldPosition="0">
        <references count="3">
          <reference field="3" count="1" selected="0">
            <x v="669"/>
          </reference>
          <reference field="4" count="1">
            <x v="371"/>
          </reference>
          <reference field="5" count="0" selected="0"/>
        </references>
      </pivotArea>
    </format>
    <format dxfId="7434">
      <pivotArea collapsedLevelsAreSubtotals="1" fieldPosition="0">
        <references count="3">
          <reference field="3" count="1" selected="0">
            <x v="671"/>
          </reference>
          <reference field="4" count="1">
            <x v="372"/>
          </reference>
          <reference field="5" count="0" selected="0"/>
        </references>
      </pivotArea>
    </format>
    <format dxfId="7433">
      <pivotArea collapsedLevelsAreSubtotals="1" fieldPosition="0">
        <references count="3">
          <reference field="3" count="1" selected="0">
            <x v="673"/>
          </reference>
          <reference field="4" count="1">
            <x v="373"/>
          </reference>
          <reference field="5" count="0" selected="0"/>
        </references>
      </pivotArea>
    </format>
    <format dxfId="7432">
      <pivotArea collapsedLevelsAreSubtotals="1" fieldPosition="0">
        <references count="3">
          <reference field="3" count="1" selected="0">
            <x v="691"/>
          </reference>
          <reference field="4" count="1">
            <x v="374"/>
          </reference>
          <reference field="5" count="0" selected="0"/>
        </references>
      </pivotArea>
    </format>
    <format dxfId="7431">
      <pivotArea collapsedLevelsAreSubtotals="1" fieldPosition="0">
        <references count="3">
          <reference field="3" count="1" selected="0">
            <x v="693"/>
          </reference>
          <reference field="4" count="1">
            <x v="375"/>
          </reference>
          <reference field="5" count="0" selected="0"/>
        </references>
      </pivotArea>
    </format>
    <format dxfId="7430">
      <pivotArea collapsedLevelsAreSubtotals="1" fieldPosition="0">
        <references count="3">
          <reference field="3" count="1" selected="0">
            <x v="706"/>
          </reference>
          <reference field="4" count="1">
            <x v="376"/>
          </reference>
          <reference field="5" count="0" selected="0"/>
        </references>
      </pivotArea>
    </format>
    <format dxfId="7429">
      <pivotArea collapsedLevelsAreSubtotals="1" fieldPosition="0">
        <references count="3">
          <reference field="3" count="1" selected="0">
            <x v="723"/>
          </reference>
          <reference field="4" count="1">
            <x v="377"/>
          </reference>
          <reference field="5" count="0" selected="0"/>
        </references>
      </pivotArea>
    </format>
    <format dxfId="7428">
      <pivotArea collapsedLevelsAreSubtotals="1" fieldPosition="0">
        <references count="3">
          <reference field="3" count="1" selected="0">
            <x v="729"/>
          </reference>
          <reference field="4" count="1">
            <x v="378"/>
          </reference>
          <reference field="5" count="0" selected="0"/>
        </references>
      </pivotArea>
    </format>
    <format dxfId="7427">
      <pivotArea collapsedLevelsAreSubtotals="1" fieldPosition="0">
        <references count="3">
          <reference field="3" count="1" selected="0">
            <x v="750"/>
          </reference>
          <reference field="4" count="1">
            <x v="379"/>
          </reference>
          <reference field="5" count="0" selected="0"/>
        </references>
      </pivotArea>
    </format>
    <format dxfId="7426">
      <pivotArea collapsedLevelsAreSubtotals="1" fieldPosition="0">
        <references count="3">
          <reference field="3" count="1" selected="0">
            <x v="752"/>
          </reference>
          <reference field="4" count="1">
            <x v="380"/>
          </reference>
          <reference field="5" count="0" selected="0"/>
        </references>
      </pivotArea>
    </format>
    <format dxfId="7425">
      <pivotArea collapsedLevelsAreSubtotals="1" fieldPosition="0">
        <references count="3">
          <reference field="3" count="1" selected="0">
            <x v="753"/>
          </reference>
          <reference field="4" count="1">
            <x v="381"/>
          </reference>
          <reference field="5" count="0" selected="0"/>
        </references>
      </pivotArea>
    </format>
    <format dxfId="7424">
      <pivotArea collapsedLevelsAreSubtotals="1" fieldPosition="0">
        <references count="3">
          <reference field="3" count="1" selected="0">
            <x v="759"/>
          </reference>
          <reference field="4" count="1">
            <x v="382"/>
          </reference>
          <reference field="5" count="0" selected="0"/>
        </references>
      </pivotArea>
    </format>
    <format dxfId="7423">
      <pivotArea collapsedLevelsAreSubtotals="1" fieldPosition="0">
        <references count="3">
          <reference field="3" count="1" selected="0">
            <x v="767"/>
          </reference>
          <reference field="4" count="1">
            <x v="383"/>
          </reference>
          <reference field="5" count="0" selected="0"/>
        </references>
      </pivotArea>
    </format>
    <format dxfId="7422">
      <pivotArea collapsedLevelsAreSubtotals="1" fieldPosition="0">
        <references count="3">
          <reference field="3" count="1" selected="0">
            <x v="769"/>
          </reference>
          <reference field="4" count="1">
            <x v="384"/>
          </reference>
          <reference field="5" count="0" selected="0"/>
        </references>
      </pivotArea>
    </format>
    <format dxfId="7421">
      <pivotArea collapsedLevelsAreSubtotals="1" fieldPosition="0">
        <references count="3">
          <reference field="3" count="1" selected="0">
            <x v="770"/>
          </reference>
          <reference field="4" count="1">
            <x v="385"/>
          </reference>
          <reference field="5" count="0" selected="0"/>
        </references>
      </pivotArea>
    </format>
    <format dxfId="7420">
      <pivotArea collapsedLevelsAreSubtotals="1" fieldPosition="0">
        <references count="3">
          <reference field="3" count="1" selected="0">
            <x v="778"/>
          </reference>
          <reference field="4" count="1">
            <x v="387"/>
          </reference>
          <reference field="5" count="0" selected="0"/>
        </references>
      </pivotArea>
    </format>
    <format dxfId="7419">
      <pivotArea collapsedLevelsAreSubtotals="1" fieldPosition="0">
        <references count="3">
          <reference field="3" count="1" selected="0">
            <x v="779"/>
          </reference>
          <reference field="4" count="1">
            <x v="388"/>
          </reference>
          <reference field="5" count="0" selected="0"/>
        </references>
      </pivotArea>
    </format>
    <format dxfId="7418">
      <pivotArea collapsedLevelsAreSubtotals="1" fieldPosition="0">
        <references count="3">
          <reference field="3" count="1" selected="0">
            <x v="783"/>
          </reference>
          <reference field="4" count="1">
            <x v="389"/>
          </reference>
          <reference field="5" count="0" selected="0"/>
        </references>
      </pivotArea>
    </format>
    <format dxfId="7417">
      <pivotArea collapsedLevelsAreSubtotals="1" fieldPosition="0">
        <references count="3">
          <reference field="3" count="1" selected="0">
            <x v="785"/>
          </reference>
          <reference field="4" count="1">
            <x v="390"/>
          </reference>
          <reference field="5" count="0" selected="0"/>
        </references>
      </pivotArea>
    </format>
    <format dxfId="7416">
      <pivotArea collapsedLevelsAreSubtotals="1" fieldPosition="0">
        <references count="3">
          <reference field="3" count="1" selected="0">
            <x v="788"/>
          </reference>
          <reference field="4" count="1">
            <x v="391"/>
          </reference>
          <reference field="5" count="0" selected="0"/>
        </references>
      </pivotArea>
    </format>
    <format dxfId="7415">
      <pivotArea collapsedLevelsAreSubtotals="1" fieldPosition="0">
        <references count="3">
          <reference field="3" count="1" selected="0">
            <x v="789"/>
          </reference>
          <reference field="4" count="1">
            <x v="392"/>
          </reference>
          <reference field="5" count="0" selected="0"/>
        </references>
      </pivotArea>
    </format>
    <format dxfId="7414">
      <pivotArea collapsedLevelsAreSubtotals="1" fieldPosition="0">
        <references count="3">
          <reference field="3" count="1" selected="0">
            <x v="796"/>
          </reference>
          <reference field="4" count="1">
            <x v="393"/>
          </reference>
          <reference field="5" count="0" selected="0"/>
        </references>
      </pivotArea>
    </format>
    <format dxfId="7413">
      <pivotArea collapsedLevelsAreSubtotals="1" fieldPosition="0">
        <references count="3">
          <reference field="3" count="1" selected="0">
            <x v="798"/>
          </reference>
          <reference field="4" count="1">
            <x v="394"/>
          </reference>
          <reference field="5" count="0" selected="0"/>
        </references>
      </pivotArea>
    </format>
    <format dxfId="7412">
      <pivotArea collapsedLevelsAreSubtotals="1" fieldPosition="0">
        <references count="3">
          <reference field="3" count="1" selected="0">
            <x v="812"/>
          </reference>
          <reference field="4" count="1">
            <x v="395"/>
          </reference>
          <reference field="5" count="0" selected="0"/>
        </references>
      </pivotArea>
    </format>
    <format dxfId="7411">
      <pivotArea collapsedLevelsAreSubtotals="1" fieldPosition="0">
        <references count="3">
          <reference field="3" count="1" selected="0">
            <x v="813"/>
          </reference>
          <reference field="4" count="1">
            <x v="396"/>
          </reference>
          <reference field="5" count="0" selected="0"/>
        </references>
      </pivotArea>
    </format>
    <format dxfId="7410">
      <pivotArea collapsedLevelsAreSubtotals="1" fieldPosition="0">
        <references count="3">
          <reference field="3" count="1" selected="0">
            <x v="841"/>
          </reference>
          <reference field="4" count="1">
            <x v="397"/>
          </reference>
          <reference field="5" count="0" selected="0"/>
        </references>
      </pivotArea>
    </format>
    <format dxfId="7409">
      <pivotArea collapsedLevelsAreSubtotals="1" fieldPosition="0">
        <references count="3">
          <reference field="3" count="1" selected="0">
            <x v="843"/>
          </reference>
          <reference field="4" count="1">
            <x v="398"/>
          </reference>
          <reference field="5" count="0" selected="0"/>
        </references>
      </pivotArea>
    </format>
    <format dxfId="7408">
      <pivotArea collapsedLevelsAreSubtotals="1" fieldPosition="0">
        <references count="3">
          <reference field="3" count="1" selected="0">
            <x v="846"/>
          </reference>
          <reference field="4" count="1">
            <x v="153"/>
          </reference>
          <reference field="5" count="0" selected="0"/>
        </references>
      </pivotArea>
    </format>
    <format dxfId="7407">
      <pivotArea collapsedLevelsAreSubtotals="1" fieldPosition="0">
        <references count="3">
          <reference field="3" count="1" selected="0">
            <x v="849"/>
          </reference>
          <reference field="4" count="1">
            <x v="399"/>
          </reference>
          <reference field="5" count="0" selected="0"/>
        </references>
      </pivotArea>
    </format>
    <format dxfId="7406">
      <pivotArea collapsedLevelsAreSubtotals="1" fieldPosition="0">
        <references count="3">
          <reference field="3" count="1" selected="0">
            <x v="865"/>
          </reference>
          <reference field="4" count="1">
            <x v="400"/>
          </reference>
          <reference field="5" count="0" selected="0"/>
        </references>
      </pivotArea>
    </format>
    <format dxfId="7405">
      <pivotArea collapsedLevelsAreSubtotals="1" fieldPosition="0">
        <references count="3">
          <reference field="3" count="1" selected="0">
            <x v="883"/>
          </reference>
          <reference field="4" count="1">
            <x v="401"/>
          </reference>
          <reference field="5" count="0" selected="0"/>
        </references>
      </pivotArea>
    </format>
    <format dxfId="7404">
      <pivotArea collapsedLevelsAreSubtotals="1" fieldPosition="0">
        <references count="3">
          <reference field="3" count="1" selected="0">
            <x v="899"/>
          </reference>
          <reference field="4" count="1">
            <x v="402"/>
          </reference>
          <reference field="5" count="0" selected="0"/>
        </references>
      </pivotArea>
    </format>
    <format dxfId="7403">
      <pivotArea collapsedLevelsAreSubtotals="1" fieldPosition="0">
        <references count="3">
          <reference field="3" count="1" selected="0">
            <x v="900"/>
          </reference>
          <reference field="4" count="1">
            <x v="403"/>
          </reference>
          <reference field="5" count="0" selected="0"/>
        </references>
      </pivotArea>
    </format>
    <format dxfId="7402">
      <pivotArea collapsedLevelsAreSubtotals="1" fieldPosition="0">
        <references count="3">
          <reference field="3" count="1" selected="0">
            <x v="901"/>
          </reference>
          <reference field="4" count="1">
            <x v="404"/>
          </reference>
          <reference field="5" count="0" selected="0"/>
        </references>
      </pivotArea>
    </format>
    <format dxfId="7401">
      <pivotArea collapsedLevelsAreSubtotals="1" fieldPosition="0">
        <references count="3">
          <reference field="3" count="1" selected="0">
            <x v="927"/>
          </reference>
          <reference field="4" count="1">
            <x v="405"/>
          </reference>
          <reference field="5" count="0" selected="0"/>
        </references>
      </pivotArea>
    </format>
    <format dxfId="7400">
      <pivotArea collapsedLevelsAreSubtotals="1" fieldPosition="0">
        <references count="3">
          <reference field="3" count="1" selected="0">
            <x v="942"/>
          </reference>
          <reference field="4" count="1">
            <x v="406"/>
          </reference>
          <reference field="5" count="0" selected="0"/>
        </references>
      </pivotArea>
    </format>
    <format dxfId="7399">
      <pivotArea collapsedLevelsAreSubtotals="1" fieldPosition="0">
        <references count="3">
          <reference field="3" count="1" selected="0">
            <x v="986"/>
          </reference>
          <reference field="4" count="1">
            <x v="64"/>
          </reference>
          <reference field="5" count="0" selected="0"/>
        </references>
      </pivotArea>
    </format>
    <format dxfId="7398">
      <pivotArea collapsedLevelsAreSubtotals="1" fieldPosition="0">
        <references count="3">
          <reference field="3" count="1" selected="0">
            <x v="990"/>
          </reference>
          <reference field="4" count="1">
            <x v="407"/>
          </reference>
          <reference field="5" count="0" selected="0"/>
        </references>
      </pivotArea>
    </format>
    <format dxfId="7397">
      <pivotArea collapsedLevelsAreSubtotals="1" fieldPosition="0">
        <references count="3">
          <reference field="3" count="1" selected="0">
            <x v="996"/>
          </reference>
          <reference field="4" count="1">
            <x v="408"/>
          </reference>
          <reference field="5" count="0" selected="0"/>
        </references>
      </pivotArea>
    </format>
    <format dxfId="7396">
      <pivotArea collapsedLevelsAreSubtotals="1" fieldPosition="0">
        <references count="3">
          <reference field="3" count="1" selected="0">
            <x v="997"/>
          </reference>
          <reference field="4" count="1">
            <x v="409"/>
          </reference>
          <reference field="5" count="0" selected="0"/>
        </references>
      </pivotArea>
    </format>
    <format dxfId="7395">
      <pivotArea collapsedLevelsAreSubtotals="1" fieldPosition="0">
        <references count="3">
          <reference field="3" count="1" selected="0">
            <x v="1005"/>
          </reference>
          <reference field="4" count="1">
            <x v="410"/>
          </reference>
          <reference field="5" count="0" selected="0"/>
        </references>
      </pivotArea>
    </format>
    <format dxfId="7394">
      <pivotArea collapsedLevelsAreSubtotals="1" fieldPosition="0">
        <references count="3">
          <reference field="3" count="1" selected="0">
            <x v="1012"/>
          </reference>
          <reference field="4" count="1">
            <x v="411"/>
          </reference>
          <reference field="5" count="0" selected="0"/>
        </references>
      </pivotArea>
    </format>
    <format dxfId="7393">
      <pivotArea collapsedLevelsAreSubtotals="1" fieldPosition="0">
        <references count="3">
          <reference field="3" count="1" selected="0">
            <x v="1021"/>
          </reference>
          <reference field="4" count="1">
            <x v="250"/>
          </reference>
          <reference field="5" count="0" selected="0"/>
        </references>
      </pivotArea>
    </format>
    <format dxfId="7392">
      <pivotArea collapsedLevelsAreSubtotals="1" fieldPosition="0">
        <references count="3">
          <reference field="3" count="1" selected="0">
            <x v="1026"/>
          </reference>
          <reference field="4" count="1">
            <x v="412"/>
          </reference>
          <reference field="5" count="0" selected="0"/>
        </references>
      </pivotArea>
    </format>
    <format dxfId="7391">
      <pivotArea collapsedLevelsAreSubtotals="1" fieldPosition="0">
        <references count="3">
          <reference field="3" count="1" selected="0">
            <x v="1027"/>
          </reference>
          <reference field="4" count="1">
            <x v="413"/>
          </reference>
          <reference field="5" count="0" selected="0"/>
        </references>
      </pivotArea>
    </format>
    <format dxfId="7390">
      <pivotArea collapsedLevelsAreSubtotals="1" fieldPosition="0">
        <references count="3">
          <reference field="3" count="1" selected="0">
            <x v="1028"/>
          </reference>
          <reference field="4" count="1">
            <x v="414"/>
          </reference>
          <reference field="5" count="0" selected="0"/>
        </references>
      </pivotArea>
    </format>
    <format dxfId="7389">
      <pivotArea collapsedLevelsAreSubtotals="1" fieldPosition="0">
        <references count="3">
          <reference field="3" count="1" selected="0">
            <x v="1029"/>
          </reference>
          <reference field="4" count="1">
            <x v="415"/>
          </reference>
          <reference field="5" count="0" selected="0"/>
        </references>
      </pivotArea>
    </format>
    <format dxfId="7388">
      <pivotArea collapsedLevelsAreSubtotals="1" fieldPosition="0">
        <references count="3">
          <reference field="3" count="1" selected="0">
            <x v="1033"/>
          </reference>
          <reference field="4" count="1">
            <x v="416"/>
          </reference>
          <reference field="5" count="0" selected="0"/>
        </references>
      </pivotArea>
    </format>
    <format dxfId="7387">
      <pivotArea collapsedLevelsAreSubtotals="1" fieldPosition="0">
        <references count="3">
          <reference field="3" count="1" selected="0">
            <x v="1051"/>
          </reference>
          <reference field="4" count="1">
            <x v="417"/>
          </reference>
          <reference field="5" count="0" selected="0"/>
        </references>
      </pivotArea>
    </format>
    <format dxfId="7386">
      <pivotArea collapsedLevelsAreSubtotals="1" fieldPosition="0">
        <references count="3">
          <reference field="3" count="1" selected="0">
            <x v="1052"/>
          </reference>
          <reference field="4" count="1">
            <x v="418"/>
          </reference>
          <reference field="5" count="0" selected="0"/>
        </references>
      </pivotArea>
    </format>
    <format dxfId="7385">
      <pivotArea collapsedLevelsAreSubtotals="1" fieldPosition="0">
        <references count="3">
          <reference field="3" count="1" selected="0">
            <x v="1057"/>
          </reference>
          <reference field="4" count="1">
            <x v="419"/>
          </reference>
          <reference field="5" count="0" selected="0"/>
        </references>
      </pivotArea>
    </format>
    <format dxfId="7384">
      <pivotArea collapsedLevelsAreSubtotals="1" fieldPosition="0">
        <references count="3">
          <reference field="3" count="1" selected="0">
            <x v="1058"/>
          </reference>
          <reference field="4" count="1">
            <x v="420"/>
          </reference>
          <reference field="5" count="0" selected="0"/>
        </references>
      </pivotArea>
    </format>
    <format dxfId="7383">
      <pivotArea collapsedLevelsAreSubtotals="1" fieldPosition="0">
        <references count="3">
          <reference field="3" count="1" selected="0">
            <x v="12"/>
          </reference>
          <reference field="4" count="1">
            <x v="421"/>
          </reference>
          <reference field="5" count="0" selected="0"/>
        </references>
      </pivotArea>
    </format>
    <format dxfId="7382">
      <pivotArea collapsedLevelsAreSubtotals="1" fieldPosition="0">
        <references count="3">
          <reference field="3" count="1" selected="0">
            <x v="14"/>
          </reference>
          <reference field="4" count="1">
            <x v="422"/>
          </reference>
          <reference field="5" count="0" selected="0"/>
        </references>
      </pivotArea>
    </format>
    <format dxfId="7381">
      <pivotArea collapsedLevelsAreSubtotals="1" fieldPosition="0">
        <references count="3">
          <reference field="3" count="1" selected="0">
            <x v="47"/>
          </reference>
          <reference field="4" count="1">
            <x v="423"/>
          </reference>
          <reference field="5" count="0" selected="0"/>
        </references>
      </pivotArea>
    </format>
    <format dxfId="7380">
      <pivotArea collapsedLevelsAreSubtotals="1" fieldPosition="0">
        <references count="3">
          <reference field="3" count="1" selected="0">
            <x v="48"/>
          </reference>
          <reference field="4" count="1">
            <x v="424"/>
          </reference>
          <reference field="5" count="0" selected="0"/>
        </references>
      </pivotArea>
    </format>
    <format dxfId="7379">
      <pivotArea collapsedLevelsAreSubtotals="1" fieldPosition="0">
        <references count="3">
          <reference field="3" count="1" selected="0">
            <x v="49"/>
          </reference>
          <reference field="4" count="1">
            <x v="425"/>
          </reference>
          <reference field="5" count="0" selected="0"/>
        </references>
      </pivotArea>
    </format>
    <format dxfId="7378">
      <pivotArea collapsedLevelsAreSubtotals="1" fieldPosition="0">
        <references count="3">
          <reference field="3" count="1" selected="0">
            <x v="50"/>
          </reference>
          <reference field="4" count="1">
            <x v="426"/>
          </reference>
          <reference field="5" count="0" selected="0"/>
        </references>
      </pivotArea>
    </format>
    <format dxfId="7377">
      <pivotArea collapsedLevelsAreSubtotals="1" fieldPosition="0">
        <references count="3">
          <reference field="3" count="1" selected="0">
            <x v="52"/>
          </reference>
          <reference field="4" count="1">
            <x v="427"/>
          </reference>
          <reference field="5" count="0" selected="0"/>
        </references>
      </pivotArea>
    </format>
    <format dxfId="7376">
      <pivotArea collapsedLevelsAreSubtotals="1" fieldPosition="0">
        <references count="3">
          <reference field="3" count="1" selected="0">
            <x v="53"/>
          </reference>
          <reference field="4" count="1">
            <x v="428"/>
          </reference>
          <reference field="5" count="0" selected="0"/>
        </references>
      </pivotArea>
    </format>
    <format dxfId="7375">
      <pivotArea collapsedLevelsAreSubtotals="1" fieldPosition="0">
        <references count="3">
          <reference field="3" count="1" selected="0">
            <x v="54"/>
          </reference>
          <reference field="4" count="1">
            <x v="429"/>
          </reference>
          <reference field="5" count="0" selected="0"/>
        </references>
      </pivotArea>
    </format>
    <format dxfId="7374">
      <pivotArea collapsedLevelsAreSubtotals="1" fieldPosition="0">
        <references count="3">
          <reference field="3" count="1" selected="0">
            <x v="58"/>
          </reference>
          <reference field="4" count="1">
            <x v="430"/>
          </reference>
          <reference field="5" count="0" selected="0"/>
        </references>
      </pivotArea>
    </format>
    <format dxfId="7373">
      <pivotArea collapsedLevelsAreSubtotals="1" fieldPosition="0">
        <references count="3">
          <reference field="3" count="1" selected="0">
            <x v="60"/>
          </reference>
          <reference field="4" count="1">
            <x v="431"/>
          </reference>
          <reference field="5" count="0" selected="0"/>
        </references>
      </pivotArea>
    </format>
    <format dxfId="7372">
      <pivotArea collapsedLevelsAreSubtotals="1" fieldPosition="0">
        <references count="3">
          <reference field="3" count="1" selected="0">
            <x v="61"/>
          </reference>
          <reference field="4" count="1">
            <x v="432"/>
          </reference>
          <reference field="5" count="0" selected="0"/>
        </references>
      </pivotArea>
    </format>
    <format dxfId="7371">
      <pivotArea collapsedLevelsAreSubtotals="1" fieldPosition="0">
        <references count="3">
          <reference field="3" count="1" selected="0">
            <x v="62"/>
          </reference>
          <reference field="4" count="1">
            <x v="433"/>
          </reference>
          <reference field="5" count="0" selected="0"/>
        </references>
      </pivotArea>
    </format>
    <format dxfId="7370">
      <pivotArea collapsedLevelsAreSubtotals="1" fieldPosition="0">
        <references count="3">
          <reference field="3" count="1" selected="0">
            <x v="64"/>
          </reference>
          <reference field="4" count="1">
            <x v="435"/>
          </reference>
          <reference field="5" count="0" selected="0"/>
        </references>
      </pivotArea>
    </format>
    <format dxfId="7369">
      <pivotArea collapsedLevelsAreSubtotals="1" fieldPosition="0">
        <references count="3">
          <reference field="3" count="1" selected="0">
            <x v="66"/>
          </reference>
          <reference field="4" count="1">
            <x v="436"/>
          </reference>
          <reference field="5" count="0" selected="0"/>
        </references>
      </pivotArea>
    </format>
    <format dxfId="7368">
      <pivotArea collapsedLevelsAreSubtotals="1" fieldPosition="0">
        <references count="3">
          <reference field="3" count="1" selected="0">
            <x v="68"/>
          </reference>
          <reference field="4" count="1">
            <x v="437"/>
          </reference>
          <reference field="5" count="0" selected="0"/>
        </references>
      </pivotArea>
    </format>
    <format dxfId="7367">
      <pivotArea collapsedLevelsAreSubtotals="1" fieldPosition="0">
        <references count="3">
          <reference field="3" count="1" selected="0">
            <x v="69"/>
          </reference>
          <reference field="4" count="1">
            <x v="438"/>
          </reference>
          <reference field="5" count="0" selected="0"/>
        </references>
      </pivotArea>
    </format>
    <format dxfId="7366">
      <pivotArea collapsedLevelsAreSubtotals="1" fieldPosition="0">
        <references count="3">
          <reference field="3" count="1" selected="0">
            <x v="73"/>
          </reference>
          <reference field="4" count="1">
            <x v="440"/>
          </reference>
          <reference field="5" count="0" selected="0"/>
        </references>
      </pivotArea>
    </format>
    <format dxfId="7365">
      <pivotArea collapsedLevelsAreSubtotals="1" fieldPosition="0">
        <references count="3">
          <reference field="3" count="1" selected="0">
            <x v="74"/>
          </reference>
          <reference field="4" count="1">
            <x v="441"/>
          </reference>
          <reference field="5" count="0" selected="0"/>
        </references>
      </pivotArea>
    </format>
    <format dxfId="7364">
      <pivotArea collapsedLevelsAreSubtotals="1" fieldPosition="0">
        <references count="3">
          <reference field="3" count="1" selected="0">
            <x v="75"/>
          </reference>
          <reference field="4" count="1">
            <x v="423"/>
          </reference>
          <reference field="5" count="0" selected="0"/>
        </references>
      </pivotArea>
    </format>
    <format dxfId="7363">
      <pivotArea collapsedLevelsAreSubtotals="1" fieldPosition="0">
        <references count="3">
          <reference field="3" count="1" selected="0">
            <x v="78"/>
          </reference>
          <reference field="4" count="1">
            <x v="442"/>
          </reference>
          <reference field="5" count="0" selected="0"/>
        </references>
      </pivotArea>
    </format>
    <format dxfId="7362">
      <pivotArea collapsedLevelsAreSubtotals="1" fieldPosition="0">
        <references count="3">
          <reference field="3" count="1" selected="0">
            <x v="79"/>
          </reference>
          <reference field="4" count="1">
            <x v="443"/>
          </reference>
          <reference field="5" count="0" selected="0"/>
        </references>
      </pivotArea>
    </format>
    <format dxfId="7361">
      <pivotArea collapsedLevelsAreSubtotals="1" fieldPosition="0">
        <references count="3">
          <reference field="3" count="1" selected="0">
            <x v="80"/>
          </reference>
          <reference field="4" count="1">
            <x v="444"/>
          </reference>
          <reference field="5" count="0" selected="0"/>
        </references>
      </pivotArea>
    </format>
    <format dxfId="7360">
      <pivotArea collapsedLevelsAreSubtotals="1" fieldPosition="0">
        <references count="3">
          <reference field="3" count="1" selected="0">
            <x v="81"/>
          </reference>
          <reference field="4" count="1">
            <x v="445"/>
          </reference>
          <reference field="5" count="0" selected="0"/>
        </references>
      </pivotArea>
    </format>
    <format dxfId="7359">
      <pivotArea collapsedLevelsAreSubtotals="1" fieldPosition="0">
        <references count="3">
          <reference field="3" count="1" selected="0">
            <x v="1040"/>
          </reference>
          <reference field="4" count="1">
            <x v="446"/>
          </reference>
          <reference field="5" count="0" selected="0"/>
        </references>
      </pivotArea>
    </format>
    <format dxfId="7358">
      <pivotArea collapsedLevelsAreSubtotals="1" fieldPosition="0">
        <references count="3">
          <reference field="3" count="1" selected="0">
            <x v="82"/>
          </reference>
          <reference field="4" count="1">
            <x v="447"/>
          </reference>
          <reference field="5" count="0" selected="0"/>
        </references>
      </pivotArea>
    </format>
    <format dxfId="7357">
      <pivotArea collapsedLevelsAreSubtotals="1" fieldPosition="0">
        <references count="3">
          <reference field="3" count="1" selected="0">
            <x v="83"/>
          </reference>
          <reference field="4" count="1">
            <x v="448"/>
          </reference>
          <reference field="5" count="0" selected="0"/>
        </references>
      </pivotArea>
    </format>
    <format dxfId="7356">
      <pivotArea collapsedLevelsAreSubtotals="1" fieldPosition="0">
        <references count="3">
          <reference field="3" count="1" selected="0">
            <x v="84"/>
          </reference>
          <reference field="4" count="1">
            <x v="428"/>
          </reference>
          <reference field="5" count="0" selected="0"/>
        </references>
      </pivotArea>
    </format>
    <format dxfId="7355">
      <pivotArea collapsedLevelsAreSubtotals="1" fieldPosition="0">
        <references count="3">
          <reference field="3" count="1" selected="0">
            <x v="85"/>
          </reference>
          <reference field="4" count="1">
            <x v="431"/>
          </reference>
          <reference field="5" count="0" selected="0"/>
        </references>
      </pivotArea>
    </format>
    <format dxfId="7354">
      <pivotArea collapsedLevelsAreSubtotals="1" fieldPosition="0">
        <references count="3">
          <reference field="3" count="1" selected="0">
            <x v="86"/>
          </reference>
          <reference field="4" count="1">
            <x v="449"/>
          </reference>
          <reference field="5" count="0" selected="0"/>
        </references>
      </pivotArea>
    </format>
    <format dxfId="7353">
      <pivotArea collapsedLevelsAreSubtotals="1" fieldPosition="0">
        <references count="3">
          <reference field="3" count="1" selected="0">
            <x v="87"/>
          </reference>
          <reference field="4" count="1">
            <x v="450"/>
          </reference>
          <reference field="5" count="0" selected="0"/>
        </references>
      </pivotArea>
    </format>
    <format dxfId="7352">
      <pivotArea collapsedLevelsAreSubtotals="1" fieldPosition="0">
        <references count="3">
          <reference field="3" count="1" selected="0">
            <x v="88"/>
          </reference>
          <reference field="4" count="1">
            <x v="451"/>
          </reference>
          <reference field="5" count="0" selected="0"/>
        </references>
      </pivotArea>
    </format>
    <format dxfId="7351">
      <pivotArea collapsedLevelsAreSubtotals="1" fieldPosition="0">
        <references count="3">
          <reference field="3" count="1" selected="0">
            <x v="89"/>
          </reference>
          <reference field="4" count="1">
            <x v="429"/>
          </reference>
          <reference field="5" count="0" selected="0"/>
        </references>
      </pivotArea>
    </format>
    <format dxfId="7350">
      <pivotArea collapsedLevelsAreSubtotals="1" fieldPosition="0">
        <references count="3">
          <reference field="3" count="1" selected="0">
            <x v="139"/>
          </reference>
          <reference field="4" count="1">
            <x v="452"/>
          </reference>
          <reference field="5" count="0" selected="0"/>
        </references>
      </pivotArea>
    </format>
    <format dxfId="7349">
      <pivotArea collapsedLevelsAreSubtotals="1" fieldPosition="0">
        <references count="3">
          <reference field="3" count="1" selected="0">
            <x v="148"/>
          </reference>
          <reference field="4" count="1">
            <x v="453"/>
          </reference>
          <reference field="5" count="0" selected="0"/>
        </references>
      </pivotArea>
    </format>
    <format dxfId="7348">
      <pivotArea collapsedLevelsAreSubtotals="1" fieldPosition="0">
        <references count="3">
          <reference field="3" count="1" selected="0">
            <x v="149"/>
          </reference>
          <reference field="4" count="1">
            <x v="454"/>
          </reference>
          <reference field="5" count="0" selected="0"/>
        </references>
      </pivotArea>
    </format>
    <format dxfId="7347">
      <pivotArea collapsedLevelsAreSubtotals="1" fieldPosition="0">
        <references count="3">
          <reference field="3" count="1" selected="0">
            <x v="150"/>
          </reference>
          <reference field="4" count="1">
            <x v="455"/>
          </reference>
          <reference field="5" count="0" selected="0"/>
        </references>
      </pivotArea>
    </format>
    <format dxfId="7346">
      <pivotArea collapsedLevelsAreSubtotals="1" fieldPosition="0">
        <references count="3">
          <reference field="3" count="1" selected="0">
            <x v="158"/>
          </reference>
          <reference field="4" count="1">
            <x v="456"/>
          </reference>
          <reference field="5" count="0" selected="0"/>
        </references>
      </pivotArea>
    </format>
    <format dxfId="7345">
      <pivotArea collapsedLevelsAreSubtotals="1" fieldPosition="0">
        <references count="3">
          <reference field="3" count="1" selected="0">
            <x v="175"/>
          </reference>
          <reference field="4" count="1">
            <x v="457"/>
          </reference>
          <reference field="5" count="0" selected="0"/>
        </references>
      </pivotArea>
    </format>
    <format dxfId="7344">
      <pivotArea collapsedLevelsAreSubtotals="1" fieldPosition="0">
        <references count="3">
          <reference field="3" count="1" selected="0">
            <x v="183"/>
          </reference>
          <reference field="4" count="1">
            <x v="458"/>
          </reference>
          <reference field="5" count="0" selected="0"/>
        </references>
      </pivotArea>
    </format>
    <format dxfId="7343">
      <pivotArea collapsedLevelsAreSubtotals="1" fieldPosition="0">
        <references count="3">
          <reference field="3" count="1" selected="0">
            <x v="186"/>
          </reference>
          <reference field="4" count="1">
            <x v="459"/>
          </reference>
          <reference field="5" count="0" selected="0"/>
        </references>
      </pivotArea>
    </format>
    <format dxfId="7342">
      <pivotArea collapsedLevelsAreSubtotals="1" fieldPosition="0">
        <references count="3">
          <reference field="3" count="1" selected="0">
            <x v="192"/>
          </reference>
          <reference field="4" count="1">
            <x v="460"/>
          </reference>
          <reference field="5" count="0" selected="0"/>
        </references>
      </pivotArea>
    </format>
    <format dxfId="7341">
      <pivotArea collapsedLevelsAreSubtotals="1" fieldPosition="0">
        <references count="3">
          <reference field="3" count="1" selected="0">
            <x v="200"/>
          </reference>
          <reference field="4" count="1">
            <x v="461"/>
          </reference>
          <reference field="5" count="0" selected="0"/>
        </references>
      </pivotArea>
    </format>
    <format dxfId="7340">
      <pivotArea collapsedLevelsAreSubtotals="1" fieldPosition="0">
        <references count="3">
          <reference field="3" count="1" selected="0">
            <x v="224"/>
          </reference>
          <reference field="4" count="1">
            <x v="462"/>
          </reference>
          <reference field="5" count="0" selected="0"/>
        </references>
      </pivotArea>
    </format>
    <format dxfId="7339">
      <pivotArea collapsedLevelsAreSubtotals="1" fieldPosition="0">
        <references count="3">
          <reference field="3" count="1" selected="0">
            <x v="225"/>
          </reference>
          <reference field="4" count="1">
            <x v="463"/>
          </reference>
          <reference field="5" count="0" selected="0"/>
        </references>
      </pivotArea>
    </format>
    <format dxfId="7338">
      <pivotArea collapsedLevelsAreSubtotals="1" fieldPosition="0">
        <references count="3">
          <reference field="3" count="1" selected="0">
            <x v="234"/>
          </reference>
          <reference field="4" count="1">
            <x v="464"/>
          </reference>
          <reference field="5" count="0" selected="0"/>
        </references>
      </pivotArea>
    </format>
    <format dxfId="7337">
      <pivotArea collapsedLevelsAreSubtotals="1" fieldPosition="0">
        <references count="3">
          <reference field="3" count="1" selected="0">
            <x v="242"/>
          </reference>
          <reference field="4" count="1">
            <x v="465"/>
          </reference>
          <reference field="5" count="0" selected="0"/>
        </references>
      </pivotArea>
    </format>
    <format dxfId="7336">
      <pivotArea collapsedLevelsAreSubtotals="1" fieldPosition="0">
        <references count="3">
          <reference field="3" count="1" selected="0">
            <x v="270"/>
          </reference>
          <reference field="4" count="1">
            <x v="466"/>
          </reference>
          <reference field="5" count="0" selected="0"/>
        </references>
      </pivotArea>
    </format>
    <format dxfId="7335">
      <pivotArea collapsedLevelsAreSubtotals="1" fieldPosition="0">
        <references count="3">
          <reference field="3" count="1" selected="0">
            <x v="276"/>
          </reference>
          <reference field="4" count="1">
            <x v="467"/>
          </reference>
          <reference field="5" count="0" selected="0"/>
        </references>
      </pivotArea>
    </format>
    <format dxfId="7334">
      <pivotArea collapsedLevelsAreSubtotals="1" fieldPosition="0">
        <references count="3">
          <reference field="3" count="1" selected="0">
            <x v="277"/>
          </reference>
          <reference field="4" count="1">
            <x v="468"/>
          </reference>
          <reference field="5" count="0" selected="0"/>
        </references>
      </pivotArea>
    </format>
    <format dxfId="7333">
      <pivotArea collapsedLevelsAreSubtotals="1" fieldPosition="0">
        <references count="3">
          <reference field="3" count="1" selected="0">
            <x v="297"/>
          </reference>
          <reference field="4" count="1">
            <x v="98"/>
          </reference>
          <reference field="5" count="0" selected="0"/>
        </references>
      </pivotArea>
    </format>
    <format dxfId="7332">
      <pivotArea collapsedLevelsAreSubtotals="1" fieldPosition="0">
        <references count="3">
          <reference field="3" count="1" selected="0">
            <x v="353"/>
          </reference>
          <reference field="4" count="1">
            <x v="10"/>
          </reference>
          <reference field="5" count="0" selected="0"/>
        </references>
      </pivotArea>
    </format>
    <format dxfId="7331">
      <pivotArea collapsedLevelsAreSubtotals="1" fieldPosition="0">
        <references count="3">
          <reference field="3" count="1" selected="0">
            <x v="402"/>
          </reference>
          <reference field="4" count="1">
            <x v="469"/>
          </reference>
          <reference field="5" count="0" selected="0"/>
        </references>
      </pivotArea>
    </format>
    <format dxfId="7330">
      <pivotArea collapsedLevelsAreSubtotals="1" fieldPosition="0">
        <references count="3">
          <reference field="3" count="1" selected="0">
            <x v="403"/>
          </reference>
          <reference field="4" count="1">
            <x v="470"/>
          </reference>
          <reference field="5" count="0" selected="0"/>
        </references>
      </pivotArea>
    </format>
    <format dxfId="7329">
      <pivotArea collapsedLevelsAreSubtotals="1" fieldPosition="0">
        <references count="3">
          <reference field="3" count="1" selected="0">
            <x v="422"/>
          </reference>
          <reference field="4" count="1">
            <x v="471"/>
          </reference>
          <reference field="5" count="0" selected="0"/>
        </references>
      </pivotArea>
    </format>
    <format dxfId="7328">
      <pivotArea collapsedLevelsAreSubtotals="1" fieldPosition="0">
        <references count="3">
          <reference field="3" count="1" selected="0">
            <x v="430"/>
          </reference>
          <reference field="4" count="1">
            <x v="472"/>
          </reference>
          <reference field="5" count="0" selected="0"/>
        </references>
      </pivotArea>
    </format>
    <format dxfId="7327">
      <pivotArea collapsedLevelsAreSubtotals="1" fieldPosition="0">
        <references count="3">
          <reference field="3" count="1" selected="0">
            <x v="460"/>
          </reference>
          <reference field="4" count="1">
            <x v="473"/>
          </reference>
          <reference field="5" count="0" selected="0"/>
        </references>
      </pivotArea>
    </format>
    <format dxfId="7326">
      <pivotArea collapsedLevelsAreSubtotals="1" fieldPosition="0">
        <references count="3">
          <reference field="3" count="1" selected="0">
            <x v="461"/>
          </reference>
          <reference field="4" count="1">
            <x v="474"/>
          </reference>
          <reference field="5" count="0" selected="0"/>
        </references>
      </pivotArea>
    </format>
    <format dxfId="7325">
      <pivotArea collapsedLevelsAreSubtotals="1" fieldPosition="0">
        <references count="3">
          <reference field="3" count="1" selected="0">
            <x v="467"/>
          </reference>
          <reference field="4" count="1">
            <x v="475"/>
          </reference>
          <reference field="5" count="0" selected="0"/>
        </references>
      </pivotArea>
    </format>
    <format dxfId="7324">
      <pivotArea collapsedLevelsAreSubtotals="1" fieldPosition="0">
        <references count="3">
          <reference field="3" count="1" selected="0">
            <x v="478"/>
          </reference>
          <reference field="4" count="1">
            <x v="344"/>
          </reference>
          <reference field="5" count="0" selected="0"/>
        </references>
      </pivotArea>
    </format>
    <format dxfId="7323">
      <pivotArea collapsedLevelsAreSubtotals="1" fieldPosition="0">
        <references count="3">
          <reference field="3" count="1" selected="0">
            <x v="490"/>
          </reference>
          <reference field="4" count="1">
            <x v="476"/>
          </reference>
          <reference field="5" count="0" selected="0"/>
        </references>
      </pivotArea>
    </format>
    <format dxfId="7322">
      <pivotArea collapsedLevelsAreSubtotals="1" fieldPosition="0">
        <references count="3">
          <reference field="3" count="1" selected="0">
            <x v="492"/>
          </reference>
          <reference field="4" count="1">
            <x v="477"/>
          </reference>
          <reference field="5" count="0" selected="0"/>
        </references>
      </pivotArea>
    </format>
    <format dxfId="7321">
      <pivotArea collapsedLevelsAreSubtotals="1" fieldPosition="0">
        <references count="3">
          <reference field="3" count="1" selected="0">
            <x v="500"/>
          </reference>
          <reference field="4" count="1">
            <x v="478"/>
          </reference>
          <reference field="5" count="0" selected="0"/>
        </references>
      </pivotArea>
    </format>
    <format dxfId="7320">
      <pivotArea collapsedLevelsAreSubtotals="1" fieldPosition="0">
        <references count="3">
          <reference field="3" count="1" selected="0">
            <x v="509"/>
          </reference>
          <reference field="4" count="1">
            <x v="479"/>
          </reference>
          <reference field="5" count="0" selected="0"/>
        </references>
      </pivotArea>
    </format>
    <format dxfId="7319">
      <pivotArea collapsedLevelsAreSubtotals="1" fieldPosition="0">
        <references count="3">
          <reference field="3" count="1" selected="0">
            <x v="517"/>
          </reference>
          <reference field="4" count="1">
            <x v="480"/>
          </reference>
          <reference field="5" count="0" selected="0"/>
        </references>
      </pivotArea>
    </format>
    <format dxfId="7318">
      <pivotArea collapsedLevelsAreSubtotals="1" fieldPosition="0">
        <references count="3">
          <reference field="3" count="1" selected="0">
            <x v="526"/>
          </reference>
          <reference field="4" count="1">
            <x v="482"/>
          </reference>
          <reference field="5" count="0" selected="0"/>
        </references>
      </pivotArea>
    </format>
    <format dxfId="7317">
      <pivotArea collapsedLevelsAreSubtotals="1" fieldPosition="0">
        <references count="3">
          <reference field="3" count="1" selected="0">
            <x v="527"/>
          </reference>
          <reference field="4" count="1">
            <x v="483"/>
          </reference>
          <reference field="5" count="0" selected="0"/>
        </references>
      </pivotArea>
    </format>
    <format dxfId="7316">
      <pivotArea collapsedLevelsAreSubtotals="1" fieldPosition="0">
        <references count="3">
          <reference field="3" count="1" selected="0">
            <x v="535"/>
          </reference>
          <reference field="4" count="1">
            <x v="484"/>
          </reference>
          <reference field="5" count="0" selected="0"/>
        </references>
      </pivotArea>
    </format>
    <format dxfId="7315">
      <pivotArea collapsedLevelsAreSubtotals="1" fieldPosition="0">
        <references count="3">
          <reference field="3" count="1" selected="0">
            <x v="563"/>
          </reference>
          <reference field="4" count="1">
            <x v="485"/>
          </reference>
          <reference field="5" count="0" selected="0"/>
        </references>
      </pivotArea>
    </format>
    <format dxfId="7314">
      <pivotArea collapsedLevelsAreSubtotals="1" fieldPosition="0">
        <references count="3">
          <reference field="3" count="1" selected="0">
            <x v="565"/>
          </reference>
          <reference field="4" count="1">
            <x v="486"/>
          </reference>
          <reference field="5" count="0" selected="0"/>
        </references>
      </pivotArea>
    </format>
    <format dxfId="7313">
      <pivotArea collapsedLevelsAreSubtotals="1" fieldPosition="0">
        <references count="3">
          <reference field="3" count="1" selected="0">
            <x v="630"/>
          </reference>
          <reference field="4" count="1">
            <x v="181"/>
          </reference>
          <reference field="5" count="0" selected="0"/>
        </references>
      </pivotArea>
    </format>
    <format dxfId="7312">
      <pivotArea collapsedLevelsAreSubtotals="1" fieldPosition="0">
        <references count="3">
          <reference field="3" count="1" selected="0">
            <x v="678"/>
          </reference>
          <reference field="4" count="1">
            <x v="487"/>
          </reference>
          <reference field="5" count="0" selected="0"/>
        </references>
      </pivotArea>
    </format>
    <format dxfId="7311">
      <pivotArea collapsedLevelsAreSubtotals="1" fieldPosition="0">
        <references count="3">
          <reference field="3" count="1" selected="0">
            <x v="680"/>
          </reference>
          <reference field="4" count="1">
            <x v="488"/>
          </reference>
          <reference field="5" count="0" selected="0"/>
        </references>
      </pivotArea>
    </format>
    <format dxfId="7310">
      <pivotArea collapsedLevelsAreSubtotals="1" fieldPosition="0">
        <references count="3">
          <reference field="3" count="1" selected="0">
            <x v="682"/>
          </reference>
          <reference field="4" count="1">
            <x v="489"/>
          </reference>
          <reference field="5" count="0" selected="0"/>
        </references>
      </pivotArea>
    </format>
    <format dxfId="7309">
      <pivotArea collapsedLevelsAreSubtotals="1" fieldPosition="0">
        <references count="3">
          <reference field="3" count="1" selected="0">
            <x v="695"/>
          </reference>
          <reference field="4" count="1">
            <x v="174"/>
          </reference>
          <reference field="5" count="0" selected="0"/>
        </references>
      </pivotArea>
    </format>
    <format dxfId="7308">
      <pivotArea collapsedLevelsAreSubtotals="1" fieldPosition="0">
        <references count="3">
          <reference field="3" count="1" selected="0">
            <x v="696"/>
          </reference>
          <reference field="4" count="1">
            <x v="490"/>
          </reference>
          <reference field="5" count="0" selected="0"/>
        </references>
      </pivotArea>
    </format>
    <format dxfId="7307">
      <pivotArea collapsedLevelsAreSubtotals="1" fieldPosition="0">
        <references count="3">
          <reference field="3" count="1" selected="0">
            <x v="711"/>
          </reference>
          <reference field="4" count="1">
            <x v="491"/>
          </reference>
          <reference field="5" count="0" selected="0"/>
        </references>
      </pivotArea>
    </format>
    <format dxfId="7306">
      <pivotArea collapsedLevelsAreSubtotals="1" fieldPosition="0">
        <references count="3">
          <reference field="3" count="1" selected="0">
            <x v="717"/>
          </reference>
          <reference field="4" count="1">
            <x v="492"/>
          </reference>
          <reference field="5" count="0" selected="0"/>
        </references>
      </pivotArea>
    </format>
    <format dxfId="7305">
      <pivotArea collapsedLevelsAreSubtotals="1" fieldPosition="0">
        <references count="3">
          <reference field="3" count="1" selected="0">
            <x v="730"/>
          </reference>
          <reference field="4" count="1">
            <x v="493"/>
          </reference>
          <reference field="5" count="0" selected="0"/>
        </references>
      </pivotArea>
    </format>
    <format dxfId="7304">
      <pivotArea collapsedLevelsAreSubtotals="1" fieldPosition="0">
        <references count="3">
          <reference field="3" count="1" selected="0">
            <x v="734"/>
          </reference>
          <reference field="4" count="1">
            <x v="494"/>
          </reference>
          <reference field="5" count="0" selected="0"/>
        </references>
      </pivotArea>
    </format>
    <format dxfId="7303">
      <pivotArea collapsedLevelsAreSubtotals="1" fieldPosition="0">
        <references count="3">
          <reference field="3" count="1" selected="0">
            <x v="751"/>
          </reference>
          <reference field="4" count="1">
            <x v="495"/>
          </reference>
          <reference field="5" count="0" selected="0"/>
        </references>
      </pivotArea>
    </format>
    <format dxfId="7302">
      <pivotArea collapsedLevelsAreSubtotals="1" fieldPosition="0">
        <references count="3">
          <reference field="3" count="1" selected="0">
            <x v="758"/>
          </reference>
          <reference field="4" count="1">
            <x v="496"/>
          </reference>
          <reference field="5" count="0" selected="0"/>
        </references>
      </pivotArea>
    </format>
    <format dxfId="7301">
      <pivotArea collapsedLevelsAreSubtotals="1" fieldPosition="0">
        <references count="3">
          <reference field="3" count="1" selected="0">
            <x v="760"/>
          </reference>
          <reference field="4" count="1">
            <x v="497"/>
          </reference>
          <reference field="5" count="0" selected="0"/>
        </references>
      </pivotArea>
    </format>
    <format dxfId="7300">
      <pivotArea collapsedLevelsAreSubtotals="1" fieldPosition="0">
        <references count="3">
          <reference field="3" count="1" selected="0">
            <x v="762"/>
          </reference>
          <reference field="4" count="1">
            <x v="498"/>
          </reference>
          <reference field="5" count="0" selected="0"/>
        </references>
      </pivotArea>
    </format>
    <format dxfId="7299">
      <pivotArea collapsedLevelsAreSubtotals="1" fieldPosition="0">
        <references count="3">
          <reference field="3" count="1" selected="0">
            <x v="816"/>
          </reference>
          <reference field="4" count="1">
            <x v="499"/>
          </reference>
          <reference field="5" count="0" selected="0"/>
        </references>
      </pivotArea>
    </format>
    <format dxfId="7298">
      <pivotArea collapsedLevelsAreSubtotals="1" fieldPosition="0">
        <references count="3">
          <reference field="3" count="1" selected="0">
            <x v="817"/>
          </reference>
          <reference field="4" count="1">
            <x v="499"/>
          </reference>
          <reference field="5" count="0" selected="0"/>
        </references>
      </pivotArea>
    </format>
    <format dxfId="7297">
      <pivotArea collapsedLevelsAreSubtotals="1" fieldPosition="0">
        <references count="3">
          <reference field="3" count="1" selected="0">
            <x v="821"/>
          </reference>
          <reference field="4" count="1">
            <x v="500"/>
          </reference>
          <reference field="5" count="0" selected="0"/>
        </references>
      </pivotArea>
    </format>
    <format dxfId="7296">
      <pivotArea collapsedLevelsAreSubtotals="1" fieldPosition="0">
        <references count="3">
          <reference field="3" count="1" selected="0">
            <x v="834"/>
          </reference>
          <reference field="4" count="1">
            <x v="202"/>
          </reference>
          <reference field="5" count="0" selected="0"/>
        </references>
      </pivotArea>
    </format>
    <format dxfId="7295">
      <pivotArea collapsedLevelsAreSubtotals="1" fieldPosition="0">
        <references count="3">
          <reference field="3" count="1" selected="0">
            <x v="905"/>
          </reference>
          <reference field="4" count="1">
            <x v="190"/>
          </reference>
          <reference field="5" count="0" selected="0"/>
        </references>
      </pivotArea>
    </format>
    <format dxfId="7294">
      <pivotArea collapsedLevelsAreSubtotals="1" fieldPosition="0">
        <references count="3">
          <reference field="3" count="1" selected="0">
            <x v="914"/>
          </reference>
          <reference field="4" count="1">
            <x v="501"/>
          </reference>
          <reference field="5" count="0" selected="0"/>
        </references>
      </pivotArea>
    </format>
    <format dxfId="7293">
      <pivotArea collapsedLevelsAreSubtotals="1" fieldPosition="0">
        <references count="3">
          <reference field="3" count="1" selected="0">
            <x v="921"/>
          </reference>
          <reference field="4" count="1">
            <x v="502"/>
          </reference>
          <reference field="5" count="0" selected="0"/>
        </references>
      </pivotArea>
    </format>
    <format dxfId="7292">
      <pivotArea collapsedLevelsAreSubtotals="1" fieldPosition="0">
        <references count="3">
          <reference field="3" count="1" selected="0">
            <x v="922"/>
          </reference>
          <reference field="4" count="1">
            <x v="502"/>
          </reference>
          <reference field="5" count="0" selected="0"/>
        </references>
      </pivotArea>
    </format>
    <format dxfId="7291">
      <pivotArea collapsedLevelsAreSubtotals="1" fieldPosition="0">
        <references count="3">
          <reference field="3" count="1" selected="0">
            <x v="933"/>
          </reference>
          <reference field="4" count="1">
            <x v="503"/>
          </reference>
          <reference field="5" count="0" selected="0"/>
        </references>
      </pivotArea>
    </format>
    <format dxfId="7290">
      <pivotArea collapsedLevelsAreSubtotals="1" fieldPosition="0">
        <references count="3">
          <reference field="3" count="1" selected="0">
            <x v="938"/>
          </reference>
          <reference field="4" count="1">
            <x v="504"/>
          </reference>
          <reference field="5" count="0" selected="0"/>
        </references>
      </pivotArea>
    </format>
    <format dxfId="7289">
      <pivotArea collapsedLevelsAreSubtotals="1" fieldPosition="0">
        <references count="3">
          <reference field="3" count="1" selected="0">
            <x v="943"/>
          </reference>
          <reference field="4" count="1">
            <x v="505"/>
          </reference>
          <reference field="5" count="0" selected="0"/>
        </references>
      </pivotArea>
    </format>
    <format dxfId="7288">
      <pivotArea collapsedLevelsAreSubtotals="1" fieldPosition="0">
        <references count="3">
          <reference field="3" count="1" selected="0">
            <x v="953"/>
          </reference>
          <reference field="4" count="1">
            <x v="7"/>
          </reference>
          <reference field="5" count="0" selected="0"/>
        </references>
      </pivotArea>
    </format>
    <format dxfId="7287">
      <pivotArea collapsedLevelsAreSubtotals="1" fieldPosition="0">
        <references count="3">
          <reference field="3" count="1" selected="0">
            <x v="957"/>
          </reference>
          <reference field="4" count="1">
            <x v="27"/>
          </reference>
          <reference field="5" count="0" selected="0"/>
        </references>
      </pivotArea>
    </format>
    <format dxfId="7286">
      <pivotArea collapsedLevelsAreSubtotals="1" fieldPosition="0">
        <references count="3">
          <reference field="3" count="1" selected="0">
            <x v="983"/>
          </reference>
          <reference field="4" count="1">
            <x v="506"/>
          </reference>
          <reference field="5" count="0" selected="0"/>
        </references>
      </pivotArea>
    </format>
    <format dxfId="7285">
      <pivotArea collapsedLevelsAreSubtotals="1" fieldPosition="0">
        <references count="3">
          <reference field="3" count="1" selected="0">
            <x v="985"/>
          </reference>
          <reference field="4" count="1">
            <x v="64"/>
          </reference>
          <reference field="5" count="0" selected="0"/>
        </references>
      </pivotArea>
    </format>
    <format dxfId="7284">
      <pivotArea collapsedLevelsAreSubtotals="1" fieldPosition="0">
        <references count="3">
          <reference field="3" count="1" selected="0">
            <x v="998"/>
          </reference>
          <reference field="4" count="1">
            <x v="507"/>
          </reference>
          <reference field="5" count="0" selected="0"/>
        </references>
      </pivotArea>
    </format>
    <format dxfId="7283">
      <pivotArea collapsedLevelsAreSubtotals="1" fieldPosition="0">
        <references count="3">
          <reference field="3" count="1" selected="0">
            <x v="999"/>
          </reference>
          <reference field="4" count="1">
            <x v="508"/>
          </reference>
          <reference field="5" count="0" selected="0"/>
        </references>
      </pivotArea>
    </format>
    <format dxfId="7282">
      <pivotArea collapsedLevelsAreSubtotals="1" fieldPosition="0">
        <references count="3">
          <reference field="3" count="1" selected="0">
            <x v="1011"/>
          </reference>
          <reference field="4" count="1">
            <x v="509"/>
          </reference>
          <reference field="5" count="0" selected="0"/>
        </references>
      </pivotArea>
    </format>
    <format dxfId="7281">
      <pivotArea collapsedLevelsAreSubtotals="1" fieldPosition="0">
        <references count="3">
          <reference field="3" count="1" selected="0">
            <x v="1016"/>
          </reference>
          <reference field="4" count="1">
            <x v="510"/>
          </reference>
          <reference field="5" count="0" selected="0"/>
        </references>
      </pivotArea>
    </format>
    <format dxfId="7280">
      <pivotArea collapsedLevelsAreSubtotals="1" fieldPosition="0">
        <references count="3">
          <reference field="3" count="1" selected="0">
            <x v="1022"/>
          </reference>
          <reference field="4" count="1">
            <x v="511"/>
          </reference>
          <reference field="5" count="0" selected="0"/>
        </references>
      </pivotArea>
    </format>
    <format dxfId="7279">
      <pivotArea collapsedLevelsAreSubtotals="1" fieldPosition="0">
        <references count="3">
          <reference field="3" count="1" selected="0">
            <x v="1047"/>
          </reference>
          <reference field="4" count="1">
            <x v="512"/>
          </reference>
          <reference field="5" count="0" selected="0"/>
        </references>
      </pivotArea>
    </format>
    <format dxfId="7278">
      <pivotArea collapsedLevelsAreSubtotals="1" fieldPosition="0">
        <references count="3">
          <reference field="3" count="1" selected="0">
            <x v="1054"/>
          </reference>
          <reference field="4" count="1">
            <x v="513"/>
          </reference>
          <reference field="5" count="0" selected="0"/>
        </references>
      </pivotArea>
    </format>
    <format dxfId="7277">
      <pivotArea collapsedLevelsAreSubtotals="1" fieldPosition="0">
        <references count="3">
          <reference field="3" count="1" selected="0">
            <x v="42"/>
          </reference>
          <reference field="4" count="1">
            <x v="514"/>
          </reference>
          <reference field="5" count="0" selected="0"/>
        </references>
      </pivotArea>
    </format>
    <format dxfId="7276">
      <pivotArea collapsedLevelsAreSubtotals="1" fieldPosition="0">
        <references count="3">
          <reference field="3" count="1" selected="0">
            <x v="55"/>
          </reference>
          <reference field="4" count="1">
            <x v="515"/>
          </reference>
          <reference field="5" count="0" selected="0"/>
        </references>
      </pivotArea>
    </format>
    <format dxfId="7275">
      <pivotArea collapsedLevelsAreSubtotals="1" fieldPosition="0">
        <references count="3">
          <reference field="3" count="1" selected="0">
            <x v="56"/>
          </reference>
          <reference field="4" count="1">
            <x v="516"/>
          </reference>
          <reference field="5" count="0" selected="0"/>
        </references>
      </pivotArea>
    </format>
    <format dxfId="7274">
      <pivotArea collapsedLevelsAreSubtotals="1" fieldPosition="0">
        <references count="3">
          <reference field="3" count="1" selected="0">
            <x v="57"/>
          </reference>
          <reference field="4" count="1">
            <x v="517"/>
          </reference>
          <reference field="5" count="0" selected="0"/>
        </references>
      </pivotArea>
    </format>
    <format dxfId="7273">
      <pivotArea collapsedLevelsAreSubtotals="1" fieldPosition="0">
        <references count="3">
          <reference field="3" count="1" selected="0">
            <x v="59"/>
          </reference>
          <reference field="4" count="1">
            <x v="518"/>
          </reference>
          <reference field="5" count="0" selected="0"/>
        </references>
      </pivotArea>
    </format>
    <format dxfId="7272">
      <pivotArea collapsedLevelsAreSubtotals="1" fieldPosition="0">
        <references count="3">
          <reference field="3" count="1" selected="0">
            <x v="0"/>
          </reference>
          <reference field="4" count="1">
            <x v="519"/>
          </reference>
          <reference field="5" count="0" selected="0"/>
        </references>
      </pivotArea>
    </format>
    <format dxfId="7271">
      <pivotArea collapsedLevelsAreSubtotals="1" fieldPosition="0">
        <references count="3">
          <reference field="3" count="1" selected="0">
            <x v="1"/>
          </reference>
          <reference field="4" count="1">
            <x v="520"/>
          </reference>
          <reference field="5" count="0" selected="0"/>
        </references>
      </pivotArea>
    </format>
    <format dxfId="7270">
      <pivotArea collapsedLevelsAreSubtotals="1" fieldPosition="0">
        <references count="3">
          <reference field="3" count="1" selected="0">
            <x v="2"/>
          </reference>
          <reference field="4" count="1">
            <x v="521"/>
          </reference>
          <reference field="5" count="0" selected="0"/>
        </references>
      </pivotArea>
    </format>
    <format dxfId="7269">
      <pivotArea collapsedLevelsAreSubtotals="1" fieldPosition="0">
        <references count="3">
          <reference field="3" count="1" selected="0">
            <x v="129"/>
          </reference>
          <reference field="4" count="1">
            <x v="523"/>
          </reference>
          <reference field="5" count="0" selected="0"/>
        </references>
      </pivotArea>
    </format>
    <format dxfId="7268">
      <pivotArea collapsedLevelsAreSubtotals="1" fieldPosition="0">
        <references count="3">
          <reference field="3" count="1" selected="0">
            <x v="130"/>
          </reference>
          <reference field="4" count="1">
            <x v="524"/>
          </reference>
          <reference field="5" count="0" selected="0"/>
        </references>
      </pivotArea>
    </format>
    <format dxfId="7267">
      <pivotArea collapsedLevelsAreSubtotals="1" fieldPosition="0">
        <references count="3">
          <reference field="3" count="1" selected="0">
            <x v="131"/>
          </reference>
          <reference field="4" count="1">
            <x v="525"/>
          </reference>
          <reference field="5" count="0" selected="0"/>
        </references>
      </pivotArea>
    </format>
    <format dxfId="7266">
      <pivotArea collapsedLevelsAreSubtotals="1" fieldPosition="0">
        <references count="3">
          <reference field="3" count="1" selected="0">
            <x v="132"/>
          </reference>
          <reference field="4" count="1">
            <x v="526"/>
          </reference>
          <reference field="5" count="0" selected="0"/>
        </references>
      </pivotArea>
    </format>
    <format dxfId="7265">
      <pivotArea collapsedLevelsAreSubtotals="1" fieldPosition="0">
        <references count="3">
          <reference field="3" count="1" selected="0">
            <x v="133"/>
          </reference>
          <reference field="4" count="1">
            <x v="527"/>
          </reference>
          <reference field="5" count="0" selected="0"/>
        </references>
      </pivotArea>
    </format>
    <format dxfId="7264">
      <pivotArea collapsedLevelsAreSubtotals="1" fieldPosition="0">
        <references count="3">
          <reference field="3" count="1" selected="0">
            <x v="134"/>
          </reference>
          <reference field="4" count="1">
            <x v="528"/>
          </reference>
          <reference field="5" count="0" selected="0"/>
        </references>
      </pivotArea>
    </format>
    <format dxfId="7263">
      <pivotArea collapsedLevelsAreSubtotals="1" fieldPosition="0">
        <references count="3">
          <reference field="3" count="1" selected="0">
            <x v="135"/>
          </reference>
          <reference field="4" count="1">
            <x v="520"/>
          </reference>
          <reference field="5" count="0" selected="0"/>
        </references>
      </pivotArea>
    </format>
    <format dxfId="7262">
      <pivotArea collapsedLevelsAreSubtotals="1" fieldPosition="0">
        <references count="3">
          <reference field="3" count="1" selected="0">
            <x v="136"/>
          </reference>
          <reference field="4" count="1">
            <x v="529"/>
          </reference>
          <reference field="5" count="0" selected="0"/>
        </references>
      </pivotArea>
    </format>
    <format dxfId="7261">
      <pivotArea collapsedLevelsAreSubtotals="1" fieldPosition="0">
        <references count="3">
          <reference field="3" count="1" selected="0">
            <x v="137"/>
          </reference>
          <reference field="4" count="1">
            <x v="449"/>
          </reference>
          <reference field="5" count="0" selected="0"/>
        </references>
      </pivotArea>
    </format>
    <format dxfId="7260">
      <pivotArea collapsedLevelsAreSubtotals="1" fieldPosition="0">
        <references count="3">
          <reference field="3" count="1" selected="0">
            <x v="138"/>
          </reference>
          <reference field="4" count="1">
            <x v="530"/>
          </reference>
          <reference field="5" count="0" selected="0"/>
        </references>
      </pivotArea>
    </format>
    <format dxfId="7259">
      <pivotArea collapsedLevelsAreSubtotals="1" fieldPosition="0">
        <references count="3">
          <reference field="3" count="1" selected="0">
            <x v="140"/>
          </reference>
          <reference field="4" count="1">
            <x v="531"/>
          </reference>
          <reference field="5" count="0" selected="0"/>
        </references>
      </pivotArea>
    </format>
    <format dxfId="7258">
      <pivotArea collapsedLevelsAreSubtotals="1" fieldPosition="0">
        <references count="3">
          <reference field="3" count="1" selected="0">
            <x v="141"/>
          </reference>
          <reference field="4" count="1">
            <x v="532"/>
          </reference>
          <reference field="5" count="0" selected="0"/>
        </references>
      </pivotArea>
    </format>
    <format dxfId="7257">
      <pivotArea collapsedLevelsAreSubtotals="1" fieldPosition="0">
        <references count="3">
          <reference field="3" count="1" selected="0">
            <x v="142"/>
          </reference>
          <reference field="4" count="1">
            <x v="525"/>
          </reference>
          <reference field="5" count="0" selected="0"/>
        </references>
      </pivotArea>
    </format>
    <format dxfId="7256">
      <pivotArea collapsedLevelsAreSubtotals="1" fieldPosition="0">
        <references count="3">
          <reference field="3" count="1" selected="0">
            <x v="143"/>
          </reference>
          <reference field="4" count="1">
            <x v="533"/>
          </reference>
          <reference field="5" count="0" selected="0"/>
        </references>
      </pivotArea>
    </format>
    <format dxfId="7255">
      <pivotArea collapsedLevelsAreSubtotals="1" fieldPosition="0">
        <references count="3">
          <reference field="3" count="1" selected="0">
            <x v="144"/>
          </reference>
          <reference field="4" count="1">
            <x v="534"/>
          </reference>
          <reference field="5" count="0" selected="0"/>
        </references>
      </pivotArea>
    </format>
    <format dxfId="7254">
      <pivotArea collapsedLevelsAreSubtotals="1" fieldPosition="0">
        <references count="3">
          <reference field="3" count="1" selected="0">
            <x v="145"/>
          </reference>
          <reference field="4" count="1">
            <x v="535"/>
          </reference>
          <reference field="5" count="0" selected="0"/>
        </references>
      </pivotArea>
    </format>
    <format dxfId="7253">
      <pivotArea collapsedLevelsAreSubtotals="1" fieldPosition="0">
        <references count="3">
          <reference field="3" count="1" selected="0">
            <x v="3"/>
          </reference>
          <reference field="4" count="1">
            <x v="422"/>
          </reference>
          <reference field="5" count="0" selected="0"/>
        </references>
      </pivotArea>
    </format>
    <format dxfId="7252">
      <pivotArea collapsedLevelsAreSubtotals="1" fieldPosition="0">
        <references count="3">
          <reference field="3" count="1" selected="0">
            <x v="204"/>
          </reference>
          <reference field="4" count="1">
            <x v="536"/>
          </reference>
          <reference field="5" count="0" selected="0"/>
        </references>
      </pivotArea>
    </format>
    <format dxfId="7251">
      <pivotArea collapsedLevelsAreSubtotals="1" fieldPosition="0">
        <references count="3">
          <reference field="3" count="1" selected="0">
            <x v="218"/>
          </reference>
          <reference field="4" count="1">
            <x v="537"/>
          </reference>
          <reference field="5" count="0" selected="0"/>
        </references>
      </pivotArea>
    </format>
    <format dxfId="7250">
      <pivotArea collapsedLevelsAreSubtotals="1" fieldPosition="0">
        <references count="3">
          <reference field="3" count="1" selected="0">
            <x v="232"/>
          </reference>
          <reference field="4" count="1">
            <x v="117"/>
          </reference>
          <reference field="5" count="0" selected="0"/>
        </references>
      </pivotArea>
    </format>
    <format dxfId="7249">
      <pivotArea collapsedLevelsAreSubtotals="1" fieldPosition="0">
        <references count="3">
          <reference field="3" count="1" selected="0">
            <x v="273"/>
          </reference>
          <reference field="4" count="1">
            <x v="538"/>
          </reference>
          <reference field="5" count="0" selected="0"/>
        </references>
      </pivotArea>
    </format>
    <format dxfId="7248">
      <pivotArea collapsedLevelsAreSubtotals="1" fieldPosition="0">
        <references count="3">
          <reference field="3" count="1" selected="0">
            <x v="274"/>
          </reference>
          <reference field="4" count="1">
            <x v="539"/>
          </reference>
          <reference field="5" count="0" selected="0"/>
        </references>
      </pivotArea>
    </format>
    <format dxfId="7247">
      <pivotArea collapsedLevelsAreSubtotals="1" fieldPosition="0">
        <references count="3">
          <reference field="3" count="1" selected="0">
            <x v="288"/>
          </reference>
          <reference field="4" count="1">
            <x v="224"/>
          </reference>
          <reference field="5" count="0" selected="0"/>
        </references>
      </pivotArea>
    </format>
    <format dxfId="7246">
      <pivotArea collapsedLevelsAreSubtotals="1" fieldPosition="0">
        <references count="3">
          <reference field="3" count="1" selected="0">
            <x v="289"/>
          </reference>
          <reference field="4" count="1">
            <x v="540"/>
          </reference>
          <reference field="5" count="0" selected="0"/>
        </references>
      </pivotArea>
    </format>
    <format dxfId="7245">
      <pivotArea collapsedLevelsAreSubtotals="1" fieldPosition="0">
        <references count="3">
          <reference field="3" count="1" selected="0">
            <x v="302"/>
          </reference>
          <reference field="4" count="1">
            <x v="541"/>
          </reference>
          <reference field="5" count="0" selected="0"/>
        </references>
      </pivotArea>
    </format>
    <format dxfId="7244">
      <pivotArea collapsedLevelsAreSubtotals="1" fieldPosition="0">
        <references count="3">
          <reference field="3" count="1" selected="0">
            <x v="304"/>
          </reference>
          <reference field="4" count="1">
            <x v="191"/>
          </reference>
          <reference field="5" count="0" selected="0"/>
        </references>
      </pivotArea>
    </format>
    <format dxfId="7243">
      <pivotArea collapsedLevelsAreSubtotals="1" fieldPosition="0">
        <references count="3">
          <reference field="3" count="1" selected="0">
            <x v="322"/>
          </reference>
          <reference field="4" count="1">
            <x v="542"/>
          </reference>
          <reference field="5" count="0" selected="0"/>
        </references>
      </pivotArea>
    </format>
    <format dxfId="7242">
      <pivotArea collapsedLevelsAreSubtotals="1" fieldPosition="0">
        <references count="3">
          <reference field="3" count="1" selected="0">
            <x v="324"/>
          </reference>
          <reference field="4" count="1">
            <x v="304"/>
          </reference>
          <reference field="5" count="0" selected="0"/>
        </references>
      </pivotArea>
    </format>
    <format dxfId="7241">
      <pivotArea collapsedLevelsAreSubtotals="1" fieldPosition="0">
        <references count="3">
          <reference field="3" count="1" selected="0">
            <x v="346"/>
          </reference>
          <reference field="4" count="1">
            <x v="543"/>
          </reference>
          <reference field="5" count="0" selected="0"/>
        </references>
      </pivotArea>
    </format>
    <format dxfId="7240">
      <pivotArea collapsedLevelsAreSubtotals="1" fieldPosition="0">
        <references count="3">
          <reference field="3" count="1" selected="0">
            <x v="377"/>
          </reference>
          <reference field="4" count="1">
            <x v="544"/>
          </reference>
          <reference field="5" count="0" selected="0"/>
        </references>
      </pivotArea>
    </format>
    <format dxfId="7239">
      <pivotArea collapsedLevelsAreSubtotals="1" fieldPosition="0">
        <references count="3">
          <reference field="3" count="1" selected="0">
            <x v="386"/>
          </reference>
          <reference field="4" count="1">
            <x v="545"/>
          </reference>
          <reference field="5" count="0" selected="0"/>
        </references>
      </pivotArea>
    </format>
    <format dxfId="7238">
      <pivotArea collapsedLevelsAreSubtotals="1" fieldPosition="0">
        <references count="3">
          <reference field="3" count="1" selected="0">
            <x v="452"/>
          </reference>
          <reference field="4" count="1">
            <x v="546"/>
          </reference>
          <reference field="5" count="0" selected="0"/>
        </references>
      </pivotArea>
    </format>
    <format dxfId="7237">
      <pivotArea collapsedLevelsAreSubtotals="1" fieldPosition="0">
        <references count="3">
          <reference field="3" count="1" selected="0">
            <x v="470"/>
          </reference>
          <reference field="4" count="1">
            <x v="547"/>
          </reference>
          <reference field="5" count="0" selected="0"/>
        </references>
      </pivotArea>
    </format>
    <format dxfId="7236">
      <pivotArea collapsedLevelsAreSubtotals="1" fieldPosition="0">
        <references count="3">
          <reference field="3" count="1" selected="0">
            <x v="471"/>
          </reference>
          <reference field="4" count="1">
            <x v="548"/>
          </reference>
          <reference field="5" count="0" selected="0"/>
        </references>
      </pivotArea>
    </format>
    <format dxfId="7235">
      <pivotArea collapsedLevelsAreSubtotals="1" fieldPosition="0">
        <references count="3">
          <reference field="3" count="1" selected="0">
            <x v="472"/>
          </reference>
          <reference field="4" count="1">
            <x v="97"/>
          </reference>
          <reference field="5" count="0" selected="0"/>
        </references>
      </pivotArea>
    </format>
    <format dxfId="7234">
      <pivotArea collapsedLevelsAreSubtotals="1" fieldPosition="0">
        <references count="3">
          <reference field="3" count="1" selected="0">
            <x v="475"/>
          </reference>
          <reference field="4" count="1">
            <x v="549"/>
          </reference>
          <reference field="5" count="0" selected="0"/>
        </references>
      </pivotArea>
    </format>
    <format dxfId="7233">
      <pivotArea collapsedLevelsAreSubtotals="1" fieldPosition="0">
        <references count="3">
          <reference field="3" count="1" selected="0">
            <x v="477"/>
          </reference>
          <reference field="4" count="1">
            <x v="550"/>
          </reference>
          <reference field="5" count="0" selected="0"/>
        </references>
      </pivotArea>
    </format>
    <format dxfId="7232">
      <pivotArea collapsedLevelsAreSubtotals="1" fieldPosition="0">
        <references count="3">
          <reference field="3" count="1" selected="0">
            <x v="532"/>
          </reference>
          <reference field="4" count="1">
            <x v="548"/>
          </reference>
          <reference field="5" count="0" selected="0"/>
        </references>
      </pivotArea>
    </format>
    <format dxfId="7231">
      <pivotArea collapsedLevelsAreSubtotals="1" fieldPosition="0">
        <references count="3">
          <reference field="3" count="1" selected="0">
            <x v="588"/>
          </reference>
          <reference field="4" count="1">
            <x v="551"/>
          </reference>
          <reference field="5" count="0" selected="0"/>
        </references>
      </pivotArea>
    </format>
    <format dxfId="7230">
      <pivotArea collapsedLevelsAreSubtotals="1" fieldPosition="0">
        <references count="3">
          <reference field="3" count="1" selected="0">
            <x v="593"/>
          </reference>
          <reference field="4" count="1">
            <x v="552"/>
          </reference>
          <reference field="5" count="0" selected="0"/>
        </references>
      </pivotArea>
    </format>
    <format dxfId="7229">
      <pivotArea collapsedLevelsAreSubtotals="1" fieldPosition="0">
        <references count="3">
          <reference field="3" count="1" selected="0">
            <x v="605"/>
          </reference>
          <reference field="4" count="1">
            <x v="553"/>
          </reference>
          <reference field="5" count="0" selected="0"/>
        </references>
      </pivotArea>
    </format>
    <format dxfId="7228">
      <pivotArea collapsedLevelsAreSubtotals="1" fieldPosition="0">
        <references count="3">
          <reference field="3" count="1" selected="0">
            <x v="610"/>
          </reference>
          <reference field="4" count="1">
            <x v="109"/>
          </reference>
          <reference field="5" count="0" selected="0"/>
        </references>
      </pivotArea>
    </format>
    <format dxfId="7227">
      <pivotArea collapsedLevelsAreSubtotals="1" fieldPosition="0">
        <references count="3">
          <reference field="3" count="1" selected="0">
            <x v="626"/>
          </reference>
          <reference field="4" count="1">
            <x v="209"/>
          </reference>
          <reference field="5" count="0" selected="0"/>
        </references>
      </pivotArea>
    </format>
    <format dxfId="7226">
      <pivotArea collapsedLevelsAreSubtotals="1" fieldPosition="0">
        <references count="3">
          <reference field="3" count="1" selected="0">
            <x v="634"/>
          </reference>
          <reference field="4" count="1">
            <x v="554"/>
          </reference>
          <reference field="5" count="0" selected="0"/>
        </references>
      </pivotArea>
    </format>
    <format dxfId="7225">
      <pivotArea collapsedLevelsAreSubtotals="1" fieldPosition="0">
        <references count="3">
          <reference field="3" count="1" selected="0">
            <x v="641"/>
          </reference>
          <reference field="4" count="1">
            <x v="555"/>
          </reference>
          <reference field="5" count="0" selected="0"/>
        </references>
      </pivotArea>
    </format>
    <format dxfId="7224">
      <pivotArea collapsedLevelsAreSubtotals="1" fieldPosition="0">
        <references count="3">
          <reference field="3" count="1" selected="0">
            <x v="687"/>
          </reference>
          <reference field="4" count="1">
            <x v="556"/>
          </reference>
          <reference field="5" count="0" selected="0"/>
        </references>
      </pivotArea>
    </format>
    <format dxfId="7223">
      <pivotArea collapsedLevelsAreSubtotals="1" fieldPosition="0">
        <references count="3">
          <reference field="3" count="1" selected="0">
            <x v="712"/>
          </reference>
          <reference field="4" count="1">
            <x v="557"/>
          </reference>
          <reference field="5" count="0" selected="0"/>
        </references>
      </pivotArea>
    </format>
    <format dxfId="7222">
      <pivotArea collapsedLevelsAreSubtotals="1" fieldPosition="0">
        <references count="3">
          <reference field="3" count="1" selected="0">
            <x v="731"/>
          </reference>
          <reference field="4" count="1">
            <x v="493"/>
          </reference>
          <reference field="5" count="0" selected="0"/>
        </references>
      </pivotArea>
    </format>
    <format dxfId="7221">
      <pivotArea collapsedLevelsAreSubtotals="1" fieldPosition="0">
        <references count="3">
          <reference field="3" count="1" selected="0">
            <x v="742"/>
          </reference>
          <reference field="4" count="1">
            <x v="558"/>
          </reference>
          <reference field="5" count="0" selected="0"/>
        </references>
      </pivotArea>
    </format>
    <format dxfId="7220">
      <pivotArea collapsedLevelsAreSubtotals="1" fieldPosition="0">
        <references count="3">
          <reference field="3" count="1" selected="0">
            <x v="748"/>
          </reference>
          <reference field="4" count="1">
            <x v="559"/>
          </reference>
          <reference field="5" count="0" selected="0"/>
        </references>
      </pivotArea>
    </format>
    <format dxfId="7219">
      <pivotArea collapsedLevelsAreSubtotals="1" fieldPosition="0">
        <references count="3">
          <reference field="3" count="1" selected="0">
            <x v="756"/>
          </reference>
          <reference field="4" count="1">
            <x v="560"/>
          </reference>
          <reference field="5" count="0" selected="0"/>
        </references>
      </pivotArea>
    </format>
    <format dxfId="7218">
      <pivotArea collapsedLevelsAreSubtotals="1" fieldPosition="0">
        <references count="3">
          <reference field="3" count="1" selected="0">
            <x v="757"/>
          </reference>
          <reference field="4" count="1">
            <x v="561"/>
          </reference>
          <reference field="5" count="0" selected="0"/>
        </references>
      </pivotArea>
    </format>
    <format dxfId="7217">
      <pivotArea collapsedLevelsAreSubtotals="1" fieldPosition="0">
        <references count="3">
          <reference field="3" count="1" selected="0">
            <x v="764"/>
          </reference>
          <reference field="4" count="1">
            <x v="562"/>
          </reference>
          <reference field="5" count="0" selected="0"/>
        </references>
      </pivotArea>
    </format>
    <format dxfId="7216">
      <pivotArea collapsedLevelsAreSubtotals="1" fieldPosition="0">
        <references count="3">
          <reference field="3" count="1" selected="0">
            <x v="775"/>
          </reference>
          <reference field="4" count="1">
            <x v="563"/>
          </reference>
          <reference field="5" count="0" selected="0"/>
        </references>
      </pivotArea>
    </format>
    <format dxfId="7215">
      <pivotArea collapsedLevelsAreSubtotals="1" fieldPosition="0">
        <references count="3">
          <reference field="3" count="1" selected="0">
            <x v="776"/>
          </reference>
          <reference field="4" count="1">
            <x v="563"/>
          </reference>
          <reference field="5" count="0" selected="0"/>
        </references>
      </pivotArea>
    </format>
    <format dxfId="7214">
      <pivotArea collapsedLevelsAreSubtotals="1" fieldPosition="0">
        <references count="3">
          <reference field="3" count="1" selected="0">
            <x v="781"/>
          </reference>
          <reference field="4" count="1">
            <x v="560"/>
          </reference>
          <reference field="5" count="0" selected="0"/>
        </references>
      </pivotArea>
    </format>
    <format dxfId="7213">
      <pivotArea collapsedLevelsAreSubtotals="1" fieldPosition="0">
        <references count="3">
          <reference field="3" count="1" selected="0">
            <x v="787"/>
          </reference>
          <reference field="4" count="1">
            <x v="564"/>
          </reference>
          <reference field="5" count="0" selected="0"/>
        </references>
      </pivotArea>
    </format>
    <format dxfId="7212">
      <pivotArea collapsedLevelsAreSubtotals="1" fieldPosition="0">
        <references count="3">
          <reference field="3" count="1" selected="0">
            <x v="794"/>
          </reference>
          <reference field="4" count="1">
            <x v="565"/>
          </reference>
          <reference field="5" count="0" selected="0"/>
        </references>
      </pivotArea>
    </format>
    <format dxfId="7211">
      <pivotArea collapsedLevelsAreSubtotals="1" fieldPosition="0">
        <references count="3">
          <reference field="3" count="1" selected="0">
            <x v="797"/>
          </reference>
          <reference field="4" count="1">
            <x v="394"/>
          </reference>
          <reference field="5" count="0" selected="0"/>
        </references>
      </pivotArea>
    </format>
    <format dxfId="7210">
      <pivotArea collapsedLevelsAreSubtotals="1" fieldPosition="0">
        <references count="3">
          <reference field="3" count="1" selected="0">
            <x v="799"/>
          </reference>
          <reference field="4" count="1">
            <x v="566"/>
          </reference>
          <reference field="5" count="0" selected="0"/>
        </references>
      </pivotArea>
    </format>
    <format dxfId="7209">
      <pivotArea collapsedLevelsAreSubtotals="1" fieldPosition="0">
        <references count="3">
          <reference field="3" count="1" selected="0">
            <x v="804"/>
          </reference>
          <reference field="4" count="1">
            <x v="567"/>
          </reference>
          <reference field="5" count="0" selected="0"/>
        </references>
      </pivotArea>
    </format>
    <format dxfId="7208">
      <pivotArea collapsedLevelsAreSubtotals="1" fieldPosition="0">
        <references count="3">
          <reference field="3" count="1" selected="0">
            <x v="805"/>
          </reference>
          <reference field="4" count="1">
            <x v="567"/>
          </reference>
          <reference field="5" count="0" selected="0"/>
        </references>
      </pivotArea>
    </format>
    <format dxfId="7207">
      <pivotArea collapsedLevelsAreSubtotals="1" fieldPosition="0">
        <references count="3">
          <reference field="3" count="1" selected="0">
            <x v="825"/>
          </reference>
          <reference field="4" count="1">
            <x v="568"/>
          </reference>
          <reference field="5" count="0" selected="0"/>
        </references>
      </pivotArea>
    </format>
    <format dxfId="7206">
      <pivotArea collapsedLevelsAreSubtotals="1" fieldPosition="0">
        <references count="3">
          <reference field="3" count="1" selected="0">
            <x v="830"/>
          </reference>
          <reference field="4" count="1">
            <x v="569"/>
          </reference>
          <reference field="5" count="0" selected="0"/>
        </references>
      </pivotArea>
    </format>
    <format dxfId="7205">
      <pivotArea collapsedLevelsAreSubtotals="1" fieldPosition="0">
        <references count="3">
          <reference field="3" count="1" selected="0">
            <x v="836"/>
          </reference>
          <reference field="4" count="1">
            <x v="202"/>
          </reference>
          <reference field="5" count="0" selected="0"/>
        </references>
      </pivotArea>
    </format>
    <format dxfId="7204">
      <pivotArea collapsedLevelsAreSubtotals="1" fieldPosition="0">
        <references count="3">
          <reference field="3" count="1" selected="0">
            <x v="864"/>
          </reference>
          <reference field="4" count="1">
            <x v="570"/>
          </reference>
          <reference field="5" count="0" selected="0"/>
        </references>
      </pivotArea>
    </format>
    <format dxfId="7203">
      <pivotArea collapsedLevelsAreSubtotals="1" fieldPosition="0">
        <references count="3">
          <reference field="3" count="1" selected="0">
            <x v="866"/>
          </reference>
          <reference field="4" count="1">
            <x v="571"/>
          </reference>
          <reference field="5" count="0" selected="0"/>
        </references>
      </pivotArea>
    </format>
    <format dxfId="7202">
      <pivotArea collapsedLevelsAreSubtotals="1" fieldPosition="0">
        <references count="3">
          <reference field="3" count="1" selected="0">
            <x v="877"/>
          </reference>
          <reference field="4" count="1">
            <x v="62"/>
          </reference>
          <reference field="5" count="0" selected="0"/>
        </references>
      </pivotArea>
    </format>
    <format dxfId="7201">
      <pivotArea collapsedLevelsAreSubtotals="1" fieldPosition="0">
        <references count="3">
          <reference field="3" count="1" selected="0">
            <x v="878"/>
          </reference>
          <reference field="4" count="1">
            <x v="401"/>
          </reference>
          <reference field="5" count="0" selected="0"/>
        </references>
      </pivotArea>
    </format>
    <format dxfId="7200">
      <pivotArea collapsedLevelsAreSubtotals="1" fieldPosition="0">
        <references count="3">
          <reference field="3" count="1" selected="0">
            <x v="907"/>
          </reference>
          <reference field="4" count="1">
            <x v="572"/>
          </reference>
          <reference field="5" count="0" selected="0"/>
        </references>
      </pivotArea>
    </format>
    <format dxfId="7199">
      <pivotArea collapsedLevelsAreSubtotals="1" fieldPosition="0">
        <references count="3">
          <reference field="3" count="1" selected="0">
            <x v="920"/>
          </reference>
          <reference field="4" count="1">
            <x v="59"/>
          </reference>
          <reference field="5" count="0" selected="0"/>
        </references>
      </pivotArea>
    </format>
    <format dxfId="7198">
      <pivotArea collapsedLevelsAreSubtotals="1" fieldPosition="0">
        <references count="3">
          <reference field="3" count="1" selected="0">
            <x v="949"/>
          </reference>
          <reference field="4" count="1">
            <x v="573"/>
          </reference>
          <reference field="5" count="0" selected="0"/>
        </references>
      </pivotArea>
    </format>
    <format dxfId="7197">
      <pivotArea collapsedLevelsAreSubtotals="1" fieldPosition="0">
        <references count="3">
          <reference field="3" count="1" selected="0">
            <x v="965"/>
          </reference>
          <reference field="4" count="1">
            <x v="20"/>
          </reference>
          <reference field="5" count="0" selected="0"/>
        </references>
      </pivotArea>
    </format>
    <format dxfId="7196">
      <pivotArea collapsedLevelsAreSubtotals="1" fieldPosition="0">
        <references count="3">
          <reference field="3" count="1" selected="0">
            <x v="968"/>
          </reference>
          <reference field="4" count="1">
            <x v="60"/>
          </reference>
          <reference field="5" count="0" selected="0"/>
        </references>
      </pivotArea>
    </format>
    <format dxfId="7195">
      <pivotArea collapsedLevelsAreSubtotals="1" fieldPosition="0">
        <references count="3">
          <reference field="3" count="1" selected="0">
            <x v="1010"/>
          </reference>
          <reference field="4" count="1">
            <x v="574"/>
          </reference>
          <reference field="5" count="0" selected="0"/>
        </references>
      </pivotArea>
    </format>
    <format dxfId="7194">
      <pivotArea collapsedLevelsAreSubtotals="1" fieldPosition="0">
        <references count="3">
          <reference field="3" count="1" selected="0">
            <x v="1013"/>
          </reference>
          <reference field="4" count="1">
            <x v="575"/>
          </reference>
          <reference field="5" count="0" selected="0"/>
        </references>
      </pivotArea>
    </format>
    <format dxfId="7193">
      <pivotArea collapsedLevelsAreSubtotals="1" fieldPosition="0">
        <references count="3">
          <reference field="3" count="1" selected="0">
            <x v="1017"/>
          </reference>
          <reference field="4" count="1">
            <x v="576"/>
          </reference>
          <reference field="5" count="0" selected="0"/>
        </references>
      </pivotArea>
    </format>
    <format dxfId="7192">
      <pivotArea collapsedLevelsAreSubtotals="1" fieldPosition="0">
        <references count="3">
          <reference field="3" count="1" selected="0">
            <x v="1018"/>
          </reference>
          <reference field="4" count="1">
            <x v="576"/>
          </reference>
          <reference field="5" count="0" selected="0"/>
        </references>
      </pivotArea>
    </format>
    <format dxfId="7191">
      <pivotArea collapsedLevelsAreSubtotals="1" fieldPosition="0">
        <references count="3">
          <reference field="3" count="1" selected="0">
            <x v="1031"/>
          </reference>
          <reference field="4" count="1">
            <x v="574"/>
          </reference>
          <reference field="5" count="0" selected="0"/>
        </references>
      </pivotArea>
    </format>
    <format dxfId="7190">
      <pivotArea collapsedLevelsAreSubtotals="1" fieldPosition="0">
        <references count="3">
          <reference field="3" count="1" selected="0">
            <x v="1035"/>
          </reference>
          <reference field="4" count="1">
            <x v="577"/>
          </reference>
          <reference field="5" count="0" selected="0"/>
        </references>
      </pivotArea>
    </format>
    <format dxfId="7189">
      <pivotArea collapsedLevelsAreSubtotals="1" fieldPosition="0">
        <references count="3">
          <reference field="3" count="1" selected="0">
            <x v="1036"/>
          </reference>
          <reference field="4" count="1">
            <x v="578"/>
          </reference>
          <reference field="5" count="0" selected="0"/>
        </references>
      </pivotArea>
    </format>
    <format dxfId="7188">
      <pivotArea grandRow="1" outline="0" collapsedLevelsAreSubtotals="1" fieldPosition="0"/>
    </format>
    <format dxfId="7187">
      <pivotArea field="0" type="button" dataOnly="0" labelOnly="1" outline="0" axis="axisRow" fieldPosition="0"/>
    </format>
    <format dxfId="7186">
      <pivotArea field="1" type="button" dataOnly="0" labelOnly="1" outline="0" axis="axisRow" fieldPosition="1"/>
    </format>
    <format dxfId="7185">
      <pivotArea field="2" type="button" dataOnly="0" labelOnly="1" outline="0" axis="axisRow" fieldPosition="2"/>
    </format>
    <format dxfId="7184">
      <pivotArea field="3" type="button" dataOnly="0" labelOnly="1" outline="0" axis="axisRow" fieldPosition="3"/>
    </format>
    <format dxfId="7183">
      <pivotArea field="4" type="button" dataOnly="0" labelOnly="1" outline="0" axis="axisRow" fieldPosition="4"/>
    </format>
    <format dxfId="7182">
      <pivotArea field="0" type="button" dataOnly="0" labelOnly="1" outline="0" axis="axisRow" fieldPosition="0"/>
    </format>
    <format dxfId="7181">
      <pivotArea field="1" type="button" dataOnly="0" labelOnly="1" outline="0" axis="axisRow" fieldPosition="1"/>
    </format>
    <format dxfId="7180">
      <pivotArea field="2" type="button" dataOnly="0" labelOnly="1" outline="0" axis="axisRow" fieldPosition="2"/>
    </format>
    <format dxfId="7179">
      <pivotArea field="3" type="button" dataOnly="0" labelOnly="1" outline="0" axis="axisRow" fieldPosition="3"/>
    </format>
    <format dxfId="7178">
      <pivotArea field="4" type="button" dataOnly="0" labelOnly="1" outline="0" axis="axisRow" fieldPosition="4"/>
    </format>
    <format dxfId="717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68"/>
          </reference>
          <reference field="4" count="1">
            <x v="437"/>
          </reference>
        </references>
      </pivotArea>
    </format>
    <format dxfId="717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86"/>
          </reference>
          <reference field="4" count="1">
            <x v="432"/>
          </reference>
        </references>
      </pivotArea>
    </format>
    <format dxfId="717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62"/>
          </reference>
          <reference field="4" count="1">
            <x v="433"/>
          </reference>
        </references>
      </pivotArea>
    </format>
    <format dxfId="7174">
      <pivotArea dataOnly="0" labelOnly="1" outline="0" fieldPosition="0">
        <references count="1">
          <reference field="0" count="0"/>
        </references>
      </pivotArea>
    </format>
    <format dxfId="717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6"/>
          </reference>
          <reference field="2" count="1" selected="0">
            <x v="4"/>
          </reference>
          <reference field="3" count="1">
            <x v="2"/>
          </reference>
        </references>
      </pivotArea>
    </format>
    <format dxfId="717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6"/>
          </reference>
          <reference field="2" count="1" selected="0">
            <x v="3"/>
          </reference>
          <reference field="3" count="1">
            <x v="3"/>
          </reference>
        </references>
      </pivotArea>
    </format>
    <format dxfId="7171">
      <pivotArea outline="0" collapsedLevelsAreSubtotals="1" fieldPosition="0">
        <references count="5">
          <reference field="0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1" count="0" selected="0"/>
          <reference field="2" count="0" selected="0"/>
          <reference field="3" count="979" selected="0">
            <x v="0"/>
            <x v="1"/>
            <x v="2"/>
            <x v="3"/>
            <x v="11"/>
            <x v="12"/>
            <x v="13"/>
            <x v="14"/>
            <x v="15"/>
            <x v="16"/>
            <x v="17"/>
            <x v="18"/>
            <x v="20"/>
            <x v="21"/>
            <x v="26"/>
            <x v="28"/>
            <x v="38"/>
            <x v="40"/>
            <x v="42"/>
            <x v="43"/>
            <x v="45"/>
            <x v="46"/>
            <x v="48"/>
            <x v="50"/>
            <x v="51"/>
            <x v="52"/>
            <x v="53"/>
            <x v="54"/>
            <x v="61"/>
            <x v="63"/>
            <x v="64"/>
            <x v="66"/>
            <x v="67"/>
            <x v="69"/>
            <x v="70"/>
            <x v="72"/>
            <x v="77"/>
            <x v="78"/>
            <x v="83"/>
            <x v="84"/>
            <x v="94"/>
            <x v="95"/>
            <x v="97"/>
            <x v="100"/>
            <x v="106"/>
            <x v="107"/>
            <x v="110"/>
            <x v="112"/>
            <x v="113"/>
            <x v="114"/>
            <x v="115"/>
            <x v="116"/>
            <x v="117"/>
            <x v="118"/>
            <x v="119"/>
            <x v="120"/>
            <x v="122"/>
            <x v="128"/>
            <x v="129"/>
            <x v="130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52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  <x v="1045"/>
            <x v="1046"/>
            <x v="1047"/>
            <x v="1048"/>
            <x v="1049"/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</reference>
          <reference field="4" count="730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70"/>
            <x v="71"/>
            <x v="72"/>
            <x v="73"/>
            <x v="74"/>
            <x v="75"/>
            <x v="76"/>
            <x v="77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1"/>
            <x v="103"/>
            <x v="104"/>
            <x v="105"/>
            <x v="106"/>
            <x v="107"/>
            <x v="109"/>
            <x v="110"/>
            <x v="112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5"/>
            <x v="166"/>
            <x v="167"/>
            <x v="168"/>
            <x v="169"/>
            <x v="170"/>
            <x v="172"/>
            <x v="174"/>
            <x v="175"/>
            <x v="176"/>
            <x v="177"/>
            <x v="178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4"/>
            <x v="426"/>
            <x v="427"/>
            <x v="428"/>
            <x v="429"/>
            <x v="432"/>
            <x v="434"/>
            <x v="435"/>
            <x v="436"/>
            <x v="438"/>
            <x v="439"/>
            <x v="442"/>
            <x v="446"/>
            <x v="448"/>
            <x v="449"/>
            <x v="452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9"/>
            <x v="520"/>
            <x v="521"/>
            <x v="522"/>
            <x v="523"/>
            <x v="524"/>
            <x v="525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4"/>
            <x v="585"/>
            <x v="586"/>
            <x v="588"/>
            <x v="589"/>
            <x v="590"/>
            <x v="591"/>
            <x v="593"/>
            <x v="598"/>
            <x v="599"/>
            <x v="600"/>
            <x v="602"/>
            <x v="603"/>
            <x v="604"/>
            <x v="605"/>
            <x v="606"/>
            <x v="607"/>
            <x v="608"/>
            <x v="609"/>
            <x v="610"/>
            <x v="613"/>
            <x v="614"/>
            <x v="615"/>
            <x v="616"/>
            <x v="617"/>
            <x v="618"/>
            <x v="619"/>
            <x v="621"/>
            <x v="622"/>
            <x v="624"/>
            <x v="625"/>
            <x v="626"/>
            <x v="627"/>
            <x v="628"/>
            <x v="629"/>
            <x v="630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5"/>
            <x v="656"/>
            <x v="657"/>
            <x v="658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700"/>
            <x v="701"/>
            <x v="702"/>
            <x v="703"/>
            <x v="704"/>
            <x v="705"/>
            <x v="706"/>
            <x v="707"/>
            <x v="708"/>
            <x v="710"/>
            <x v="711"/>
            <x v="712"/>
            <x v="713"/>
            <x v="714"/>
            <x v="715"/>
            <x v="717"/>
            <x v="718"/>
            <x v="719"/>
            <x v="720"/>
            <x v="721"/>
            <x v="722"/>
            <x v="723"/>
            <x v="724"/>
            <x v="725"/>
            <x v="726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4"/>
            <x v="795"/>
            <x v="796"/>
          </reference>
        </references>
      </pivotArea>
    </format>
    <format dxfId="7170">
      <pivotArea outline="0" collapsedLevelsAreSubtotals="1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5" selected="0">
            <x v="0"/>
            <x v="2"/>
            <x v="3"/>
            <x v="4"/>
            <x v="5"/>
          </reference>
          <reference field="3" count="84" selected="0">
            <x v="4"/>
            <x v="5"/>
            <x v="6"/>
            <x v="7"/>
            <x v="8"/>
            <x v="9"/>
            <x v="10"/>
            <x v="19"/>
            <x v="22"/>
            <x v="23"/>
            <x v="24"/>
            <x v="25"/>
            <x v="27"/>
            <x v="29"/>
            <x v="30"/>
            <x v="31"/>
            <x v="32"/>
            <x v="34"/>
            <x v="35"/>
            <x v="36"/>
            <x v="37"/>
            <x v="39"/>
            <x v="41"/>
            <x v="44"/>
            <x v="47"/>
            <x v="49"/>
            <x v="55"/>
            <x v="56"/>
            <x v="57"/>
            <x v="58"/>
            <x v="59"/>
            <x v="60"/>
            <x v="62"/>
            <x v="65"/>
            <x v="68"/>
            <x v="71"/>
            <x v="73"/>
            <x v="74"/>
            <x v="75"/>
            <x v="76"/>
            <x v="79"/>
            <x v="80"/>
            <x v="81"/>
            <x v="82"/>
            <x v="85"/>
            <x v="86"/>
            <x v="87"/>
            <x v="88"/>
            <x v="89"/>
            <x v="90"/>
            <x v="91"/>
            <x v="92"/>
            <x v="93"/>
            <x v="96"/>
            <x v="98"/>
            <x v="99"/>
            <x v="101"/>
            <x v="102"/>
            <x v="103"/>
            <x v="104"/>
            <x v="105"/>
            <x v="108"/>
            <x v="109"/>
            <x v="111"/>
            <x v="121"/>
            <x v="123"/>
            <x v="124"/>
            <x v="125"/>
            <x v="126"/>
            <x v="127"/>
            <x v="131"/>
            <x v="132"/>
            <x v="146"/>
            <x v="147"/>
            <x v="148"/>
            <x v="149"/>
            <x v="150"/>
            <x v="151"/>
            <x v="153"/>
            <x v="154"/>
            <x v="155"/>
            <x v="156"/>
            <x v="157"/>
            <x v="158"/>
          </reference>
          <reference field="4" count="72" selected="0">
            <x v="33"/>
            <x v="41"/>
            <x v="69"/>
            <x v="78"/>
            <x v="100"/>
            <x v="102"/>
            <x v="108"/>
            <x v="111"/>
            <x v="113"/>
            <x v="123"/>
            <x v="164"/>
            <x v="171"/>
            <x v="173"/>
            <x v="179"/>
            <x v="211"/>
            <x v="242"/>
            <x v="275"/>
            <x v="276"/>
            <x v="277"/>
            <x v="278"/>
            <x v="280"/>
            <x v="423"/>
            <x v="425"/>
            <x v="429"/>
            <x v="430"/>
            <x v="431"/>
            <x v="432"/>
            <x v="433"/>
            <x v="437"/>
            <x v="440"/>
            <x v="441"/>
            <x v="443"/>
            <x v="444"/>
            <x v="445"/>
            <x v="447"/>
            <x v="450"/>
            <x v="451"/>
            <x v="453"/>
            <x v="454"/>
            <x v="455"/>
            <x v="456"/>
            <x v="515"/>
            <x v="516"/>
            <x v="517"/>
            <x v="518"/>
            <x v="525"/>
            <x v="526"/>
            <x v="582"/>
            <x v="583"/>
            <x v="587"/>
            <x v="592"/>
            <x v="594"/>
            <x v="595"/>
            <x v="596"/>
            <x v="597"/>
            <x v="601"/>
            <x v="611"/>
            <x v="612"/>
            <x v="620"/>
            <x v="623"/>
            <x v="630"/>
            <x v="631"/>
            <x v="654"/>
            <x v="659"/>
            <x v="699"/>
            <x v="709"/>
            <x v="716"/>
            <x v="727"/>
            <x v="778"/>
            <x v="791"/>
            <x v="792"/>
            <x v="793"/>
          </reference>
        </references>
      </pivotArea>
    </format>
    <format dxfId="7169">
      <pivotArea dataOnly="0" labelOnly="1" outline="0" fieldPosition="0">
        <references count="2">
          <reference field="0" count="1" selected="0">
            <x v="0"/>
          </reference>
          <reference field="1" count="8">
            <x v="1"/>
            <x v="34"/>
            <x v="41"/>
            <x v="43"/>
            <x v="44"/>
            <x v="45"/>
            <x v="46"/>
            <x v="66"/>
          </reference>
        </references>
      </pivotArea>
    </format>
    <format dxfId="7168">
      <pivotArea dataOnly="0" labelOnly="1" outline="0" fieldPosition="0">
        <references count="2">
          <reference field="0" count="1" selected="0">
            <x v="1"/>
          </reference>
          <reference field="1" count="3">
            <x v="2"/>
            <x v="3"/>
            <x v="66"/>
          </reference>
        </references>
      </pivotArea>
    </format>
    <format dxfId="7167">
      <pivotArea dataOnly="0" labelOnly="1" outline="0" fieldPosition="0">
        <references count="2">
          <reference field="0" count="1" selected="0">
            <x v="2"/>
          </reference>
          <reference field="1" count="4">
            <x v="8"/>
            <x v="22"/>
            <x v="54"/>
            <x v="66"/>
          </reference>
        </references>
      </pivotArea>
    </format>
    <format dxfId="7166">
      <pivotArea dataOnly="0" labelOnly="1" outline="0" fieldPosition="0">
        <references count="2">
          <reference field="0" count="1" selected="0">
            <x v="3"/>
          </reference>
          <reference field="1" count="4">
            <x v="5"/>
            <x v="9"/>
            <x v="10"/>
            <x v="66"/>
          </reference>
        </references>
      </pivotArea>
    </format>
    <format dxfId="7165">
      <pivotArea dataOnly="0" labelOnly="1" outline="0" fieldPosition="0">
        <references count="2">
          <reference field="0" count="1" selected="0">
            <x v="4"/>
          </reference>
          <reference field="1" count="3">
            <x v="61"/>
            <x v="62"/>
            <x v="66"/>
          </reference>
        </references>
      </pivotArea>
    </format>
    <format dxfId="7164">
      <pivotArea dataOnly="0" labelOnly="1" outline="0" fieldPosition="0">
        <references count="2">
          <reference field="0" count="1" selected="0">
            <x v="5"/>
          </reference>
          <reference field="1" count="1">
            <x v="20"/>
          </reference>
        </references>
      </pivotArea>
    </format>
    <format dxfId="7163">
      <pivotArea dataOnly="0" labelOnly="1" outline="0" fieldPosition="0">
        <references count="2">
          <reference field="0" count="1" selected="0">
            <x v="6"/>
          </reference>
          <reference field="1" count="5">
            <x v="35"/>
            <x v="39"/>
            <x v="40"/>
            <x v="65"/>
            <x v="66"/>
          </reference>
        </references>
      </pivotArea>
    </format>
    <format dxfId="7162">
      <pivotArea dataOnly="0" labelOnly="1" outline="0" fieldPosition="0">
        <references count="2">
          <reference field="0" count="1" selected="0">
            <x v="7"/>
          </reference>
          <reference field="1" count="16">
            <x v="6"/>
            <x v="7"/>
            <x v="11"/>
            <x v="12"/>
            <x v="13"/>
            <x v="14"/>
            <x v="15"/>
            <x v="16"/>
            <x v="17"/>
            <x v="19"/>
            <x v="21"/>
            <x v="23"/>
            <x v="24"/>
            <x v="25"/>
            <x v="57"/>
            <x v="66"/>
          </reference>
        </references>
      </pivotArea>
    </format>
    <format dxfId="7161">
      <pivotArea dataOnly="0" labelOnly="1" outline="0" fieldPosition="0">
        <references count="2">
          <reference field="0" count="1" selected="0">
            <x v="8"/>
          </reference>
          <reference field="1" count="12"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66"/>
          </reference>
        </references>
      </pivotArea>
    </format>
    <format dxfId="7160">
      <pivotArea dataOnly="0" labelOnly="1" outline="0" fieldPosition="0">
        <references count="2">
          <reference field="0" count="1" selected="0">
            <x v="9"/>
          </reference>
          <reference field="1" count="13">
            <x v="18"/>
            <x v="47"/>
            <x v="48"/>
            <x v="49"/>
            <x v="50"/>
            <x v="51"/>
            <x v="52"/>
            <x v="53"/>
            <x v="55"/>
            <x v="56"/>
            <x v="59"/>
            <x v="63"/>
            <x v="64"/>
          </reference>
        </references>
      </pivotArea>
    </format>
    <format dxfId="7159">
      <pivotArea dataOnly="0" labelOnly="1" outline="0" fieldPosition="0">
        <references count="2">
          <reference field="0" count="1" selected="0">
            <x v="10"/>
          </reference>
          <reference field="1" count="2">
            <x v="42"/>
            <x v="66"/>
          </reference>
        </references>
      </pivotArea>
    </format>
    <format dxfId="7158">
      <pivotArea dataOnly="0" labelOnly="1" outline="0" fieldPosition="0">
        <references count="2">
          <reference field="0" count="1" selected="0">
            <x v="11"/>
          </reference>
          <reference field="1" count="4">
            <x v="0"/>
            <x v="4"/>
            <x v="58"/>
            <x v="60"/>
          </reference>
        </references>
      </pivotArea>
    </format>
    <format dxfId="7157">
      <pivotArea dataOnly="0" labelOnly="1" outline="0" offset="IV1:IV84" fieldPosition="0">
        <references count="2">
          <reference field="0" count="1" selected="0">
            <x v="12"/>
          </reference>
          <reference field="1" count="1">
            <x v="66"/>
          </reference>
        </references>
      </pivotArea>
    </format>
    <format dxfId="715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715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4"/>
          </reference>
          <reference field="2" count="3">
            <x v="0"/>
            <x v="2"/>
            <x v="3"/>
          </reference>
        </references>
      </pivotArea>
    </format>
    <format dxfId="715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1"/>
          </reference>
          <reference field="2" count="4">
            <x v="2"/>
            <x v="3"/>
            <x v="4"/>
            <x v="5"/>
          </reference>
        </references>
      </pivotArea>
    </format>
    <format dxfId="715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3"/>
          </reference>
          <reference field="2" count="3">
            <x v="0"/>
            <x v="2"/>
            <x v="4"/>
          </reference>
        </references>
      </pivotArea>
    </format>
    <format dxfId="715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4"/>
          </reference>
          <reference field="2" count="3">
            <x v="0"/>
            <x v="2"/>
            <x v="3"/>
          </reference>
        </references>
      </pivotArea>
    </format>
    <format dxfId="71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5"/>
          </reference>
          <reference field="2" count="3">
            <x v="0"/>
            <x v="2"/>
            <x v="3"/>
          </reference>
        </references>
      </pivotArea>
    </format>
    <format dxfId="715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6"/>
          </reference>
          <reference field="2" count="3">
            <x v="0"/>
            <x v="2"/>
            <x v="3"/>
          </reference>
        </references>
      </pivotArea>
    </format>
    <format dxfId="714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6"/>
          </reference>
          <reference field="2" count="3">
            <x v="2"/>
            <x v="3"/>
            <x v="4"/>
          </reference>
        </references>
      </pivotArea>
    </format>
    <format dxfId="71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"/>
            <x v="3"/>
          </reference>
        </references>
      </pivotArea>
    </format>
    <format dxfId="71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3">
            <x v="0"/>
            <x v="2"/>
            <x v="3"/>
          </reference>
        </references>
      </pivotArea>
    </format>
    <format dxfId="71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6"/>
          </reference>
          <reference field="2" count="1">
            <x v="2"/>
          </reference>
        </references>
      </pivotArea>
    </format>
    <format dxfId="71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8"/>
          </reference>
          <reference field="2" count="6">
            <x v="0"/>
            <x v="1"/>
            <x v="2"/>
            <x v="3"/>
            <x v="4"/>
            <x v="5"/>
          </reference>
        </references>
      </pivotArea>
    </format>
    <format dxfId="7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2"/>
          </reference>
          <reference field="2" count="5">
            <x v="2"/>
            <x v="3"/>
            <x v="4"/>
            <x v="5"/>
            <x v="6"/>
          </reference>
        </references>
      </pivotArea>
    </format>
    <format dxfId="7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4"/>
          </reference>
          <reference field="2" count="1">
            <x v="8"/>
          </reference>
        </references>
      </pivotArea>
    </format>
    <format dxfId="7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66"/>
          </reference>
          <reference field="2" count="1">
            <x v="4"/>
          </reference>
        </references>
      </pivotArea>
    </format>
    <format dxfId="714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5"/>
          </reference>
          <reference field="2" count="2">
            <x v="0"/>
            <x v="3"/>
          </reference>
        </references>
      </pivotArea>
    </format>
    <format dxfId="7140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9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713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7138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66"/>
          </reference>
          <reference field="2" count="5">
            <x v="0"/>
            <x v="2"/>
            <x v="4"/>
            <x v="5"/>
            <x v="11"/>
          </reference>
        </references>
      </pivotArea>
    </format>
    <format dxfId="713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1"/>
          </reference>
          <reference field="2" count="4">
            <x v="0"/>
            <x v="2"/>
            <x v="3"/>
            <x v="4"/>
          </reference>
        </references>
      </pivotArea>
    </format>
    <format dxfId="713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2"/>
          </reference>
          <reference field="2" count="1">
            <x v="3"/>
          </reference>
        </references>
      </pivotArea>
    </format>
    <format dxfId="713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6"/>
          </reference>
          <reference field="2" count="3">
            <x v="2"/>
            <x v="3"/>
            <x v="5"/>
          </reference>
        </references>
      </pivotArea>
    </format>
    <format dxfId="713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5"/>
          </reference>
          <reference field="2" count="2">
            <x v="2"/>
            <x v="3"/>
          </reference>
        </references>
      </pivotArea>
    </format>
    <format dxfId="713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9"/>
          </reference>
          <reference field="2" count="2">
            <x v="2"/>
            <x v="3"/>
          </reference>
        </references>
      </pivotArea>
    </format>
    <format dxfId="713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0"/>
          </reference>
          <reference field="2" count="2">
            <x v="2"/>
            <x v="3"/>
          </reference>
        </references>
      </pivotArea>
    </format>
    <format dxfId="713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65"/>
          </reference>
          <reference field="2" count="1">
            <x v="4"/>
          </reference>
        </references>
      </pivotArea>
    </format>
    <format dxfId="713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66"/>
          </reference>
          <reference field="2" count="3">
            <x v="2"/>
            <x v="3"/>
            <x v="5"/>
          </reference>
        </references>
      </pivotArea>
    </format>
    <format dxfId="712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712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7"/>
          </reference>
          <reference field="2" count="1">
            <x v="7"/>
          </reference>
        </references>
      </pivotArea>
    </format>
    <format dxfId="712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1"/>
          </reference>
          <reference field="2" count="2">
            <x v="2"/>
            <x v="3"/>
          </reference>
        </references>
      </pivotArea>
    </format>
    <format dxfId="712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712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3"/>
          </reference>
          <reference field="2" count="2">
            <x v="2"/>
            <x v="3"/>
          </reference>
        </references>
      </pivotArea>
    </format>
    <format dxfId="712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712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5"/>
          </reference>
          <reference field="2" count="3">
            <x v="2"/>
            <x v="3"/>
            <x v="5"/>
          </reference>
        </references>
      </pivotArea>
    </format>
    <format dxfId="712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6"/>
          </reference>
          <reference field="2" count="4">
            <x v="2"/>
            <x v="3"/>
            <x v="4"/>
            <x v="5"/>
          </reference>
        </references>
      </pivotArea>
    </format>
    <format dxfId="712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7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712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9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711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1"/>
          </reference>
          <reference field="2" count="2">
            <x v="0"/>
            <x v="2"/>
          </reference>
        </references>
      </pivotArea>
    </format>
    <format dxfId="711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3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711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4"/>
          </reference>
          <reference field="2" count="3">
            <x v="2"/>
            <x v="3"/>
            <x v="4"/>
          </reference>
        </references>
      </pivotArea>
    </format>
    <format dxfId="711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5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711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7"/>
          </reference>
          <reference field="2" count="2">
            <x v="4"/>
            <x v="5"/>
          </reference>
        </references>
      </pivotArea>
    </format>
    <format dxfId="711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6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711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6"/>
          </reference>
          <reference field="2" count="3">
            <x v="0"/>
            <x v="2"/>
            <x v="3"/>
          </reference>
        </references>
      </pivotArea>
    </format>
    <format dxfId="711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7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711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>
            <x v="2"/>
            <x v="4"/>
          </reference>
        </references>
      </pivotArea>
    </format>
    <format dxfId="711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9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710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0"/>
          </reference>
          <reference field="2" count="3">
            <x v="0"/>
            <x v="2"/>
            <x v="3"/>
          </reference>
        </references>
      </pivotArea>
    </format>
    <format dxfId="710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1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710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2"/>
          </reference>
          <reference field="2" count="4">
            <x v="2"/>
            <x v="3"/>
            <x v="4"/>
            <x v="5"/>
          </reference>
        </references>
      </pivotArea>
    </format>
    <format dxfId="710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3"/>
          </reference>
          <reference field="2" count="1">
            <x v="4"/>
          </reference>
        </references>
      </pivotArea>
    </format>
    <format dxfId="710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6"/>
          </reference>
          <reference field="2" count="3">
            <x v="2"/>
            <x v="3"/>
            <x v="4"/>
          </reference>
        </references>
      </pivotArea>
    </format>
    <format dxfId="710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8"/>
          </reference>
          <reference field="2" count="1">
            <x v="3"/>
          </reference>
        </references>
      </pivotArea>
    </format>
    <format dxfId="710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6"/>
          </reference>
          <reference field="2" count="2">
            <x v="0"/>
            <x v="4"/>
          </reference>
        </references>
      </pivotArea>
    </format>
    <format dxfId="7102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8"/>
          </reference>
          <reference field="2" count="4">
            <x v="0"/>
            <x v="2"/>
            <x v="3"/>
            <x v="4"/>
          </reference>
        </references>
      </pivotArea>
    </format>
    <format dxfId="710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7"/>
          </reference>
          <reference field="2" count="2">
            <x v="2"/>
            <x v="3"/>
          </reference>
        </references>
      </pivotArea>
    </format>
    <format dxfId="7100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8"/>
          </reference>
          <reference field="2" count="4">
            <x v="2"/>
            <x v="3"/>
            <x v="4"/>
            <x v="5"/>
          </reference>
        </references>
      </pivotArea>
    </format>
    <format dxfId="709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9"/>
          </reference>
          <reference field="2" count="4">
            <x v="2"/>
            <x v="3"/>
            <x v="4"/>
            <x v="5"/>
          </reference>
        </references>
      </pivotArea>
    </format>
    <format dxfId="7098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0"/>
          </reference>
          <reference field="2" count="2">
            <x v="2"/>
            <x v="3"/>
          </reference>
        </references>
      </pivotArea>
    </format>
    <format dxfId="709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1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709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2"/>
          </reference>
          <reference field="2" count="6">
            <x v="0"/>
            <x v="2"/>
            <x v="3"/>
            <x v="4"/>
            <x v="5"/>
            <x v="10"/>
          </reference>
        </references>
      </pivotArea>
    </format>
    <format dxfId="709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3"/>
          </reference>
          <reference field="2" count="8">
            <x v="0"/>
            <x v="2"/>
            <x v="3"/>
            <x v="4"/>
            <x v="5"/>
            <x v="6"/>
            <x v="9"/>
            <x v="12"/>
          </reference>
        </references>
      </pivotArea>
    </format>
    <format dxfId="7094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5"/>
          </reference>
          <reference field="2" count="3">
            <x v="0"/>
            <x v="2"/>
            <x v="3"/>
          </reference>
        </references>
      </pivotArea>
    </format>
    <format dxfId="709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9"/>
          </reference>
          <reference field="2" count="2">
            <x v="2"/>
            <x v="3"/>
          </reference>
        </references>
      </pivotArea>
    </format>
    <format dxfId="7092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3"/>
          </reference>
          <reference field="2" count="2">
            <x v="2"/>
            <x v="3"/>
          </reference>
        </references>
      </pivotArea>
    </format>
    <format dxfId="709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4"/>
          </reference>
          <reference field="2" count="2">
            <x v="2"/>
            <x v="3"/>
          </reference>
        </references>
      </pivotArea>
    </format>
    <format dxfId="709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4">
            <x v="0"/>
            <x v="2"/>
            <x v="3"/>
            <x v="4"/>
          </reference>
        </references>
      </pivotArea>
    </format>
    <format dxfId="708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6"/>
          </reference>
          <reference field="2" count="4">
            <x v="2"/>
            <x v="3"/>
            <x v="4"/>
            <x v="11"/>
          </reference>
        </references>
      </pivotArea>
    </format>
    <format dxfId="7088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2" count="4">
            <x v="0"/>
            <x v="2"/>
            <x v="3"/>
            <x v="5"/>
          </reference>
        </references>
      </pivotArea>
    </format>
    <format dxfId="708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4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7086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58"/>
          </reference>
          <reference field="2" count="1">
            <x v="2"/>
          </reference>
        </references>
      </pivotArea>
    </format>
    <format dxfId="708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0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708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66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708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5">
            <x v="159"/>
            <x v="167"/>
            <x v="168"/>
            <x v="169"/>
            <x v="170"/>
          </reference>
        </references>
      </pivotArea>
    </format>
    <format dxfId="708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4">
            <x v="16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</reference>
        </references>
      </pivotArea>
    </format>
    <format dxfId="708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26">
            <x v="161"/>
            <x v="162"/>
            <x v="163"/>
            <x v="164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</reference>
        </references>
      </pivotArea>
    </format>
    <format dxfId="708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6">
            <x v="165"/>
            <x v="166"/>
            <x v="206"/>
            <x v="207"/>
            <x v="208"/>
            <x v="209"/>
          </reference>
        </references>
      </pivotArea>
    </format>
    <format dxfId="707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7">
            <x v="210"/>
            <x v="211"/>
            <x v="212"/>
            <x v="213"/>
            <x v="214"/>
            <x v="215"/>
            <x v="216"/>
          </reference>
        </references>
      </pivotArea>
    </format>
    <format dxfId="707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4"/>
          </reference>
          <reference field="2" count="1" selected="0">
            <x v="0"/>
          </reference>
          <reference field="3" count="1">
            <x v="784"/>
          </reference>
        </references>
      </pivotArea>
    </format>
    <format dxfId="707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4"/>
          </reference>
          <reference field="2" count="1" selected="0">
            <x v="2"/>
          </reference>
          <reference field="3" count="3">
            <x v="785"/>
            <x v="786"/>
            <x v="787"/>
          </reference>
        </references>
      </pivotArea>
    </format>
    <format dxfId="707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4"/>
          </reference>
          <reference field="2" count="1" selected="0">
            <x v="3"/>
          </reference>
          <reference field="3" count="7">
            <x v="217"/>
            <x v="788"/>
            <x v="789"/>
            <x v="790"/>
            <x v="791"/>
            <x v="792"/>
            <x v="793"/>
          </reference>
        </references>
      </pivotArea>
    </format>
    <format dxfId="707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1"/>
          </reference>
          <reference field="2" count="1" selected="0">
            <x v="2"/>
          </reference>
          <reference field="3" count="1">
            <x v="818"/>
          </reference>
        </references>
      </pivotArea>
    </format>
    <format dxfId="707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1"/>
          </reference>
          <reference field="2" count="1" selected="0">
            <x v="3"/>
          </reference>
          <reference field="3" count="2">
            <x v="819"/>
            <x v="820"/>
          </reference>
        </references>
      </pivotArea>
    </format>
    <format dxfId="707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1"/>
          </reference>
          <reference field="2" count="1" selected="0">
            <x v="4"/>
          </reference>
          <reference field="3" count="1">
            <x v="821"/>
          </reference>
        </references>
      </pivotArea>
    </format>
    <format dxfId="707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1"/>
          </reference>
          <reference field="2" count="1" selected="0">
            <x v="5"/>
          </reference>
          <reference field="3" count="1">
            <x v="822"/>
          </reference>
        </references>
      </pivotArea>
    </format>
    <format dxfId="707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3"/>
          </reference>
          <reference field="2" count="1" selected="0">
            <x v="0"/>
          </reference>
          <reference field="3" count="1">
            <x v="851"/>
          </reference>
        </references>
      </pivotArea>
    </format>
    <format dxfId="707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3"/>
          </reference>
          <reference field="2" count="1" selected="0">
            <x v="2"/>
          </reference>
          <reference field="3" count="1">
            <x v="852"/>
          </reference>
        </references>
      </pivotArea>
    </format>
    <format dxfId="706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3"/>
          </reference>
          <reference field="2" count="1" selected="0">
            <x v="4"/>
          </reference>
          <reference field="3" count="1">
            <x v="853"/>
          </reference>
        </references>
      </pivotArea>
    </format>
    <format dxfId="706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4"/>
          </reference>
          <reference field="2" count="1" selected="0">
            <x v="0"/>
          </reference>
          <reference field="3" count="1">
            <x v="854"/>
          </reference>
        </references>
      </pivotArea>
    </format>
    <format dxfId="706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4"/>
          </reference>
          <reference field="2" count="1" selected="0">
            <x v="2"/>
          </reference>
          <reference field="3" count="2">
            <x v="855"/>
            <x v="856"/>
          </reference>
        </references>
      </pivotArea>
    </format>
    <format dxfId="706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4"/>
          </reference>
          <reference field="2" count="1" selected="0">
            <x v="3"/>
          </reference>
          <reference field="3" count="2">
            <x v="857"/>
            <x v="858"/>
          </reference>
        </references>
      </pivotArea>
    </format>
    <format dxfId="706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5"/>
          </reference>
          <reference field="2" count="1" selected="0">
            <x v="0"/>
          </reference>
          <reference field="3" count="1">
            <x v="859"/>
          </reference>
        </references>
      </pivotArea>
    </format>
    <format dxfId="706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5"/>
          </reference>
          <reference field="2" count="1" selected="0">
            <x v="2"/>
          </reference>
          <reference field="3" count="1">
            <x v="860"/>
          </reference>
        </references>
      </pivotArea>
    </format>
    <format dxfId="706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5"/>
          </reference>
          <reference field="2" count="1" selected="0">
            <x v="3"/>
          </reference>
          <reference field="3" count="1">
            <x v="861"/>
          </reference>
        </references>
      </pivotArea>
    </format>
    <format dxfId="706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"/>
          </reference>
          <reference field="2" count="1" selected="0">
            <x v="0"/>
          </reference>
          <reference field="3" count="1">
            <x v="862"/>
          </reference>
        </references>
      </pivotArea>
    </format>
    <format dxfId="706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"/>
          </reference>
          <reference field="3" count="2">
            <x v="863"/>
            <x v="864"/>
          </reference>
        </references>
      </pivotArea>
    </format>
    <format dxfId="706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"/>
          </reference>
          <reference field="2" count="1" selected="0">
            <x v="3"/>
          </reference>
          <reference field="3" count="1">
            <x v="865"/>
          </reference>
        </references>
      </pivotArea>
    </format>
    <format dxfId="705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6"/>
          </reference>
          <reference field="2" count="1" selected="0">
            <x v="2"/>
          </reference>
          <reference field="3" count="1">
            <x v="77"/>
          </reference>
        </references>
      </pivotArea>
    </format>
    <format dxfId="705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6"/>
          </reference>
          <reference field="2" count="1" selected="0">
            <x v="3"/>
          </reference>
          <reference field="3" count="2">
            <x v="3"/>
            <x v="69"/>
          </reference>
        </references>
      </pivotArea>
    </format>
    <format dxfId="705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6"/>
          </reference>
          <reference field="2" count="1" selected="0">
            <x v="4"/>
          </reference>
          <reference field="3" count="1">
            <x v="106"/>
          </reference>
        </references>
      </pivotArea>
    </format>
    <format dxfId="70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218"/>
          </reference>
        </references>
      </pivotArea>
    </format>
    <format dxfId="70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3"/>
          </reference>
          <reference field="3" count="1">
            <x v="219"/>
          </reference>
        </references>
      </pivotArea>
    </format>
    <format dxfId="70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4">
            <x v="220"/>
            <x v="221"/>
            <x v="222"/>
            <x v="781"/>
          </reference>
        </references>
      </pivotArea>
    </format>
    <format dxfId="70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20"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782"/>
          </reference>
        </references>
      </pivotArea>
    </format>
    <format dxfId="70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28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</reference>
        </references>
      </pivotArea>
    </format>
    <format dxfId="70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6"/>
          </reference>
          <reference field="2" count="1" selected="0">
            <x v="2"/>
          </reference>
          <reference field="3" count="1">
            <x v="50"/>
          </reference>
        </references>
      </pivotArea>
    </format>
    <format dxfId="705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8"/>
          </reference>
          <reference field="2" count="1" selected="0">
            <x v="0"/>
          </reference>
          <reference field="3" count="4">
            <x v="346"/>
            <x v="347"/>
            <x v="348"/>
            <x v="349"/>
          </reference>
        </references>
      </pivotArea>
    </format>
    <format dxfId="704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8"/>
          </reference>
          <reference field="2" count="1" selected="0">
            <x v="2"/>
          </reference>
          <reference field="3" count="6">
            <x v="350"/>
            <x v="351"/>
            <x v="352"/>
            <x v="353"/>
            <x v="354"/>
            <x v="355"/>
          </reference>
        </references>
      </pivotArea>
    </format>
    <format dxfId="704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9"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</reference>
        </references>
      </pivotArea>
    </format>
    <format dxfId="704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5"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</reference>
        </references>
      </pivotArea>
    </format>
    <format dxfId="704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2"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 dxfId="704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402"/>
          </reference>
        </references>
      </pivotArea>
    </format>
    <format dxfId="704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"/>
          </reference>
          <reference field="2" count="1" selected="0">
            <x v="2"/>
          </reference>
          <reference field="3" count="7">
            <x v="604"/>
            <x v="605"/>
            <x v="606"/>
            <x v="607"/>
            <x v="608"/>
            <x v="609"/>
            <x v="610"/>
          </reference>
        </references>
      </pivotArea>
    </format>
    <format dxfId="704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21"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</reference>
        </references>
      </pivotArea>
    </format>
    <format dxfId="704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0">
            <x v="632"/>
            <x v="633"/>
            <x v="634"/>
            <x v="635"/>
            <x v="636"/>
            <x v="637"/>
            <x v="638"/>
            <x v="639"/>
            <x v="640"/>
            <x v="641"/>
          </reference>
        </references>
      </pivotArea>
    </format>
    <format dxfId="704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9">
            <x v="642"/>
            <x v="643"/>
            <x v="644"/>
            <x v="645"/>
            <x v="646"/>
            <x v="647"/>
            <x v="648"/>
            <x v="649"/>
            <x v="650"/>
          </reference>
        </references>
      </pivotArea>
    </format>
    <format dxfId="704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"/>
          </reference>
          <reference field="2" count="1" selected="0">
            <x v="6"/>
          </reference>
          <reference field="3" count="3">
            <x v="651"/>
            <x v="652"/>
            <x v="653"/>
          </reference>
        </references>
      </pivotArea>
    </format>
    <format dxfId="703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4"/>
          </reference>
          <reference field="2" count="1" selected="0">
            <x v="8"/>
          </reference>
          <reference field="3" count="1">
            <x v="565"/>
          </reference>
        </references>
      </pivotArea>
    </format>
    <format dxfId="703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6"/>
          </reference>
          <reference field="2" count="1" selected="0">
            <x v="4"/>
          </reference>
          <reference field="3" count="2">
            <x v="2"/>
            <x v="136"/>
          </reference>
        </references>
      </pivotArea>
    </format>
    <format dxfId="703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2" count="1" selected="0">
            <x v="0"/>
          </reference>
          <reference field="3" count="1">
            <x v="278"/>
          </reference>
        </references>
      </pivotArea>
    </format>
    <format dxfId="703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2" count="1" selected="0">
            <x v="3"/>
          </reference>
          <reference field="3" count="1">
            <x v="279"/>
          </reference>
        </references>
      </pivotArea>
    </format>
    <format dxfId="703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0"/>
          </reference>
          <reference field="3" count="2">
            <x v="404"/>
            <x v="405"/>
          </reference>
        </references>
      </pivotArea>
    </format>
    <format dxfId="703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8">
            <x v="406"/>
            <x v="407"/>
            <x v="408"/>
            <x v="409"/>
            <x v="410"/>
            <x v="411"/>
            <x v="412"/>
            <x v="413"/>
          </reference>
        </references>
      </pivotArea>
    </format>
    <format dxfId="703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28"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</reference>
        </references>
      </pivotArea>
    </format>
    <format dxfId="703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4"/>
          </reference>
          <reference field="3" count="3">
            <x v="442"/>
            <x v="443"/>
            <x v="444"/>
          </reference>
        </references>
      </pivotArea>
    </format>
    <format dxfId="703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5"/>
          </reference>
          <reference field="3" count="2">
            <x v="445"/>
            <x v="446"/>
          </reference>
        </references>
      </pivotArea>
    </format>
    <format dxfId="703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6"/>
          </reference>
          <reference field="3" count="1">
            <x v="447"/>
          </reference>
        </references>
      </pivotArea>
    </format>
    <format dxfId="702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448"/>
          </reference>
        </references>
      </pivotArea>
    </format>
    <format dxfId="702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2"/>
          </reference>
          <reference field="3" count="4">
            <x v="449"/>
            <x v="450"/>
            <x v="451"/>
            <x v="803"/>
          </reference>
        </references>
      </pivotArea>
    </format>
    <format dxfId="702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8">
            <x v="452"/>
            <x v="453"/>
            <x v="454"/>
            <x v="455"/>
            <x v="456"/>
            <x v="457"/>
            <x v="458"/>
            <x v="459"/>
          </reference>
        </references>
      </pivotArea>
    </format>
    <format dxfId="702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4"/>
          </reference>
          <reference field="3" count="4">
            <x v="460"/>
            <x v="461"/>
            <x v="462"/>
            <x v="463"/>
          </reference>
        </references>
      </pivotArea>
    </format>
    <format dxfId="702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5"/>
          </reference>
          <reference field="3" count="2">
            <x v="464"/>
            <x v="465"/>
          </reference>
        </references>
      </pivotArea>
    </format>
    <format dxfId="702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6"/>
          </reference>
          <reference field="2" count="1" selected="0">
            <x v="0"/>
          </reference>
          <reference field="3" count="5">
            <x v="110"/>
            <x v="114"/>
            <x v="142"/>
            <x v="143"/>
            <x v="144"/>
          </reference>
        </references>
      </pivotArea>
    </format>
    <format dxfId="702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1">
            <x v="0"/>
            <x v="1"/>
            <x v="48"/>
            <x v="61"/>
            <x v="70"/>
            <x v="83"/>
            <x v="112"/>
            <x v="128"/>
            <x v="135"/>
            <x v="137"/>
            <x v="145"/>
          </reference>
        </references>
      </pivotArea>
    </format>
    <format dxfId="702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6"/>
          </reference>
          <reference field="2" count="1" selected="0">
            <x v="4"/>
          </reference>
          <reference field="3" count="2">
            <x v="113"/>
            <x v="139"/>
          </reference>
        </references>
      </pivotArea>
    </format>
    <format dxfId="702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6"/>
          </reference>
          <reference field="2" count="1" selected="0">
            <x v="5"/>
          </reference>
          <reference field="3" count="2">
            <x v="51"/>
            <x v="140"/>
          </reference>
        </references>
      </pivotArea>
    </format>
    <format dxfId="702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6"/>
          </reference>
          <reference field="2" count="1" selected="0">
            <x v="11"/>
          </reference>
          <reference field="3" count="1">
            <x v="141"/>
          </reference>
        </references>
      </pivotArea>
    </format>
    <format dxfId="701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1"/>
          </reference>
          <reference field="2" count="1" selected="0">
            <x v="0"/>
          </reference>
          <reference field="3" count="1">
            <x v="1032"/>
          </reference>
        </references>
      </pivotArea>
    </format>
    <format dxfId="701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1">
            <x v="1033"/>
            <x v="1034"/>
            <x v="1035"/>
            <x v="1036"/>
            <x v="1037"/>
            <x v="1038"/>
            <x v="1039"/>
            <x v="1041"/>
            <x v="1042"/>
            <x v="1043"/>
            <x v="1044"/>
          </reference>
        </references>
      </pivotArea>
    </format>
    <format dxfId="701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0">
            <x v="1045"/>
            <x v="1046"/>
            <x v="1047"/>
            <x v="1048"/>
            <x v="1049"/>
            <x v="1050"/>
            <x v="1051"/>
            <x v="1052"/>
            <x v="1053"/>
            <x v="1054"/>
          </reference>
        </references>
      </pivotArea>
    </format>
    <format dxfId="701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1"/>
          </reference>
          <reference field="2" count="1" selected="0">
            <x v="4"/>
          </reference>
          <reference field="3" count="2">
            <x v="1055"/>
            <x v="1056"/>
          </reference>
        </references>
      </pivotArea>
    </format>
    <format dxfId="701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2"/>
          </reference>
          <reference field="2" count="1" selected="0">
            <x v="3"/>
          </reference>
          <reference field="3" count="2">
            <x v="1057"/>
            <x v="1058"/>
          </reference>
        </references>
      </pivotArea>
    </format>
    <format dxfId="701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6"/>
          </reference>
          <reference field="2" count="1" selected="0">
            <x v="2"/>
          </reference>
          <reference field="3" count="2">
            <x v="53"/>
            <x v="1040"/>
          </reference>
        </references>
      </pivotArea>
    </format>
    <format dxfId="701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0"/>
          </reference>
          <reference field="2" count="1" selected="0">
            <x v="2"/>
          </reference>
          <reference field="3" count="6">
            <x v="588"/>
            <x v="589"/>
            <x v="590"/>
            <x v="591"/>
            <x v="592"/>
            <x v="593"/>
          </reference>
        </references>
      </pivotArea>
    </format>
    <format dxfId="701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0"/>
          </reference>
          <reference field="2" count="1" selected="0">
            <x v="3"/>
          </reference>
          <reference field="3" count="6">
            <x v="594"/>
            <x v="595"/>
            <x v="596"/>
            <x v="597"/>
            <x v="598"/>
            <x v="600"/>
          </reference>
        </references>
      </pivotArea>
    </format>
    <format dxfId="701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0"/>
          </reference>
          <reference field="2" count="1" selected="0">
            <x v="5"/>
          </reference>
          <reference field="3" count="1">
            <x v="599"/>
          </reference>
        </references>
      </pivotArea>
    </format>
    <format dxfId="701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5"/>
          </reference>
          <reference field="2" count="1" selected="0">
            <x v="2"/>
          </reference>
          <reference field="3" count="2">
            <x v="794"/>
            <x v="795"/>
          </reference>
        </references>
      </pivotArea>
    </format>
    <format dxfId="700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5"/>
          </reference>
          <reference field="2" count="1" selected="0">
            <x v="3"/>
          </reference>
          <reference field="3" count="1">
            <x v="796"/>
          </reference>
        </references>
      </pivotArea>
    </format>
    <format dxfId="700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9"/>
          </reference>
          <reference field="2" count="1" selected="0">
            <x v="2"/>
          </reference>
          <reference field="3" count="2">
            <x v="804"/>
            <x v="805"/>
          </reference>
        </references>
      </pivotArea>
    </format>
    <format dxfId="700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9"/>
          </reference>
          <reference field="2" count="1" selected="0">
            <x v="3"/>
          </reference>
          <reference field="3" count="1">
            <x v="806"/>
          </reference>
        </references>
      </pivotArea>
    </format>
    <format dxfId="700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0"/>
          </reference>
          <reference field="2" count="1" selected="0">
            <x v="2"/>
          </reference>
          <reference field="3" count="6">
            <x v="807"/>
            <x v="808"/>
            <x v="809"/>
            <x v="810"/>
            <x v="811"/>
            <x v="812"/>
          </reference>
        </references>
      </pivotArea>
    </format>
    <format dxfId="700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0"/>
          </reference>
          <reference field="2" count="1" selected="0">
            <x v="3"/>
          </reference>
          <reference field="3" count="5">
            <x v="813"/>
            <x v="814"/>
            <x v="815"/>
            <x v="816"/>
            <x v="817"/>
          </reference>
        </references>
      </pivotArea>
    </format>
    <format dxfId="700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5"/>
          </reference>
          <reference field="2" count="1" selected="0">
            <x v="4"/>
          </reference>
          <reference field="3" count="1">
            <x v="706"/>
          </reference>
        </references>
      </pivotArea>
    </format>
    <format dxfId="700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6"/>
          </reference>
          <reference field="2" count="1" selected="0">
            <x v="2"/>
          </reference>
          <reference field="3" count="1">
            <x v="26"/>
          </reference>
        </references>
      </pivotArea>
    </format>
    <format dxfId="700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6"/>
          </reference>
          <reference field="2" count="1" selected="0">
            <x v="3"/>
          </reference>
          <reference field="3" count="3">
            <x v="18"/>
            <x v="21"/>
            <x v="122"/>
          </reference>
        </references>
      </pivotArea>
    </format>
    <format dxfId="700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6"/>
          </reference>
          <reference field="2" count="1" selected="0">
            <x v="5"/>
          </reference>
          <reference field="3" count="1">
            <x v="20"/>
          </reference>
        </references>
      </pivotArea>
    </format>
    <format dxfId="700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0"/>
          </reference>
          <reference field="3" count="3">
            <x v="280"/>
            <x v="281"/>
            <x v="282"/>
          </reference>
        </references>
      </pivotArea>
    </format>
    <format dxfId="699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2"/>
          </reference>
          <reference field="3" count="7">
            <x v="283"/>
            <x v="284"/>
            <x v="285"/>
            <x v="286"/>
            <x v="287"/>
            <x v="288"/>
            <x v="289"/>
          </reference>
        </references>
      </pivotArea>
    </format>
    <format dxfId="699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20"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</reference>
        </references>
      </pivotArea>
    </format>
    <format dxfId="699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20"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</reference>
        </references>
      </pivotArea>
    </format>
    <format dxfId="699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5"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</reference>
        </references>
      </pivotArea>
    </format>
    <format dxfId="699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6"/>
          </reference>
          <reference field="3" count="1">
            <x v="345"/>
          </reference>
        </references>
      </pivotArea>
    </format>
    <format dxfId="699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3" count="1">
            <x v="403"/>
          </reference>
        </references>
      </pivotArea>
    </format>
    <format dxfId="699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1"/>
          </reference>
          <reference field="2" count="1" selected="0">
            <x v="2"/>
          </reference>
          <reference field="3" count="2">
            <x v="466"/>
            <x v="467"/>
          </reference>
        </references>
      </pivotArea>
    </format>
    <format dxfId="699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1"/>
          </reference>
          <reference field="2" count="1" selected="0">
            <x v="3"/>
          </reference>
          <reference field="3" count="1">
            <x v="468"/>
          </reference>
        </references>
      </pivotArea>
    </format>
    <format dxfId="699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0"/>
          </reference>
          <reference field="3" count="3">
            <x v="469"/>
            <x v="470"/>
            <x v="471"/>
          </reference>
        </references>
      </pivotArea>
    </format>
    <format dxfId="699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2"/>
          </reference>
          <reference field="3" count="7">
            <x v="472"/>
            <x v="473"/>
            <x v="474"/>
            <x v="475"/>
            <x v="476"/>
            <x v="477"/>
            <x v="478"/>
          </reference>
        </references>
      </pivotArea>
    </format>
    <format dxfId="698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1"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</reference>
        </references>
      </pivotArea>
    </format>
    <format dxfId="698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9">
            <x v="490"/>
            <x v="491"/>
            <x v="492"/>
            <x v="493"/>
            <x v="494"/>
            <x v="495"/>
            <x v="496"/>
            <x v="497"/>
            <x v="498"/>
          </reference>
        </references>
      </pivotArea>
    </format>
    <format dxfId="698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5"/>
          </reference>
          <reference field="3" count="7">
            <x v="499"/>
            <x v="500"/>
            <x v="501"/>
            <x v="502"/>
            <x v="503"/>
            <x v="504"/>
            <x v="505"/>
          </reference>
        </references>
      </pivotArea>
    </format>
    <format dxfId="698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6"/>
          </reference>
          <reference field="3" count="1">
            <x v="506"/>
          </reference>
        </references>
      </pivotArea>
    </format>
    <format dxfId="698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3"/>
          </reference>
          <reference field="2" count="1" selected="0">
            <x v="2"/>
          </reference>
          <reference field="3" count="1">
            <x v="507"/>
          </reference>
        </references>
      </pivotArea>
    </format>
    <format dxfId="698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3"/>
          </reference>
          <reference field="2" count="1" selected="0">
            <x v="3"/>
          </reference>
          <reference field="3" count="1">
            <x v="508"/>
          </reference>
        </references>
      </pivotArea>
    </format>
    <format dxfId="698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0"/>
          </reference>
          <reference field="3" count="1">
            <x v="509"/>
          </reference>
        </references>
      </pivotArea>
    </format>
    <format dxfId="698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2"/>
          </reference>
          <reference field="3" count="1">
            <x v="510"/>
          </reference>
        </references>
      </pivotArea>
    </format>
    <format dxfId="698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3"/>
          </reference>
          <reference field="3" count="1">
            <x v="511"/>
          </reference>
        </references>
      </pivotArea>
    </format>
    <format dxfId="698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4"/>
          </reference>
          <reference field="3" count="3">
            <x v="512"/>
            <x v="513"/>
            <x v="514"/>
          </reference>
        </references>
      </pivotArea>
    </format>
    <format dxfId="697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5"/>
          </reference>
          <reference field="3" count="3">
            <x v="515"/>
            <x v="516"/>
            <x v="517"/>
          </reference>
        </references>
      </pivotArea>
    </format>
    <format dxfId="697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6"/>
          </reference>
          <reference field="3" count="1">
            <x v="518"/>
          </reference>
        </references>
      </pivotArea>
    </format>
    <format dxfId="697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5"/>
          </reference>
          <reference field="2" count="1" selected="0">
            <x v="2"/>
          </reference>
          <reference field="3" count="1">
            <x v="519"/>
          </reference>
        </references>
      </pivotArea>
    </format>
    <format dxfId="697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5"/>
          </reference>
          <reference field="2" count="1" selected="0">
            <x v="3"/>
          </reference>
          <reference field="3" count="1">
            <x v="520"/>
          </reference>
        </references>
      </pivotArea>
    </format>
    <format dxfId="697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5"/>
          </reference>
          <reference field="2" count="1" selected="0">
            <x v="5"/>
          </reference>
          <reference field="3" count="1">
            <x v="521"/>
          </reference>
        </references>
      </pivotArea>
    </format>
    <format dxfId="697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6"/>
          </reference>
          <reference field="2" count="1" selected="0">
            <x v="2"/>
          </reference>
          <reference field="3" count="1">
            <x v="522"/>
          </reference>
        </references>
      </pivotArea>
    </format>
    <format dxfId="697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6"/>
          </reference>
          <reference field="2" count="1" selected="0">
            <x v="3"/>
          </reference>
          <reference field="3" count="3">
            <x v="523"/>
            <x v="524"/>
            <x v="525"/>
          </reference>
        </references>
      </pivotArea>
    </format>
    <format dxfId="697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6"/>
          </reference>
          <reference field="2" count="1" selected="0">
            <x v="4"/>
          </reference>
          <reference field="3" count="3">
            <x v="526"/>
            <x v="527"/>
            <x v="528"/>
          </reference>
        </references>
      </pivotArea>
    </format>
    <format dxfId="697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6"/>
          </reference>
          <reference field="2" count="1" selected="0">
            <x v="5"/>
          </reference>
          <reference field="3" count="3">
            <x v="529"/>
            <x v="530"/>
            <x v="531"/>
          </reference>
        </references>
      </pivotArea>
    </format>
    <format dxfId="697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0"/>
          </reference>
          <reference field="3" count="1">
            <x v="532"/>
          </reference>
        </references>
      </pivotArea>
    </format>
    <format dxfId="696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2"/>
          </reference>
          <reference field="3" count="5">
            <x v="533"/>
            <x v="534"/>
            <x v="535"/>
            <x v="536"/>
            <x v="537"/>
          </reference>
        </references>
      </pivotArea>
    </format>
    <format dxfId="696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3"/>
          </reference>
          <reference field="3" count="4">
            <x v="538"/>
            <x v="539"/>
            <x v="540"/>
            <x v="541"/>
          </reference>
        </references>
      </pivotArea>
    </format>
    <format dxfId="696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4"/>
          </reference>
          <reference field="3" count="4">
            <x v="542"/>
            <x v="543"/>
            <x v="544"/>
            <x v="545"/>
          </reference>
        </references>
      </pivotArea>
    </format>
    <format dxfId="696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5"/>
          </reference>
          <reference field="3" count="3">
            <x v="546"/>
            <x v="547"/>
            <x v="548"/>
          </reference>
        </references>
      </pivotArea>
    </format>
    <format dxfId="696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6"/>
          </reference>
          <reference field="3" count="1">
            <x v="549"/>
          </reference>
        </references>
      </pivotArea>
    </format>
    <format dxfId="696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"/>
          </reference>
          <reference field="2" count="1" selected="0">
            <x v="0"/>
          </reference>
          <reference field="3" count="2">
            <x v="566"/>
            <x v="567"/>
          </reference>
        </references>
      </pivotArea>
    </format>
    <format dxfId="696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"/>
          </reference>
          <reference field="2" count="1" selected="0">
            <x v="2"/>
          </reference>
          <reference field="3" count="2">
            <x v="568"/>
            <x v="569"/>
          </reference>
        </references>
      </pivotArea>
    </format>
    <format dxfId="696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"/>
          </reference>
          <reference field="2" count="1" selected="0">
            <x v="3"/>
          </reference>
          <reference field="3" count="6">
            <x v="570"/>
            <x v="571"/>
            <x v="572"/>
            <x v="573"/>
            <x v="574"/>
            <x v="575"/>
          </reference>
        </references>
      </pivotArea>
    </format>
    <format dxfId="696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"/>
          </reference>
          <reference field="2" count="1" selected="0">
            <x v="4"/>
          </reference>
          <reference field="3" count="6">
            <x v="576"/>
            <x v="577"/>
            <x v="578"/>
            <x v="579"/>
            <x v="580"/>
            <x v="581"/>
          </reference>
        </references>
      </pivotArea>
    </format>
    <format dxfId="696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"/>
          </reference>
          <reference field="2" count="1" selected="0">
            <x v="5"/>
          </reference>
          <reference field="3" count="3">
            <x v="582"/>
            <x v="583"/>
            <x v="584"/>
          </reference>
        </references>
      </pivotArea>
    </format>
    <format dxfId="695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"/>
          </reference>
          <reference field="2" count="1" selected="0">
            <x v="6"/>
          </reference>
          <reference field="3" count="3">
            <x v="585"/>
            <x v="586"/>
            <x v="587"/>
          </reference>
        </references>
      </pivotArea>
    </format>
    <format dxfId="695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1"/>
          </reference>
          <reference field="2" count="1" selected="0">
            <x v="0"/>
          </reference>
          <reference field="3" count="2">
            <x v="601"/>
            <x v="602"/>
          </reference>
        </references>
      </pivotArea>
    </format>
    <format dxfId="695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603"/>
          </reference>
        </references>
      </pivotArea>
    </format>
    <format dxfId="695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3"/>
          </reference>
          <reference field="2" count="1" selected="0">
            <x v="0"/>
          </reference>
          <reference field="3" count="2">
            <x v="654"/>
            <x v="655"/>
          </reference>
        </references>
      </pivotArea>
    </format>
    <format dxfId="695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3"/>
          </reference>
          <reference field="2" count="1" selected="0">
            <x v="2"/>
          </reference>
          <reference field="3" count="2">
            <x v="656"/>
            <x v="657"/>
          </reference>
        </references>
      </pivotArea>
    </format>
    <format dxfId="695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3"/>
          </reference>
          <reference field="2" count="1" selected="0">
            <x v="3"/>
          </reference>
          <reference field="3" count="2">
            <x v="658"/>
            <x v="659"/>
          </reference>
        </references>
      </pivotArea>
    </format>
    <format dxfId="695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9">
            <x v="660"/>
            <x v="661"/>
            <x v="662"/>
            <x v="663"/>
            <x v="664"/>
            <x v="665"/>
            <x v="666"/>
            <x v="667"/>
            <x v="668"/>
          </reference>
        </references>
      </pivotArea>
    </format>
    <format dxfId="695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8">
            <x v="669"/>
            <x v="670"/>
            <x v="671"/>
            <x v="672"/>
            <x v="673"/>
            <x v="674"/>
            <x v="675"/>
            <x v="676"/>
          </reference>
        </references>
      </pivotArea>
    </format>
    <format dxfId="695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4"/>
          </reference>
          <reference field="2" count="1" selected="0">
            <x v="2"/>
          </reference>
          <reference field="3" count="3">
            <x v="677"/>
            <x v="678"/>
            <x v="679"/>
          </reference>
        </references>
      </pivotArea>
    </format>
    <format dxfId="695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4"/>
          </reference>
          <reference field="2" count="1" selected="0">
            <x v="3"/>
          </reference>
          <reference field="3" count="3">
            <x v="680"/>
            <x v="681"/>
            <x v="682"/>
          </reference>
        </references>
      </pivotArea>
    </format>
    <format dxfId="694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4"/>
          </reference>
          <reference field="2" count="1" selected="0">
            <x v="4"/>
          </reference>
          <reference field="3" count="1">
            <x v="683"/>
          </reference>
        </references>
      </pivotArea>
    </format>
    <format dxfId="694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"/>
          </reference>
          <reference field="2" count="1" selected="0">
            <x v="0"/>
          </reference>
          <reference field="3" count="1">
            <x v="684"/>
          </reference>
        </references>
      </pivotArea>
    </format>
    <format dxfId="694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"/>
          </reference>
          <reference field="2" count="1" selected="0">
            <x v="2"/>
          </reference>
          <reference field="3" count="4">
            <x v="685"/>
            <x v="686"/>
            <x v="687"/>
            <x v="688"/>
          </reference>
        </references>
      </pivotArea>
    </format>
    <format dxfId="694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"/>
          </reference>
          <reference field="2" count="1" selected="0">
            <x v="3"/>
          </reference>
          <reference field="3" count="3">
            <x v="689"/>
            <x v="690"/>
            <x v="691"/>
          </reference>
        </references>
      </pivotArea>
    </format>
    <format dxfId="694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"/>
          </reference>
          <reference field="2" count="1" selected="0">
            <x v="4"/>
          </reference>
          <reference field="3" count="6">
            <x v="692"/>
            <x v="693"/>
            <x v="694"/>
            <x v="695"/>
            <x v="696"/>
            <x v="697"/>
          </reference>
        </references>
      </pivotArea>
    </format>
    <format dxfId="694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"/>
          </reference>
          <reference field="2" count="1" selected="0">
            <x v="5"/>
          </reference>
          <reference field="3" count="7">
            <x v="698"/>
            <x v="699"/>
            <x v="700"/>
            <x v="701"/>
            <x v="702"/>
            <x v="703"/>
            <x v="704"/>
          </reference>
        </references>
      </pivotArea>
    </format>
    <format dxfId="694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"/>
          </reference>
          <reference field="2" count="1" selected="0">
            <x v="6"/>
          </reference>
          <reference field="3" count="1">
            <x v="705"/>
          </reference>
        </references>
      </pivotArea>
    </format>
    <format dxfId="694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7"/>
          </reference>
          <reference field="2" count="1" selected="0">
            <x v="4"/>
          </reference>
          <reference field="3" count="1">
            <x v="1004"/>
          </reference>
        </references>
      </pivotArea>
    </format>
    <format dxfId="694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7"/>
          </reference>
          <reference field="2" count="1" selected="0">
            <x v="5"/>
          </reference>
          <reference field="3" count="1">
            <x v="1005"/>
          </reference>
        </references>
      </pivotArea>
    </format>
    <format dxfId="694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6"/>
          </reference>
          <reference field="2" count="1" selected="0">
            <x v="0"/>
          </reference>
          <reference field="3" count="3">
            <x v="46"/>
            <x v="115"/>
            <x v="117"/>
          </reference>
        </references>
      </pivotArea>
    </format>
    <format dxfId="693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8">
            <x v="52"/>
            <x v="63"/>
            <x v="78"/>
            <x v="84"/>
            <x v="100"/>
            <x v="116"/>
            <x v="118"/>
            <x v="133"/>
          </reference>
        </references>
      </pivotArea>
    </format>
    <format dxfId="693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6"/>
          </reference>
          <reference field="2" count="1" selected="0">
            <x v="3"/>
          </reference>
          <reference field="3" count="6">
            <x v="12"/>
            <x v="54"/>
            <x v="64"/>
            <x v="97"/>
            <x v="138"/>
            <x v="152"/>
          </reference>
        </references>
      </pivotArea>
    </format>
    <format dxfId="693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6"/>
          </reference>
          <reference field="2" count="1" selected="0">
            <x v="4"/>
          </reference>
          <reference field="3" count="7">
            <x v="42"/>
            <x v="45"/>
            <x v="66"/>
            <x v="67"/>
            <x v="72"/>
            <x v="119"/>
            <x v="129"/>
          </reference>
        </references>
      </pivotArea>
    </format>
    <format dxfId="693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6"/>
          </reference>
          <reference field="2" count="1" selected="0">
            <x v="5"/>
          </reference>
          <reference field="3" count="4">
            <x v="38"/>
            <x v="40"/>
            <x v="94"/>
            <x v="120"/>
          </reference>
        </references>
      </pivotArea>
    </format>
    <format dxfId="693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6"/>
          </reference>
          <reference field="2" count="1" selected="0">
            <x v="6"/>
          </reference>
          <reference field="3" count="2">
            <x v="43"/>
            <x v="95"/>
          </reference>
        </references>
      </pivotArea>
    </format>
    <format dxfId="693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6"/>
          </reference>
          <reference field="2" count="1" selected="0">
            <x v="0"/>
          </reference>
          <reference field="3" count="1">
            <x v="707"/>
          </reference>
        </references>
      </pivotArea>
    </format>
    <format dxfId="693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6"/>
          </reference>
          <reference field="2" count="1" selected="0">
            <x v="2"/>
          </reference>
          <reference field="3" count="1">
            <x v="708"/>
          </reference>
        </references>
      </pivotArea>
    </format>
    <format dxfId="693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6"/>
          </reference>
          <reference field="2" count="1" selected="0">
            <x v="3"/>
          </reference>
          <reference field="3" count="2">
            <x v="709"/>
            <x v="710"/>
          </reference>
        </references>
      </pivotArea>
    </format>
    <format dxfId="693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7"/>
          </reference>
          <reference field="2" count="1" selected="0">
            <x v="0"/>
          </reference>
          <reference field="3" count="1">
            <x v="711"/>
          </reference>
        </references>
      </pivotArea>
    </format>
    <format dxfId="693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7"/>
          </reference>
          <reference field="2" count="1" selected="0">
            <x v="2"/>
          </reference>
          <reference field="3" count="5">
            <x v="712"/>
            <x v="713"/>
            <x v="714"/>
            <x v="715"/>
            <x v="716"/>
          </reference>
        </references>
      </pivotArea>
    </format>
    <format dxfId="692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7"/>
          </reference>
          <reference field="2" count="1" selected="0">
            <x v="3"/>
          </reference>
          <reference field="3" count="5">
            <x v="717"/>
            <x v="718"/>
            <x v="719"/>
            <x v="720"/>
            <x v="721"/>
          </reference>
        </references>
      </pivotArea>
    </format>
    <format dxfId="692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7"/>
          </reference>
          <reference field="2" count="1" selected="0">
            <x v="4"/>
          </reference>
          <reference field="3" count="1">
            <x v="722"/>
          </reference>
        </references>
      </pivotArea>
    </format>
    <format dxfId="692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7"/>
          </reference>
          <reference field="2" count="1" selected="0">
            <x v="5"/>
          </reference>
          <reference field="3" count="2">
            <x v="723"/>
            <x v="724"/>
          </reference>
        </references>
      </pivotArea>
    </format>
    <format dxfId="692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7"/>
          </reference>
          <reference field="2" count="1" selected="0">
            <x v="6"/>
          </reference>
          <reference field="3" count="1">
            <x v="725"/>
          </reference>
        </references>
      </pivotArea>
    </format>
    <format dxfId="692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"/>
          </reference>
          <reference field="3" count="4">
            <x v="730"/>
            <x v="731"/>
            <x v="732"/>
            <x v="733"/>
          </reference>
        </references>
      </pivotArea>
    </format>
    <format dxfId="692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4"/>
          </reference>
          <reference field="3" count="4">
            <x v="734"/>
            <x v="735"/>
            <x v="736"/>
            <x v="737"/>
          </reference>
        </references>
      </pivotArea>
    </format>
    <format dxfId="692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9"/>
          </reference>
          <reference field="2" count="1" selected="0">
            <x v="0"/>
          </reference>
          <reference field="3" count="2">
            <x v="738"/>
            <x v="739"/>
          </reference>
        </references>
      </pivotArea>
    </format>
    <format dxfId="692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9"/>
          </reference>
          <reference field="2" count="1" selected="0">
            <x v="2"/>
          </reference>
          <reference field="3" count="4">
            <x v="740"/>
            <x v="741"/>
            <x v="742"/>
            <x v="743"/>
          </reference>
        </references>
      </pivotArea>
    </format>
    <format dxfId="692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8">
            <x v="744"/>
            <x v="745"/>
            <x v="746"/>
            <x v="747"/>
            <x v="748"/>
            <x v="749"/>
            <x v="750"/>
            <x v="751"/>
          </reference>
        </references>
      </pivotArea>
    </format>
    <format dxfId="692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9"/>
          </reference>
          <reference field="2" count="1" selected="0">
            <x v="4"/>
          </reference>
          <reference field="3" count="2">
            <x v="752"/>
            <x v="753"/>
          </reference>
        </references>
      </pivotArea>
    </format>
    <format dxfId="691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9"/>
          </reference>
          <reference field="2" count="1" selected="0">
            <x v="5"/>
          </reference>
          <reference field="3" count="2">
            <x v="754"/>
            <x v="755"/>
          </reference>
        </references>
      </pivotArea>
    </format>
    <format dxfId="691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0"/>
          </reference>
          <reference field="2" count="1" selected="0">
            <x v="0"/>
          </reference>
          <reference field="3" count="1">
            <x v="756"/>
          </reference>
        </references>
      </pivotArea>
    </format>
    <format dxfId="691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0"/>
          </reference>
          <reference field="2" count="1" selected="0">
            <x v="2"/>
          </reference>
          <reference field="3" count="2">
            <x v="757"/>
            <x v="758"/>
          </reference>
        </references>
      </pivotArea>
    </format>
    <format dxfId="691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0"/>
          </reference>
          <reference field="2" count="1" selected="0">
            <x v="3"/>
          </reference>
          <reference field="3" count="2">
            <x v="759"/>
            <x v="760"/>
          </reference>
        </references>
      </pivotArea>
    </format>
    <format dxfId="691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"/>
          </reference>
          <reference field="2" count="1" selected="0">
            <x v="0"/>
          </reference>
          <reference field="3" count="1">
            <x v="761"/>
          </reference>
        </references>
      </pivotArea>
    </format>
    <format dxfId="691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"/>
          </reference>
          <reference field="2" count="1" selected="0">
            <x v="2"/>
          </reference>
          <reference field="3" count="4">
            <x v="762"/>
            <x v="763"/>
            <x v="764"/>
            <x v="765"/>
          </reference>
        </references>
      </pivotArea>
    </format>
    <format dxfId="691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"/>
          </reference>
          <reference field="2" count="1" selected="0">
            <x v="3"/>
          </reference>
          <reference field="3" count="7">
            <x v="766"/>
            <x v="767"/>
            <x v="768"/>
            <x v="769"/>
            <x v="770"/>
            <x v="771"/>
            <x v="772"/>
          </reference>
        </references>
      </pivotArea>
    </format>
    <format dxfId="691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"/>
          </reference>
          <reference field="2" count="1" selected="0">
            <x v="4"/>
          </reference>
          <reference field="3" count="1">
            <x v="773"/>
          </reference>
        </references>
      </pivotArea>
    </format>
    <format dxfId="691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"/>
          </reference>
          <reference field="2" count="1" selected="0">
            <x v="5"/>
          </reference>
          <reference field="3" count="1">
            <x v="774"/>
          </reference>
        </references>
      </pivotArea>
    </format>
    <format dxfId="691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2"/>
          </reference>
          <reference field="2" count="1" selected="0">
            <x v="2"/>
          </reference>
          <reference field="3" count="2">
            <x v="775"/>
            <x v="776"/>
          </reference>
        </references>
      </pivotArea>
    </format>
    <format dxfId="690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2"/>
          </reference>
          <reference field="2" count="1" selected="0">
            <x v="3"/>
          </reference>
          <reference field="3" count="1">
            <x v="777"/>
          </reference>
        </references>
      </pivotArea>
    </format>
    <format dxfId="690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2"/>
          </reference>
          <reference field="2" count="1" selected="0">
            <x v="4"/>
          </reference>
          <reference field="3" count="1">
            <x v="778"/>
          </reference>
        </references>
      </pivotArea>
    </format>
    <format dxfId="690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2"/>
          </reference>
          <reference field="2" count="1" selected="0">
            <x v="5"/>
          </reference>
          <reference field="3" count="2">
            <x v="779"/>
            <x v="780"/>
          </reference>
        </references>
      </pivotArea>
    </format>
    <format dxfId="690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3"/>
          </reference>
          <reference field="2" count="1" selected="0">
            <x v="4"/>
          </reference>
          <reference field="3" count="1">
            <x v="783"/>
          </reference>
        </references>
      </pivotArea>
    </format>
    <format dxfId="690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6"/>
          </reference>
          <reference field="2" count="1" selected="0">
            <x v="2"/>
          </reference>
          <reference field="3" count="2">
            <x v="797"/>
            <x v="798"/>
          </reference>
        </references>
      </pivotArea>
    </format>
    <format dxfId="690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6"/>
          </reference>
          <reference field="2" count="1" selected="0">
            <x v="3"/>
          </reference>
          <reference field="3" count="1">
            <x v="799"/>
          </reference>
        </references>
      </pivotArea>
    </format>
    <format dxfId="690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7"/>
          </reference>
          <reference field="2" count="1" selected="0">
            <x v="3"/>
          </reference>
          <reference field="3" count="1">
            <x v="800"/>
          </reference>
        </references>
      </pivotArea>
    </format>
    <format dxfId="690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7"/>
          </reference>
          <reference field="2" count="1" selected="0">
            <x v="4"/>
          </reference>
          <reference field="3" count="1">
            <x v="801"/>
          </reference>
        </references>
      </pivotArea>
    </format>
    <format dxfId="690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8"/>
          </reference>
          <reference field="2" count="1" selected="0">
            <x v="3"/>
          </reference>
          <reference field="3" count="1">
            <x v="802"/>
          </reference>
        </references>
      </pivotArea>
    </format>
    <format dxfId="690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66"/>
          </reference>
          <reference field="2" count="1" selected="0">
            <x v="0"/>
          </reference>
          <reference field="3" count="1">
            <x v="130"/>
          </reference>
        </references>
      </pivotArea>
    </format>
    <format dxfId="689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66"/>
          </reference>
          <reference field="2" count="1" selected="0">
            <x v="4"/>
          </reference>
          <reference field="3" count="1">
            <x v="28"/>
          </reference>
        </references>
      </pivotArea>
    </format>
    <format dxfId="689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8"/>
          </reference>
          <reference field="2" count="1" selected="0">
            <x v="0"/>
          </reference>
          <reference field="3" count="3">
            <x v="550"/>
            <x v="551"/>
            <x v="552"/>
          </reference>
        </references>
      </pivotArea>
    </format>
    <format dxfId="689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8"/>
          </reference>
          <reference field="2" count="1" selected="0">
            <x v="2"/>
          </reference>
          <reference field="3" count="4">
            <x v="553"/>
            <x v="554"/>
            <x v="555"/>
            <x v="556"/>
          </reference>
        </references>
      </pivotArea>
    </format>
    <format dxfId="689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8"/>
          </reference>
          <reference field="2" count="1" selected="0">
            <x v="3"/>
          </reference>
          <reference field="3" count="7">
            <x v="557"/>
            <x v="558"/>
            <x v="559"/>
            <x v="560"/>
            <x v="561"/>
            <x v="562"/>
            <x v="563"/>
          </reference>
        </references>
      </pivotArea>
    </format>
    <format dxfId="689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8"/>
          </reference>
          <reference field="2" count="1" selected="0">
            <x v="4"/>
          </reference>
          <reference field="3" count="1">
            <x v="564"/>
          </reference>
        </references>
      </pivotArea>
    </format>
    <format dxfId="689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7"/>
          </reference>
          <reference field="2" count="1" selected="0">
            <x v="2"/>
          </reference>
          <reference field="3" count="2">
            <x v="866"/>
            <x v="867"/>
          </reference>
        </references>
      </pivotArea>
    </format>
    <format dxfId="689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7"/>
          </reference>
          <reference field="2" count="1" selected="0">
            <x v="3"/>
          </reference>
          <reference field="3" count="2">
            <x v="868"/>
            <x v="869"/>
          </reference>
        </references>
      </pivotArea>
    </format>
    <format dxfId="689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8"/>
          </reference>
          <reference field="2" count="1" selected="0">
            <x v="2"/>
          </reference>
          <reference field="3" count="2">
            <x v="870"/>
            <x v="871"/>
          </reference>
        </references>
      </pivotArea>
    </format>
    <format dxfId="6891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8"/>
          </reference>
          <reference field="2" count="1" selected="0">
            <x v="3"/>
          </reference>
          <reference field="3" count="5">
            <x v="872"/>
            <x v="873"/>
            <x v="874"/>
            <x v="875"/>
            <x v="876"/>
          </reference>
        </references>
      </pivotArea>
    </format>
    <format dxfId="689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8"/>
          </reference>
          <reference field="2" count="1" selected="0">
            <x v="4"/>
          </reference>
          <reference field="3" count="1">
            <x v="877"/>
          </reference>
        </references>
      </pivotArea>
    </format>
    <format dxfId="688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8"/>
          </reference>
          <reference field="2" count="1" selected="0">
            <x v="5"/>
          </reference>
          <reference field="3" count="1">
            <x v="878"/>
          </reference>
        </references>
      </pivotArea>
    </format>
    <format dxfId="688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9"/>
          </reference>
          <reference field="2" count="1" selected="0">
            <x v="2"/>
          </reference>
          <reference field="3" count="2">
            <x v="879"/>
            <x v="880"/>
          </reference>
        </references>
      </pivotArea>
    </format>
    <format dxfId="688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9"/>
          </reference>
          <reference field="2" count="1" selected="0">
            <x v="3"/>
          </reference>
          <reference field="3" count="1">
            <x v="881"/>
          </reference>
        </references>
      </pivotArea>
    </format>
    <format dxfId="688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9"/>
          </reference>
          <reference field="2" count="1" selected="0">
            <x v="4"/>
          </reference>
          <reference field="3" count="1">
            <x v="882"/>
          </reference>
        </references>
      </pivotArea>
    </format>
    <format dxfId="688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9"/>
          </reference>
          <reference field="2" count="1" selected="0">
            <x v="5"/>
          </reference>
          <reference field="3" count="1">
            <x v="883"/>
          </reference>
        </references>
      </pivotArea>
    </format>
    <format dxfId="688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0"/>
          </reference>
          <reference field="2" count="1" selected="0">
            <x v="2"/>
          </reference>
          <reference field="3" count="1">
            <x v="884"/>
          </reference>
        </references>
      </pivotArea>
    </format>
    <format dxfId="688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0"/>
          </reference>
          <reference field="2" count="1" selected="0">
            <x v="3"/>
          </reference>
          <reference field="3" count="1">
            <x v="885"/>
          </reference>
        </references>
      </pivotArea>
    </format>
    <format dxfId="688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1"/>
          </reference>
          <reference field="2" count="1" selected="0">
            <x v="0"/>
          </reference>
          <reference field="3" count="2">
            <x v="886"/>
            <x v="887"/>
          </reference>
        </references>
      </pivotArea>
    </format>
    <format dxfId="6881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1"/>
          </reference>
          <reference field="2" count="1" selected="0">
            <x v="2"/>
          </reference>
          <reference field="3" count="6">
            <x v="888"/>
            <x v="889"/>
            <x v="890"/>
            <x v="891"/>
            <x v="892"/>
            <x v="893"/>
          </reference>
        </references>
      </pivotArea>
    </format>
    <format dxfId="688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1"/>
          </reference>
          <reference field="2" count="1" selected="0">
            <x v="3"/>
          </reference>
          <reference field="3" count="5">
            <x v="894"/>
            <x v="895"/>
            <x v="896"/>
            <x v="897"/>
            <x v="898"/>
          </reference>
        </references>
      </pivotArea>
    </format>
    <format dxfId="687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1"/>
          </reference>
          <reference field="2" count="1" selected="0">
            <x v="4"/>
          </reference>
          <reference field="3" count="2">
            <x v="899"/>
            <x v="900"/>
          </reference>
        </references>
      </pivotArea>
    </format>
    <format dxfId="687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1"/>
          </reference>
          <reference field="2" count="1" selected="0">
            <x v="5"/>
          </reference>
          <reference field="3" count="1">
            <x v="901"/>
          </reference>
        </references>
      </pivotArea>
    </format>
    <format dxfId="687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2"/>
          </reference>
          <reference field="2" count="1" selected="0">
            <x v="0"/>
          </reference>
          <reference field="3" count="4">
            <x v="902"/>
            <x v="903"/>
            <x v="904"/>
            <x v="905"/>
          </reference>
        </references>
      </pivotArea>
    </format>
    <format dxfId="687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2"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</reference>
        </references>
      </pivotArea>
    </format>
    <format dxfId="687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20"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</reference>
        </references>
      </pivotArea>
    </format>
    <format dxfId="687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2"/>
          </reference>
          <reference field="2" count="1" selected="0">
            <x v="4"/>
          </reference>
          <reference field="3" count="7">
            <x v="938"/>
            <x v="939"/>
            <x v="940"/>
            <x v="941"/>
            <x v="942"/>
            <x v="943"/>
            <x v="944"/>
          </reference>
        </references>
      </pivotArea>
    </format>
    <format dxfId="687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2"/>
          </reference>
          <reference field="2" count="1" selected="0">
            <x v="5"/>
          </reference>
          <reference field="3" count="3">
            <x v="945"/>
            <x v="946"/>
            <x v="947"/>
          </reference>
        </references>
      </pivotArea>
    </format>
    <format dxfId="687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2"/>
          </reference>
          <reference field="2" count="1" selected="0">
            <x v="10"/>
          </reference>
          <reference field="3" count="1">
            <x v="948"/>
          </reference>
        </references>
      </pivotArea>
    </format>
    <format dxfId="6871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3"/>
          </reference>
          <reference field="2" count="1" selected="0">
            <x v="0"/>
          </reference>
          <reference field="3" count="6">
            <x v="949"/>
            <x v="950"/>
            <x v="951"/>
            <x v="952"/>
            <x v="953"/>
            <x v="954"/>
          </reference>
        </references>
      </pivotArea>
    </format>
    <format dxfId="687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1"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</reference>
        </references>
      </pivotArea>
    </format>
    <format dxfId="686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9"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</reference>
        </references>
      </pivotArea>
    </format>
    <format dxfId="686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3"/>
          </reference>
          <reference field="2" count="1" selected="0">
            <x v="4"/>
          </reference>
          <reference field="3" count="5">
            <x v="985"/>
            <x v="986"/>
            <x v="987"/>
            <x v="988"/>
            <x v="989"/>
          </reference>
        </references>
      </pivotArea>
    </format>
    <format dxfId="686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3"/>
          </reference>
          <reference field="2" count="1" selected="0">
            <x v="5"/>
          </reference>
          <reference field="3" count="6">
            <x v="990"/>
            <x v="991"/>
            <x v="992"/>
            <x v="993"/>
            <x v="994"/>
            <x v="995"/>
          </reference>
        </references>
      </pivotArea>
    </format>
    <format dxfId="686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3"/>
          </reference>
          <reference field="2" count="1" selected="0">
            <x v="6"/>
          </reference>
          <reference field="3" count="2">
            <x v="996"/>
            <x v="997"/>
          </reference>
        </references>
      </pivotArea>
    </format>
    <format dxfId="686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3"/>
          </reference>
          <reference field="2" count="1" selected="0">
            <x v="9"/>
          </reference>
          <reference field="3" count="1">
            <x v="998"/>
          </reference>
        </references>
      </pivotArea>
    </format>
    <format dxfId="686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3"/>
          </reference>
          <reference field="2" count="1" selected="0">
            <x v="12"/>
          </reference>
          <reference field="3" count="1">
            <x v="999"/>
          </reference>
        </references>
      </pivotArea>
    </format>
    <format dxfId="686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5"/>
          </reference>
          <reference field="2" count="1" selected="0">
            <x v="0"/>
          </reference>
          <reference field="3" count="1">
            <x v="1000"/>
          </reference>
        </references>
      </pivotArea>
    </format>
    <format dxfId="686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5"/>
          </reference>
          <reference field="2" count="1" selected="0">
            <x v="2"/>
          </reference>
          <reference field="3" count="1">
            <x v="1001"/>
          </reference>
        </references>
      </pivotArea>
    </format>
    <format dxfId="6861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5"/>
          </reference>
          <reference field="2" count="1" selected="0">
            <x v="3"/>
          </reference>
          <reference field="3" count="1">
            <x v="1002"/>
          </reference>
        </references>
      </pivotArea>
    </format>
    <format dxfId="686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6"/>
          </reference>
          <reference field="2" count="1" selected="0">
            <x v="3"/>
          </reference>
          <reference field="3" count="1">
            <x v="1003"/>
          </reference>
        </references>
      </pivotArea>
    </format>
    <format dxfId="685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9"/>
          </reference>
          <reference field="2" count="1" selected="0">
            <x v="2"/>
          </reference>
          <reference field="3" count="1">
            <x v="1008"/>
          </reference>
        </references>
      </pivotArea>
    </format>
    <format dxfId="685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9"/>
          </reference>
          <reference field="2" count="1" selected="0">
            <x v="3"/>
          </reference>
          <reference field="3" count="1">
            <x v="1009"/>
          </reference>
        </references>
      </pivotArea>
    </format>
    <format dxfId="685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63"/>
          </reference>
          <reference field="2" count="1" selected="0">
            <x v="2"/>
          </reference>
          <reference field="3" count="1">
            <x v="1059"/>
          </reference>
        </references>
      </pivotArea>
    </format>
    <format dxfId="685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63"/>
          </reference>
          <reference field="2" count="1" selected="0">
            <x v="3"/>
          </reference>
          <reference field="3" count="1">
            <x v="1060"/>
          </reference>
        </references>
      </pivotArea>
    </format>
    <format dxfId="685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64"/>
          </reference>
          <reference field="2" count="1" selected="0">
            <x v="2"/>
          </reference>
          <reference field="3" count="1">
            <x v="1061"/>
          </reference>
        </references>
      </pivotArea>
    </format>
    <format dxfId="685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64"/>
          </reference>
          <reference field="2" count="1" selected="0">
            <x v="3"/>
          </reference>
          <reference field="3" count="2">
            <x v="1062"/>
            <x v="1063"/>
          </reference>
        </references>
      </pivotArea>
    </format>
    <format dxfId="685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0"/>
          </reference>
          <reference field="3" count="3">
            <x v="823"/>
            <x v="824"/>
            <x v="825"/>
          </reference>
        </references>
      </pivotArea>
    </format>
    <format dxfId="685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5"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</reference>
        </references>
      </pivotArea>
    </format>
    <format dxfId="685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9"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685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4"/>
          </reference>
          <reference field="3" count="1">
            <x v="850"/>
          </reference>
        </references>
      </pivotArea>
    </format>
    <format dxfId="684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2"/>
          </reference>
          <reference field="3" count="4">
            <x v="15"/>
            <x v="16"/>
            <x v="17"/>
            <x v="107"/>
          </reference>
        </references>
      </pivotArea>
    </format>
    <format dxfId="684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3"/>
          </reference>
          <reference field="3" count="1">
            <x v="14"/>
          </reference>
        </references>
      </pivotArea>
    </format>
    <format dxfId="684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4"/>
          </reference>
          <reference field="3" count="2">
            <x v="13"/>
            <x v="134"/>
          </reference>
        </references>
      </pivotArea>
    </format>
    <format dxfId="684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11"/>
          </reference>
          <reference field="3" count="1">
            <x v="11"/>
          </reference>
        </references>
      </pivotArea>
    </format>
    <format dxfId="684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726"/>
          </reference>
        </references>
      </pivotArea>
    </format>
    <format dxfId="684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727"/>
          </reference>
        </references>
      </pivotArea>
    </format>
    <format dxfId="684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728"/>
          </reference>
        </references>
      </pivotArea>
    </format>
    <format dxfId="684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5"/>
          </reference>
          <reference field="3" count="1">
            <x v="729"/>
          </reference>
        </references>
      </pivotArea>
    </format>
    <format dxfId="684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270"/>
          </reference>
        </references>
      </pivotArea>
    </format>
    <format dxfId="684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4"/>
          </reference>
          <reference field="2" count="1" selected="0">
            <x v="2"/>
          </reference>
          <reference field="3" count="2">
            <x v="271"/>
            <x v="272"/>
          </reference>
        </references>
      </pivotArea>
    </format>
    <format dxfId="6839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4"/>
          </reference>
          <reference field="2" count="1" selected="0">
            <x v="3"/>
          </reference>
          <reference field="3" count="3">
            <x v="273"/>
            <x v="274"/>
            <x v="275"/>
          </reference>
        </references>
      </pivotArea>
    </format>
    <format dxfId="6838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4"/>
          </reference>
          <reference field="2" count="1" selected="0">
            <x v="4"/>
          </reference>
          <reference field="3" count="1">
            <x v="276"/>
          </reference>
        </references>
      </pivotArea>
    </format>
    <format dxfId="683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4"/>
          </reference>
          <reference field="2" count="1" selected="0">
            <x v="5"/>
          </reference>
          <reference field="3" count="1">
            <x v="277"/>
          </reference>
        </references>
      </pivotArea>
    </format>
    <format dxfId="683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58"/>
          </reference>
          <reference field="2" count="1" selected="0">
            <x v="2"/>
          </reference>
          <reference field="3" count="2">
            <x v="1006"/>
            <x v="1007"/>
          </reference>
        </references>
      </pivotArea>
    </format>
    <format dxfId="683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0"/>
          </reference>
          <reference field="3" count="3">
            <x v="1010"/>
            <x v="1011"/>
            <x v="1031"/>
          </reference>
        </references>
      </pivotArea>
    </format>
    <format dxfId="683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2"/>
          </reference>
          <reference field="3" count="7">
            <x v="1012"/>
            <x v="1013"/>
            <x v="1014"/>
            <x v="1015"/>
            <x v="1016"/>
            <x v="1017"/>
            <x v="1018"/>
          </reference>
        </references>
      </pivotArea>
    </format>
    <format dxfId="683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8">
            <x v="1019"/>
            <x v="1020"/>
            <x v="1021"/>
            <x v="1022"/>
            <x v="1023"/>
            <x v="1024"/>
            <x v="1025"/>
            <x v="1026"/>
          </reference>
        </references>
      </pivotArea>
    </format>
    <format dxfId="683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4"/>
          </reference>
          <reference field="3" count="3">
            <x v="1027"/>
            <x v="1028"/>
            <x v="1029"/>
          </reference>
        </references>
      </pivotArea>
    </format>
    <format dxfId="683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5"/>
          </reference>
          <reference field="3" count="1">
            <x v="1030"/>
          </reference>
        </references>
      </pivotArea>
    </format>
    <format dxfId="683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28">
            <x v="6"/>
            <x v="7"/>
            <x v="10"/>
            <x v="23"/>
            <x v="34"/>
            <x v="49"/>
            <x v="60"/>
            <x v="73"/>
            <x v="74"/>
            <x v="79"/>
            <x v="82"/>
            <x v="85"/>
            <x v="91"/>
            <x v="98"/>
            <x v="102"/>
            <x v="103"/>
            <x v="104"/>
            <x v="108"/>
            <x v="109"/>
            <x v="121"/>
            <x v="123"/>
            <x v="127"/>
            <x v="131"/>
            <x v="132"/>
            <x v="148"/>
            <x v="151"/>
            <x v="154"/>
            <x v="155"/>
          </reference>
        </references>
      </pivotArea>
    </format>
    <format dxfId="682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30">
            <x v="4"/>
            <x v="5"/>
            <x v="8"/>
            <x v="19"/>
            <x v="22"/>
            <x v="24"/>
            <x v="27"/>
            <x v="35"/>
            <x v="47"/>
            <x v="55"/>
            <x v="56"/>
            <x v="62"/>
            <x v="68"/>
            <x v="71"/>
            <x v="75"/>
            <x v="80"/>
            <x v="81"/>
            <x v="86"/>
            <x v="92"/>
            <x v="99"/>
            <x v="101"/>
            <x v="105"/>
            <x v="124"/>
            <x v="125"/>
            <x v="126"/>
            <x v="146"/>
            <x v="147"/>
            <x v="149"/>
            <x v="153"/>
            <x v="156"/>
          </reference>
        </references>
      </pivotArea>
    </format>
    <format dxfId="682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6">
            <x v="9"/>
            <x v="25"/>
            <x v="31"/>
            <x v="36"/>
            <x v="41"/>
            <x v="44"/>
            <x v="57"/>
            <x v="76"/>
            <x v="87"/>
            <x v="89"/>
            <x v="90"/>
            <x v="93"/>
            <x v="96"/>
            <x v="150"/>
            <x v="157"/>
            <x v="158"/>
          </reference>
        </references>
      </pivotArea>
    </format>
    <format dxfId="682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9">
            <x v="29"/>
            <x v="30"/>
            <x v="32"/>
            <x v="37"/>
            <x v="39"/>
            <x v="59"/>
            <x v="65"/>
            <x v="88"/>
            <x v="111"/>
          </reference>
        </references>
      </pivotArea>
    </format>
    <format dxfId="682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68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59"/>
          </reference>
          <reference field="4" count="1">
            <x v="81"/>
          </reference>
        </references>
      </pivotArea>
    </format>
    <format dxfId="68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67"/>
          </reference>
          <reference field="4" count="1">
            <x v="144"/>
          </reference>
        </references>
      </pivotArea>
    </format>
    <format dxfId="68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68"/>
          </reference>
          <reference field="4" count="1">
            <x v="144"/>
          </reference>
        </references>
      </pivotArea>
    </format>
    <format dxfId="68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69"/>
          </reference>
          <reference field="4" count="1">
            <x v="1"/>
          </reference>
        </references>
      </pivotArea>
    </format>
    <format dxfId="68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70"/>
          </reference>
          <reference field="4" count="1">
            <x v="585"/>
          </reference>
        </references>
      </pivotArea>
    </format>
    <format dxfId="68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60"/>
          </reference>
          <reference field="4" count="1">
            <x v="75"/>
          </reference>
        </references>
      </pivotArea>
    </format>
    <format dxfId="68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1"/>
          </reference>
          <reference field="4" count="1">
            <x v="74"/>
          </reference>
        </references>
      </pivotArea>
    </format>
    <format dxfId="68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2"/>
          </reference>
          <reference field="4" count="1">
            <x v="221"/>
          </reference>
        </references>
      </pivotArea>
    </format>
    <format dxfId="68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3"/>
          </reference>
          <reference field="4" count="1">
            <x v="86"/>
          </reference>
        </references>
      </pivotArea>
    </format>
    <format dxfId="68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4"/>
          </reference>
          <reference field="4" count="1">
            <x v="86"/>
          </reference>
        </references>
      </pivotArea>
    </format>
    <format dxfId="68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5"/>
          </reference>
          <reference field="4" count="1">
            <x v="457"/>
          </reference>
        </references>
      </pivotArea>
    </format>
    <format dxfId="68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6"/>
          </reference>
          <reference field="4" count="1">
            <x v="632"/>
          </reference>
        </references>
      </pivotArea>
    </format>
    <format dxfId="68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7"/>
          </reference>
          <reference field="4" count="1">
            <x v="91"/>
          </reference>
        </references>
      </pivotArea>
    </format>
    <format dxfId="68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8"/>
          </reference>
          <reference field="4" count="1">
            <x v="91"/>
          </reference>
        </references>
      </pivotArea>
    </format>
    <format dxfId="68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9"/>
          </reference>
          <reference field="4" count="1">
            <x v="88"/>
          </reference>
        </references>
      </pivotArea>
    </format>
    <format dxfId="681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80"/>
          </reference>
          <reference field="4" count="1">
            <x v="88"/>
          </reference>
        </references>
      </pivotArea>
    </format>
    <format dxfId="680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81"/>
          </reference>
          <reference field="4" count="1">
            <x v="143"/>
          </reference>
        </references>
      </pivotArea>
    </format>
    <format dxfId="680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82"/>
          </reference>
          <reference field="4" count="1">
            <x v="131"/>
          </reference>
        </references>
      </pivotArea>
    </format>
    <format dxfId="680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83"/>
          </reference>
          <reference field="4" count="1">
            <x v="458"/>
          </reference>
        </references>
      </pivotArea>
    </format>
    <format dxfId="680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61"/>
          </reference>
          <reference field="4" count="1">
            <x v="87"/>
          </reference>
        </references>
      </pivotArea>
    </format>
    <format dxfId="680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62"/>
          </reference>
          <reference field="4" count="1">
            <x v="180"/>
          </reference>
        </references>
      </pivotArea>
    </format>
    <format dxfId="68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63"/>
          </reference>
          <reference field="4" count="1">
            <x v="203"/>
          </reference>
        </references>
      </pivotArea>
    </format>
    <format dxfId="68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64"/>
          </reference>
          <reference field="4" count="1">
            <x v="187"/>
          </reference>
        </references>
      </pivotArea>
    </format>
    <format dxfId="68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84"/>
          </reference>
          <reference field="4" count="1">
            <x v="28"/>
          </reference>
        </references>
      </pivotArea>
    </format>
    <format dxfId="680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85"/>
          </reference>
          <reference field="4" count="1">
            <x v="282"/>
          </reference>
        </references>
      </pivotArea>
    </format>
    <format dxfId="680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86"/>
          </reference>
          <reference field="4" count="1">
            <x v="459"/>
          </reference>
        </references>
      </pivotArea>
    </format>
    <format dxfId="679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87"/>
          </reference>
          <reference field="4" count="1">
            <x v="684"/>
          </reference>
        </references>
      </pivotArea>
    </format>
    <format dxfId="679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88"/>
          </reference>
          <reference field="4" count="1">
            <x v="283"/>
          </reference>
        </references>
      </pivotArea>
    </format>
    <format dxfId="679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89"/>
          </reference>
          <reference field="4" count="1">
            <x v="136"/>
          </reference>
        </references>
      </pivotArea>
    </format>
    <format dxfId="67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0"/>
          </reference>
          <reference field="4" count="1">
            <x v="205"/>
          </reference>
        </references>
      </pivotArea>
    </format>
    <format dxfId="67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1"/>
          </reference>
          <reference field="4" count="1">
            <x v="222"/>
          </reference>
        </references>
      </pivotArea>
    </format>
    <format dxfId="67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2"/>
          </reference>
          <reference field="4" count="1">
            <x v="460"/>
          </reference>
        </references>
      </pivotArea>
    </format>
    <format dxfId="679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3"/>
          </reference>
          <reference field="4" count="1">
            <x v="686"/>
          </reference>
        </references>
      </pivotArea>
    </format>
    <format dxfId="67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4"/>
          </reference>
          <reference field="4" count="1">
            <x v="687"/>
          </reference>
        </references>
      </pivotArea>
    </format>
    <format dxfId="679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5"/>
          </reference>
          <reference field="4" count="1">
            <x v="284"/>
          </reference>
        </references>
      </pivotArea>
    </format>
    <format dxfId="67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6"/>
          </reference>
          <reference field="4" count="1">
            <x v="38"/>
          </reference>
        </references>
      </pivotArea>
    </format>
    <format dxfId="678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7"/>
          </reference>
          <reference field="4" count="1">
            <x v="669"/>
          </reference>
        </references>
      </pivotArea>
    </format>
    <format dxfId="678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8"/>
          </reference>
          <reference field="4" count="1">
            <x v="650"/>
          </reference>
        </references>
      </pivotArea>
    </format>
    <format dxfId="67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9"/>
          </reference>
          <reference field="4" count="1">
            <x v="671"/>
          </reference>
        </references>
      </pivotArea>
    </format>
    <format dxfId="67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200"/>
          </reference>
          <reference field="4" count="1">
            <x v="461"/>
          </reference>
        </references>
      </pivotArea>
    </format>
    <format dxfId="67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201"/>
          </reference>
          <reference field="4" count="1">
            <x v="93"/>
          </reference>
        </references>
      </pivotArea>
    </format>
    <format dxfId="67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202"/>
          </reference>
          <reference field="4" count="1">
            <x v="93"/>
          </reference>
        </references>
      </pivotArea>
    </format>
    <format dxfId="678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203"/>
          </reference>
          <reference field="4" count="1">
            <x v="285"/>
          </reference>
        </references>
      </pivotArea>
    </format>
    <format dxfId="678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204"/>
          </reference>
          <reference field="4" count="1">
            <x v="536"/>
          </reference>
        </references>
      </pivotArea>
    </format>
    <format dxfId="678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205"/>
          </reference>
          <reference field="4" count="1">
            <x v="286"/>
          </reference>
        </references>
      </pivotArea>
    </format>
    <format dxfId="67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165"/>
          </reference>
          <reference field="4" count="1">
            <x v="243"/>
          </reference>
        </references>
      </pivotArea>
    </format>
    <format dxfId="677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166"/>
          </reference>
          <reference field="4" count="1">
            <x v="252"/>
          </reference>
        </references>
      </pivotArea>
    </format>
    <format dxfId="67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06"/>
          </reference>
          <reference field="4" count="1">
            <x v="287"/>
          </reference>
        </references>
      </pivotArea>
    </format>
    <format dxfId="677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07"/>
          </reference>
          <reference field="4" count="1">
            <x v="288"/>
          </reference>
        </references>
      </pivotArea>
    </format>
    <format dxfId="67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08"/>
          </reference>
          <reference field="4" count="1">
            <x v="289"/>
          </reference>
        </references>
      </pivotArea>
    </format>
    <format dxfId="677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09"/>
          </reference>
          <reference field="4" count="1">
            <x v="212"/>
          </reference>
        </references>
      </pivotArea>
    </format>
    <format dxfId="677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10"/>
          </reference>
          <reference field="4" count="1">
            <x v="290"/>
          </reference>
        </references>
      </pivotArea>
    </format>
    <format dxfId="677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11"/>
          </reference>
          <reference field="4" count="1">
            <x v="291"/>
          </reference>
        </references>
      </pivotArea>
    </format>
    <format dxfId="677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12"/>
          </reference>
          <reference field="4" count="1">
            <x v="292"/>
          </reference>
        </references>
      </pivotArea>
    </format>
    <format dxfId="67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13"/>
          </reference>
          <reference field="4" count="1">
            <x v="292"/>
          </reference>
        </references>
      </pivotArea>
    </format>
    <format dxfId="677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14"/>
          </reference>
          <reference field="4" count="1">
            <x v="293"/>
          </reference>
        </references>
      </pivotArea>
    </format>
    <format dxfId="676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15"/>
          </reference>
          <reference field="4" count="1">
            <x v="294"/>
          </reference>
        </references>
      </pivotArea>
    </format>
    <format dxfId="676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16"/>
          </reference>
          <reference field="4" count="1">
            <x v="295"/>
          </reference>
        </references>
      </pivotArea>
    </format>
    <format dxfId="676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784"/>
          </reference>
          <reference field="4" count="1">
            <x v="589"/>
          </reference>
        </references>
      </pivotArea>
    </format>
    <format dxfId="676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2"/>
          </reference>
          <reference field="3" count="1" selected="0">
            <x v="785"/>
          </reference>
          <reference field="4" count="1">
            <x v="390"/>
          </reference>
        </references>
      </pivotArea>
    </format>
    <format dxfId="67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2"/>
          </reference>
          <reference field="3" count="1" selected="0">
            <x v="786"/>
          </reference>
          <reference field="4" count="1">
            <x v="217"/>
          </reference>
        </references>
      </pivotArea>
    </format>
    <format dxfId="67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2"/>
          </reference>
          <reference field="3" count="1" selected="0">
            <x v="787"/>
          </reference>
          <reference field="4" count="1">
            <x v="564"/>
          </reference>
        </references>
      </pivotArea>
    </format>
    <format dxfId="676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3"/>
          </reference>
          <reference field="3" count="1" selected="0">
            <x v="217"/>
          </reference>
          <reference field="4" count="1">
            <x v="53"/>
          </reference>
        </references>
      </pivotArea>
    </format>
    <format dxfId="67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3"/>
          </reference>
          <reference field="3" count="1" selected="0">
            <x v="788"/>
          </reference>
          <reference field="4" count="1">
            <x v="391"/>
          </reference>
        </references>
      </pivotArea>
    </format>
    <format dxfId="67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3"/>
          </reference>
          <reference field="3" count="1" selected="0">
            <x v="789"/>
          </reference>
          <reference field="4" count="1">
            <x v="392"/>
          </reference>
        </references>
      </pivotArea>
    </format>
    <format dxfId="67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3"/>
          </reference>
          <reference field="3" count="1" selected="0">
            <x v="790"/>
          </reference>
          <reference field="4" count="1">
            <x v="678"/>
          </reference>
        </references>
      </pivotArea>
    </format>
    <format dxfId="67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3"/>
          </reference>
          <reference field="3" count="1" selected="0">
            <x v="791"/>
          </reference>
          <reference field="4" count="1">
            <x v="677"/>
          </reference>
        </references>
      </pivotArea>
    </format>
    <format dxfId="675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3"/>
          </reference>
          <reference field="3" count="1" selected="0">
            <x v="792"/>
          </reference>
          <reference field="4" count="1">
            <x v="53"/>
          </reference>
        </references>
      </pivotArea>
    </format>
    <format dxfId="675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3"/>
          </reference>
          <reference field="3" count="1" selected="0">
            <x v="793"/>
          </reference>
          <reference field="4" count="1">
            <x v="53"/>
          </reference>
        </references>
      </pivotArea>
    </format>
    <format dxfId="67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1"/>
          </reference>
          <reference field="2" count="1" selected="0">
            <x v="2"/>
          </reference>
          <reference field="3" count="1" selected="0">
            <x v="818"/>
          </reference>
          <reference field="4" count="1">
            <x v="161"/>
          </reference>
        </references>
      </pivotArea>
    </format>
    <format dxfId="675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1"/>
          </reference>
          <reference field="2" count="1" selected="0">
            <x v="3"/>
          </reference>
          <reference field="3" count="1" selected="0">
            <x v="819"/>
          </reference>
          <reference field="4" count="1">
            <x v="218"/>
          </reference>
        </references>
      </pivotArea>
    </format>
    <format dxfId="675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1"/>
          </reference>
          <reference field="2" count="1" selected="0">
            <x v="3"/>
          </reference>
          <reference field="3" count="1" selected="0">
            <x v="820"/>
          </reference>
          <reference field="4" count="1">
            <x v="147"/>
          </reference>
        </references>
      </pivotArea>
    </format>
    <format dxfId="675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1"/>
          </reference>
          <reference field="2" count="1" selected="0">
            <x v="4"/>
          </reference>
          <reference field="3" count="1" selected="0">
            <x v="821"/>
          </reference>
          <reference field="4" count="1">
            <x v="500"/>
          </reference>
        </references>
      </pivotArea>
    </format>
    <format dxfId="675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1"/>
          </reference>
          <reference field="2" count="1" selected="0">
            <x v="5"/>
          </reference>
          <reference field="3" count="1" selected="0">
            <x v="822"/>
          </reference>
          <reference field="4" count="1">
            <x v="258"/>
          </reference>
        </references>
      </pivotArea>
    </format>
    <format dxfId="675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3"/>
          </reference>
          <reference field="2" count="1" selected="0">
            <x v="0"/>
          </reference>
          <reference field="3" count="1" selected="0">
            <x v="851"/>
          </reference>
          <reference field="4" count="1">
            <x v="144"/>
          </reference>
        </references>
      </pivotArea>
    </format>
    <format dxfId="67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3"/>
          </reference>
          <reference field="2" count="1" selected="0">
            <x v="2"/>
          </reference>
          <reference field="3" count="1" selected="0">
            <x v="852"/>
          </reference>
          <reference field="4" count="1">
            <x v="91"/>
          </reference>
        </references>
      </pivotArea>
    </format>
    <format dxfId="674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3"/>
          </reference>
          <reference field="2" count="1" selected="0">
            <x v="4"/>
          </reference>
          <reference field="3" count="1" selected="0">
            <x v="853"/>
          </reference>
          <reference field="4" count="1">
            <x v="289"/>
          </reference>
        </references>
      </pivotArea>
    </format>
    <format dxfId="67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4"/>
          </reference>
          <reference field="2" count="1" selected="0">
            <x v="0"/>
          </reference>
          <reference field="3" count="1" selected="0">
            <x v="854"/>
          </reference>
          <reference field="4" count="1">
            <x v="593"/>
          </reference>
        </references>
      </pivotArea>
    </format>
    <format dxfId="674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4"/>
          </reference>
          <reference field="2" count="1" selected="0">
            <x v="2"/>
          </reference>
          <reference field="3" count="1" selected="0">
            <x v="855"/>
          </reference>
          <reference field="4" count="1">
            <x v="74"/>
          </reference>
        </references>
      </pivotArea>
    </format>
    <format dxfId="67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4"/>
          </reference>
          <reference field="2" count="1" selected="0">
            <x v="2"/>
          </reference>
          <reference field="3" count="1" selected="0">
            <x v="856"/>
          </reference>
          <reference field="4" count="1">
            <x v="607"/>
          </reference>
        </references>
      </pivotArea>
    </format>
    <format dxfId="67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4"/>
          </reference>
          <reference field="2" count="1" selected="0">
            <x v="3"/>
          </reference>
          <reference field="3" count="1" selected="0">
            <x v="857"/>
          </reference>
          <reference field="4" count="1">
            <x v="28"/>
          </reference>
        </references>
      </pivotArea>
    </format>
    <format dxfId="67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4"/>
          </reference>
          <reference field="2" count="1" selected="0">
            <x v="3"/>
          </reference>
          <reference field="3" count="1" selected="0">
            <x v="858"/>
          </reference>
          <reference field="4" count="1">
            <x v="640"/>
          </reference>
        </references>
      </pivotArea>
    </format>
    <format dxfId="67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"/>
          </reference>
          <reference field="2" count="1" selected="0">
            <x v="0"/>
          </reference>
          <reference field="3" count="1" selected="0">
            <x v="859"/>
          </reference>
          <reference field="4" count="1">
            <x v="585"/>
          </reference>
        </references>
      </pivotArea>
    </format>
    <format dxfId="674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"/>
          </reference>
          <reference field="2" count="1" selected="0">
            <x v="2"/>
          </reference>
          <reference field="3" count="1" selected="0">
            <x v="860"/>
          </reference>
          <reference field="4" count="1">
            <x v="86"/>
          </reference>
        </references>
      </pivotArea>
    </format>
    <format dxfId="67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"/>
          </reference>
          <reference field="2" count="1" selected="0">
            <x v="3"/>
          </reference>
          <reference field="3" count="1" selected="0">
            <x v="861"/>
          </reference>
          <reference field="4" count="1">
            <x v="227"/>
          </reference>
        </references>
      </pivotArea>
    </format>
    <format dxfId="67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0"/>
          </reference>
          <reference field="3" count="1" selected="0">
            <x v="862"/>
          </reference>
          <reference field="4" count="1">
            <x v="154"/>
          </reference>
        </references>
      </pivotArea>
    </format>
    <format dxfId="67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"/>
          </reference>
          <reference field="3" count="1" selected="0">
            <x v="863"/>
          </reference>
          <reference field="4" count="1">
            <x v="89"/>
          </reference>
        </references>
      </pivotArea>
    </format>
    <format dxfId="673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"/>
          </reference>
          <reference field="3" count="1" selected="0">
            <x v="864"/>
          </reference>
          <reference field="4" count="1">
            <x v="570"/>
          </reference>
        </references>
      </pivotArea>
    </format>
    <format dxfId="67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3"/>
          </reference>
          <reference field="3" count="1" selected="0">
            <x v="865"/>
          </reference>
          <reference field="4" count="1">
            <x v="400"/>
          </reference>
        </references>
      </pivotArea>
    </format>
    <format dxfId="67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77"/>
          </reference>
          <reference field="4" count="1">
            <x v="779"/>
          </reference>
        </references>
      </pivotArea>
    </format>
    <format dxfId="67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3"/>
          </reference>
          <reference field="4" count="1">
            <x v="422"/>
          </reference>
        </references>
      </pivotArea>
    </format>
    <format dxfId="67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69"/>
          </reference>
          <reference field="4" count="1">
            <x v="438"/>
          </reference>
        </references>
      </pivotArea>
    </format>
    <format dxfId="67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06"/>
          </reference>
          <reference field="4" count="1">
            <x v="728"/>
          </reference>
        </references>
      </pivotArea>
    </format>
    <format dxfId="67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3" count="1" selected="0">
            <x v="218"/>
          </reference>
          <reference field="4" count="1">
            <x v="537"/>
          </reference>
        </references>
      </pivotArea>
    </format>
    <format dxfId="67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3"/>
          </reference>
          <reference field="3" count="1" selected="0">
            <x v="219"/>
          </reference>
          <reference field="4" count="1">
            <x v="645"/>
          </reference>
        </references>
      </pivotArea>
    </format>
    <format dxfId="67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220"/>
          </reference>
          <reference field="4" count="1">
            <x v="127"/>
          </reference>
        </references>
      </pivotArea>
    </format>
    <format dxfId="67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221"/>
          </reference>
          <reference field="4" count="1">
            <x v="2"/>
          </reference>
        </references>
      </pivotArea>
    </format>
    <format dxfId="67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222"/>
          </reference>
          <reference field="4" count="1">
            <x v="2"/>
          </reference>
        </references>
      </pivotArea>
    </format>
    <format dxfId="67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781"/>
          </reference>
          <reference field="4" count="1">
            <x v="560"/>
          </reference>
        </references>
      </pivotArea>
    </format>
    <format dxfId="67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23"/>
          </reference>
          <reference field="4" count="1">
            <x v="780"/>
          </reference>
        </references>
      </pivotArea>
    </format>
    <format dxfId="67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24"/>
          </reference>
          <reference field="4" count="1">
            <x v="462"/>
          </reference>
        </references>
      </pivotArea>
    </format>
    <format dxfId="67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25"/>
          </reference>
          <reference field="4" count="1">
            <x v="463"/>
          </reference>
        </references>
      </pivotArea>
    </format>
    <format dxfId="67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26"/>
          </reference>
          <reference field="4" count="1">
            <x v="259"/>
          </reference>
        </references>
      </pivotArea>
    </format>
    <format dxfId="67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27"/>
          </reference>
          <reference field="4" count="1">
            <x v="66"/>
          </reference>
        </references>
      </pivotArea>
    </format>
    <format dxfId="67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28"/>
          </reference>
          <reference field="4" count="1">
            <x v="244"/>
          </reference>
        </references>
      </pivotArea>
    </format>
    <format dxfId="67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29"/>
          </reference>
          <reference field="4" count="1">
            <x v="621"/>
          </reference>
        </references>
      </pivotArea>
    </format>
    <format dxfId="67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0"/>
          </reference>
          <reference field="4" count="1">
            <x v="213"/>
          </reference>
        </references>
      </pivotArea>
    </format>
    <format dxfId="67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1"/>
          </reference>
          <reference field="4" count="1">
            <x v="117"/>
          </reference>
        </references>
      </pivotArea>
    </format>
    <format dxfId="67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2"/>
          </reference>
          <reference field="4" count="1">
            <x v="117"/>
          </reference>
        </references>
      </pivotArea>
    </format>
    <format dxfId="67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3"/>
          </reference>
          <reference field="4" count="1">
            <x v="624"/>
          </reference>
        </references>
      </pivotArea>
    </format>
    <format dxfId="67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4"/>
          </reference>
          <reference field="4" count="1">
            <x v="464"/>
          </reference>
        </references>
      </pivotArea>
    </format>
    <format dxfId="67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5"/>
          </reference>
          <reference field="4" count="1">
            <x v="781"/>
          </reference>
        </references>
      </pivotArea>
    </format>
    <format dxfId="67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6"/>
          </reference>
          <reference field="4" count="1">
            <x v="232"/>
          </reference>
        </references>
      </pivotArea>
    </format>
    <format dxfId="67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7"/>
          </reference>
          <reference field="4" count="1">
            <x v="110"/>
          </reference>
        </references>
      </pivotArea>
    </format>
    <format dxfId="67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8"/>
          </reference>
          <reference field="4" count="1">
            <x v="603"/>
          </reference>
        </references>
      </pivotArea>
    </format>
    <format dxfId="67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9"/>
          </reference>
          <reference field="4" count="1">
            <x v="782"/>
          </reference>
        </references>
      </pivotArea>
    </format>
    <format dxfId="67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40"/>
          </reference>
          <reference field="4" count="1">
            <x v="101"/>
          </reference>
        </references>
      </pivotArea>
    </format>
    <format dxfId="67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41"/>
          </reference>
          <reference field="4" count="1">
            <x v="101"/>
          </reference>
        </references>
      </pivotArea>
    </format>
    <format dxfId="67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782"/>
          </reference>
          <reference field="4" count="1">
            <x v="496"/>
          </reference>
        </references>
      </pivotArea>
    </format>
    <format dxfId="67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2"/>
          </reference>
          <reference field="4" count="1">
            <x v="465"/>
          </reference>
        </references>
      </pivotArea>
    </format>
    <format dxfId="67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3"/>
          </reference>
          <reference field="4" count="1">
            <x v="296"/>
          </reference>
        </references>
      </pivotArea>
    </format>
    <format dxfId="67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4"/>
          </reference>
          <reference field="4" count="1">
            <x v="646"/>
          </reference>
        </references>
      </pivotArea>
    </format>
    <format dxfId="67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5"/>
          </reference>
          <reference field="4" count="1">
            <x v="165"/>
          </reference>
        </references>
      </pivotArea>
    </format>
    <format dxfId="67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6"/>
          </reference>
          <reference field="4" count="1">
            <x v="260"/>
          </reference>
        </references>
      </pivotArea>
    </format>
    <format dxfId="67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7"/>
          </reference>
          <reference field="4" count="1">
            <x v="260"/>
          </reference>
        </references>
      </pivotArea>
    </format>
    <format dxfId="67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8"/>
          </reference>
          <reference field="4" count="1">
            <x v="51"/>
          </reference>
        </references>
      </pivotArea>
    </format>
    <format dxfId="66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9"/>
          </reference>
          <reference field="4" count="1">
            <x v="51"/>
          </reference>
        </references>
      </pivotArea>
    </format>
    <format dxfId="66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0"/>
          </reference>
          <reference field="4" count="1">
            <x v="223"/>
          </reference>
        </references>
      </pivotArea>
    </format>
    <format dxfId="66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1"/>
          </reference>
          <reference field="4" count="1">
            <x v="253"/>
          </reference>
        </references>
      </pivotArea>
    </format>
    <format dxfId="66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2"/>
          </reference>
          <reference field="4" count="1">
            <x v="235"/>
          </reference>
        </references>
      </pivotArea>
    </format>
    <format dxfId="66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3"/>
          </reference>
          <reference field="4" count="1">
            <x v="206"/>
          </reference>
        </references>
      </pivotArea>
    </format>
    <format dxfId="66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4"/>
          </reference>
          <reference field="4" count="1">
            <x v="206"/>
          </reference>
        </references>
      </pivotArea>
    </format>
    <format dxfId="66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5"/>
          </reference>
          <reference field="4" count="1">
            <x v="48"/>
          </reference>
        </references>
      </pivotArea>
    </format>
    <format dxfId="66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6"/>
          </reference>
          <reference field="4" count="1">
            <x v="48"/>
          </reference>
        </references>
      </pivotArea>
    </format>
    <format dxfId="66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7"/>
          </reference>
          <reference field="4" count="1">
            <x v="48"/>
          </reference>
        </references>
      </pivotArea>
    </format>
    <format dxfId="66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8"/>
          </reference>
          <reference field="4" count="1">
            <x v="141"/>
          </reference>
        </references>
      </pivotArea>
    </format>
    <format dxfId="66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9"/>
          </reference>
          <reference field="4" count="1">
            <x v="141"/>
          </reference>
        </references>
      </pivotArea>
    </format>
    <format dxfId="66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0"/>
          </reference>
          <reference field="4" count="1">
            <x v="644"/>
          </reference>
        </references>
      </pivotArea>
    </format>
    <format dxfId="66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1"/>
          </reference>
          <reference field="4" count="1">
            <x v="642"/>
          </reference>
        </references>
      </pivotArea>
    </format>
    <format dxfId="66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2"/>
          </reference>
          <reference field="4" count="1">
            <x v="261"/>
          </reference>
        </references>
      </pivotArea>
    </format>
    <format dxfId="66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3"/>
          </reference>
          <reference field="4" count="1">
            <x v="643"/>
          </reference>
        </references>
      </pivotArea>
    </format>
    <format dxfId="66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4"/>
          </reference>
          <reference field="4" count="1">
            <x v="666"/>
          </reference>
        </references>
      </pivotArea>
    </format>
    <format dxfId="66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5"/>
          </reference>
          <reference field="4" count="1">
            <x v="152"/>
          </reference>
        </references>
      </pivotArea>
    </format>
    <format dxfId="66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6"/>
          </reference>
          <reference field="4" count="1">
            <x v="297"/>
          </reference>
        </references>
      </pivotArea>
    </format>
    <format dxfId="66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7"/>
          </reference>
          <reference field="4" count="1">
            <x v="647"/>
          </reference>
        </references>
      </pivotArea>
    </format>
    <format dxfId="66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8"/>
          </reference>
          <reference field="4" count="1">
            <x v="183"/>
          </reference>
        </references>
      </pivotArea>
    </format>
    <format dxfId="66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9"/>
          </reference>
          <reference field="4" count="1">
            <x v="214"/>
          </reference>
        </references>
      </pivotArea>
    </format>
    <format dxfId="66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50"/>
          </reference>
          <reference field="4" count="1">
            <x v="426"/>
          </reference>
        </references>
      </pivotArea>
    </format>
    <format dxfId="667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346"/>
          </reference>
          <reference field="4" count="1">
            <x v="543"/>
          </reference>
        </references>
      </pivotArea>
    </format>
    <format dxfId="667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347"/>
          </reference>
          <reference field="4" count="1">
            <x v="0"/>
          </reference>
        </references>
      </pivotArea>
    </format>
    <format dxfId="667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348"/>
          </reference>
          <reference field="4" count="1">
            <x v="0"/>
          </reference>
        </references>
      </pivotArea>
    </format>
    <format dxfId="667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349"/>
          </reference>
          <reference field="4" count="1">
            <x v="0"/>
          </reference>
        </references>
      </pivotArea>
    </format>
    <format dxfId="667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2"/>
          </reference>
          <reference field="3" count="1" selected="0">
            <x v="350"/>
          </reference>
          <reference field="4" count="1">
            <x v="13"/>
          </reference>
        </references>
      </pivotArea>
    </format>
    <format dxfId="667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2"/>
          </reference>
          <reference field="3" count="1" selected="0">
            <x v="351"/>
          </reference>
          <reference field="4" count="1">
            <x v="13"/>
          </reference>
        </references>
      </pivotArea>
    </format>
    <format dxfId="667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2"/>
          </reference>
          <reference field="3" count="1" selected="0">
            <x v="352"/>
          </reference>
          <reference field="4" count="1">
            <x v="10"/>
          </reference>
        </references>
      </pivotArea>
    </format>
    <format dxfId="667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2"/>
          </reference>
          <reference field="3" count="1" selected="0">
            <x v="353"/>
          </reference>
          <reference field="4" count="1">
            <x v="10"/>
          </reference>
        </references>
      </pivotArea>
    </format>
    <format dxfId="666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2"/>
          </reference>
          <reference field="3" count="1" selected="0">
            <x v="354"/>
          </reference>
          <reference field="4" count="1">
            <x v="13"/>
          </reference>
        </references>
      </pivotArea>
    </format>
    <format dxfId="666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2"/>
          </reference>
          <reference field="3" count="1" selected="0">
            <x v="355"/>
          </reference>
          <reference field="4" count="1">
            <x v="10"/>
          </reference>
        </references>
      </pivotArea>
    </format>
    <format dxfId="666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56"/>
          </reference>
          <reference field="4" count="1">
            <x v="233"/>
          </reference>
        </references>
      </pivotArea>
    </format>
    <format dxfId="666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57"/>
          </reference>
          <reference field="4" count="1">
            <x v="120"/>
          </reference>
        </references>
      </pivotArea>
    </format>
    <format dxfId="666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58"/>
          </reference>
          <reference field="4" count="1">
            <x v="120"/>
          </reference>
        </references>
      </pivotArea>
    </format>
    <format dxfId="666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59"/>
          </reference>
          <reference field="4" count="1">
            <x v="40"/>
          </reference>
        </references>
      </pivotArea>
    </format>
    <format dxfId="666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0"/>
          </reference>
          <reference field="4" count="1">
            <x v="77"/>
          </reference>
        </references>
      </pivotArea>
    </format>
    <format dxfId="666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1"/>
          </reference>
          <reference field="4" count="1">
            <x v="77"/>
          </reference>
        </references>
      </pivotArea>
    </format>
    <format dxfId="666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2"/>
          </reference>
          <reference field="4" count="1">
            <x v="41"/>
          </reference>
        </references>
      </pivotArea>
    </format>
    <format dxfId="666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3"/>
          </reference>
          <reference field="4" count="1">
            <x v="783"/>
          </reference>
        </references>
      </pivotArea>
    </format>
    <format dxfId="665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4"/>
          </reference>
          <reference field="4" count="1">
            <x v="236"/>
          </reference>
        </references>
      </pivotArea>
    </format>
    <format dxfId="665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5"/>
          </reference>
          <reference field="4" count="1">
            <x v="237"/>
          </reference>
        </references>
      </pivotArea>
    </format>
    <format dxfId="665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6"/>
          </reference>
          <reference field="4" count="1">
            <x v="132"/>
          </reference>
        </references>
      </pivotArea>
    </format>
    <format dxfId="665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7"/>
          </reference>
          <reference field="4" count="1">
            <x v="168"/>
          </reference>
        </references>
      </pivotArea>
    </format>
    <format dxfId="665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8"/>
          </reference>
          <reference field="4" count="1">
            <x v="237"/>
          </reference>
        </references>
      </pivotArea>
    </format>
    <format dxfId="665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9"/>
          </reference>
          <reference field="4" count="1">
            <x v="237"/>
          </reference>
        </references>
      </pivotArea>
    </format>
    <format dxfId="665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70"/>
          </reference>
          <reference field="4" count="1">
            <x v="41"/>
          </reference>
        </references>
      </pivotArea>
    </format>
    <format dxfId="665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71"/>
          </reference>
          <reference field="4" count="1">
            <x v="41"/>
          </reference>
        </references>
      </pivotArea>
    </format>
    <format dxfId="665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72"/>
          </reference>
          <reference field="4" count="1">
            <x v="37"/>
          </reference>
        </references>
      </pivotArea>
    </format>
    <format dxfId="665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73"/>
          </reference>
          <reference field="4" count="1">
            <x v="76"/>
          </reference>
        </references>
      </pivotArea>
    </format>
    <format dxfId="664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74"/>
          </reference>
          <reference field="4" count="1">
            <x v="168"/>
          </reference>
        </references>
      </pivotArea>
    </format>
    <format dxfId="664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75"/>
          </reference>
          <reference field="4" count="1">
            <x v="315"/>
          </reference>
        </references>
      </pivotArea>
    </format>
    <format dxfId="664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76"/>
          </reference>
          <reference field="4" count="1">
            <x v="316"/>
          </reference>
        </references>
      </pivotArea>
    </format>
    <format dxfId="664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77"/>
          </reference>
          <reference field="4" count="1">
            <x v="544"/>
          </reference>
        </references>
      </pivotArea>
    </format>
    <format dxfId="664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78"/>
          </reference>
          <reference field="4" count="1">
            <x v="176"/>
          </reference>
        </references>
      </pivotArea>
    </format>
    <format dxfId="664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79"/>
          </reference>
          <reference field="4" count="1">
            <x v="317"/>
          </reference>
        </references>
      </pivotArea>
    </format>
    <format dxfId="664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0"/>
          </reference>
          <reference field="4" count="1">
            <x v="226"/>
          </reference>
        </references>
      </pivotArea>
    </format>
    <format dxfId="664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1"/>
          </reference>
          <reference field="4" count="1">
            <x v="318"/>
          </reference>
        </references>
      </pivotArea>
    </format>
    <format dxfId="664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2"/>
          </reference>
          <reference field="4" count="1">
            <x v="226"/>
          </reference>
        </references>
      </pivotArea>
    </format>
    <format dxfId="664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3"/>
          </reference>
          <reference field="4" count="1">
            <x v="319"/>
          </reference>
        </references>
      </pivotArea>
    </format>
    <format dxfId="663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4"/>
          </reference>
          <reference field="4" count="1">
            <x v="320"/>
          </reference>
        </references>
      </pivotArea>
    </format>
    <format dxfId="663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5"/>
          </reference>
          <reference field="4" count="1">
            <x v="226"/>
          </reference>
        </references>
      </pivotArea>
    </format>
    <format dxfId="663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6"/>
          </reference>
          <reference field="4" count="1">
            <x v="545"/>
          </reference>
        </references>
      </pivotArea>
    </format>
    <format dxfId="663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7"/>
          </reference>
          <reference field="4" count="1">
            <x v="321"/>
          </reference>
        </references>
      </pivotArea>
    </format>
    <format dxfId="663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8"/>
          </reference>
          <reference field="4" count="1">
            <x v="702"/>
          </reference>
        </references>
      </pivotArea>
    </format>
    <format dxfId="663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9"/>
          </reference>
          <reference field="4" count="1">
            <x v="318"/>
          </reference>
        </references>
      </pivotArea>
    </format>
    <format dxfId="663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0"/>
          </reference>
          <reference field="4" count="1">
            <x v="322"/>
          </reference>
        </references>
      </pivotArea>
    </format>
    <format dxfId="663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1"/>
          </reference>
          <reference field="4" count="1">
            <x v="156"/>
          </reference>
        </references>
      </pivotArea>
    </format>
    <format dxfId="663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2"/>
          </reference>
          <reference field="4" count="1">
            <x v="323"/>
          </reference>
        </references>
      </pivotArea>
    </format>
    <format dxfId="663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3"/>
          </reference>
          <reference field="4" count="1">
            <x v="731"/>
          </reference>
        </references>
      </pivotArea>
    </format>
    <format dxfId="662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4"/>
          </reference>
          <reference field="4" count="1">
            <x v="324"/>
          </reference>
        </references>
      </pivotArea>
    </format>
    <format dxfId="662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5"/>
          </reference>
          <reference field="4" count="1">
            <x v="325"/>
          </reference>
        </references>
      </pivotArea>
    </format>
    <format dxfId="662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6"/>
          </reference>
          <reference field="4" count="1">
            <x v="326"/>
          </reference>
        </references>
      </pivotArea>
    </format>
    <format dxfId="662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7"/>
          </reference>
          <reference field="4" count="1">
            <x v="327"/>
          </reference>
        </references>
      </pivotArea>
    </format>
    <format dxfId="662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8"/>
          </reference>
          <reference field="4" count="1">
            <x v="325"/>
          </reference>
        </references>
      </pivotArea>
    </format>
    <format dxfId="662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9"/>
          </reference>
          <reference field="4" count="1">
            <x v="327"/>
          </reference>
        </references>
      </pivotArea>
    </format>
    <format dxfId="662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400"/>
          </reference>
          <reference field="4" count="1">
            <x v="733"/>
          </reference>
        </references>
      </pivotArea>
    </format>
    <format dxfId="662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401"/>
          </reference>
          <reference field="4" count="1">
            <x v="328"/>
          </reference>
        </references>
      </pivotArea>
    </format>
    <format dxfId="662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02"/>
          </reference>
          <reference field="4" count="1">
            <x v="469"/>
          </reference>
        </references>
      </pivotArea>
    </format>
    <format dxfId="662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2"/>
          </reference>
          <reference field="3" count="1" selected="0">
            <x v="604"/>
          </reference>
          <reference field="4" count="1">
            <x v="600"/>
          </reference>
        </references>
      </pivotArea>
    </format>
    <format dxfId="661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2"/>
          </reference>
          <reference field="3" count="1" selected="0">
            <x v="605"/>
          </reference>
          <reference field="4" count="1">
            <x v="553"/>
          </reference>
        </references>
      </pivotArea>
    </format>
    <format dxfId="661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2"/>
          </reference>
          <reference field="3" count="1" selected="0">
            <x v="606"/>
          </reference>
          <reference field="4" count="1">
            <x v="84"/>
          </reference>
        </references>
      </pivotArea>
    </format>
    <format dxfId="661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2"/>
          </reference>
          <reference field="3" count="1" selected="0">
            <x v="607"/>
          </reference>
          <reference field="4" count="1">
            <x v="84"/>
          </reference>
        </references>
      </pivotArea>
    </format>
    <format dxfId="661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2"/>
          </reference>
          <reference field="3" count="1" selected="0">
            <x v="608"/>
          </reference>
          <reference field="4" count="1">
            <x v="109"/>
          </reference>
        </references>
      </pivotArea>
    </format>
    <format dxfId="661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2"/>
          </reference>
          <reference field="3" count="1" selected="0">
            <x v="609"/>
          </reference>
          <reference field="4" count="1">
            <x v="109"/>
          </reference>
        </references>
      </pivotArea>
    </format>
    <format dxfId="661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2"/>
          </reference>
          <reference field="3" count="1" selected="0">
            <x v="610"/>
          </reference>
          <reference field="4" count="1">
            <x v="109"/>
          </reference>
        </references>
      </pivotArea>
    </format>
    <format dxfId="661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1"/>
          </reference>
          <reference field="4" count="1">
            <x v="639"/>
          </reference>
        </references>
      </pivotArea>
    </format>
    <format dxfId="661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2"/>
          </reference>
          <reference field="4" count="1">
            <x v="680"/>
          </reference>
        </references>
      </pivotArea>
    </format>
    <format dxfId="661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3"/>
          </reference>
          <reference field="4" count="1">
            <x v="362"/>
          </reference>
        </references>
      </pivotArea>
    </format>
    <format dxfId="661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4"/>
          </reference>
          <reference field="4" count="1">
            <x v="209"/>
          </reference>
        </references>
      </pivotArea>
    </format>
    <format dxfId="660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5"/>
          </reference>
          <reference field="4" count="1">
            <x v="265"/>
          </reference>
        </references>
      </pivotArea>
    </format>
    <format dxfId="660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6"/>
          </reference>
          <reference field="4" count="1">
            <x v="39"/>
          </reference>
        </references>
      </pivotArea>
    </format>
    <format dxfId="660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7"/>
          </reference>
          <reference field="4" count="1">
            <x v="106"/>
          </reference>
        </references>
      </pivotArea>
    </format>
    <format dxfId="660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8"/>
          </reference>
          <reference field="4" count="1">
            <x v="47"/>
          </reference>
        </references>
      </pivotArea>
    </format>
    <format dxfId="660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9"/>
          </reference>
          <reference field="4" count="1">
            <x v="47"/>
          </reference>
        </references>
      </pivotArea>
    </format>
    <format dxfId="660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0"/>
          </reference>
          <reference field="4" count="1">
            <x v="247"/>
          </reference>
        </references>
      </pivotArea>
    </format>
    <format dxfId="660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1"/>
          </reference>
          <reference field="4" count="1">
            <x v="247"/>
          </reference>
        </references>
      </pivotArea>
    </format>
    <format dxfId="660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2"/>
          </reference>
          <reference field="4" count="1">
            <x v="266"/>
          </reference>
        </references>
      </pivotArea>
    </format>
    <format dxfId="660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3"/>
          </reference>
          <reference field="4" count="1">
            <x v="181"/>
          </reference>
        </references>
      </pivotArea>
    </format>
    <format dxfId="660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4"/>
          </reference>
          <reference field="4" count="1">
            <x v="106"/>
          </reference>
        </references>
      </pivotArea>
    </format>
    <format dxfId="659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5"/>
          </reference>
          <reference field="4" count="1">
            <x v="209"/>
          </reference>
        </references>
      </pivotArea>
    </format>
    <format dxfId="659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6"/>
          </reference>
          <reference field="4" count="1">
            <x v="209"/>
          </reference>
        </references>
      </pivotArea>
    </format>
    <format dxfId="659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7"/>
          </reference>
          <reference field="4" count="1">
            <x v="47"/>
          </reference>
        </references>
      </pivotArea>
    </format>
    <format dxfId="659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8"/>
          </reference>
          <reference field="4" count="1">
            <x v="266"/>
          </reference>
        </references>
      </pivotArea>
    </format>
    <format dxfId="659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9"/>
          </reference>
          <reference field="4" count="1">
            <x v="362"/>
          </reference>
        </references>
      </pivotArea>
    </format>
    <format dxfId="659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30"/>
          </reference>
          <reference field="4" count="1">
            <x v="181"/>
          </reference>
        </references>
      </pivotArea>
    </format>
    <format dxfId="659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31"/>
          </reference>
          <reference field="4" count="1">
            <x v="681"/>
          </reference>
        </references>
      </pivotArea>
    </format>
    <format dxfId="659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32"/>
          </reference>
          <reference field="4" count="1">
            <x v="697"/>
          </reference>
        </references>
      </pivotArea>
    </format>
    <format dxfId="659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33"/>
          </reference>
          <reference field="4" count="1">
            <x v="256"/>
          </reference>
        </references>
      </pivotArea>
    </format>
    <format dxfId="659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34"/>
          </reference>
          <reference field="4" count="1">
            <x v="554"/>
          </reference>
        </references>
      </pivotArea>
    </format>
    <format dxfId="658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35"/>
          </reference>
          <reference field="4" count="1">
            <x v="257"/>
          </reference>
        </references>
      </pivotArea>
    </format>
    <format dxfId="658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36"/>
          </reference>
          <reference field="4" count="1">
            <x v="363"/>
          </reference>
        </references>
      </pivotArea>
    </format>
    <format dxfId="658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37"/>
          </reference>
          <reference field="4" count="1">
            <x v="364"/>
          </reference>
        </references>
      </pivotArea>
    </format>
    <format dxfId="658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38"/>
          </reference>
          <reference field="4" count="1">
            <x v="363"/>
          </reference>
        </references>
      </pivotArea>
    </format>
    <format dxfId="658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39"/>
          </reference>
          <reference field="4" count="1">
            <x v="216"/>
          </reference>
        </references>
      </pivotArea>
    </format>
    <format dxfId="658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40"/>
          </reference>
          <reference field="4" count="1">
            <x v="720"/>
          </reference>
        </references>
      </pivotArea>
    </format>
    <format dxfId="658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41"/>
          </reference>
          <reference field="4" count="1">
            <x v="555"/>
          </reference>
        </references>
      </pivotArea>
    </format>
    <format dxfId="658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42"/>
          </reference>
          <reference field="4" count="1">
            <x v="200"/>
          </reference>
        </references>
      </pivotArea>
    </format>
    <format dxfId="658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43"/>
          </reference>
          <reference field="4" count="1">
            <x v="735"/>
          </reference>
        </references>
      </pivotArea>
    </format>
    <format dxfId="658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44"/>
          </reference>
          <reference field="4" count="1">
            <x v="365"/>
          </reference>
        </references>
      </pivotArea>
    </format>
    <format dxfId="657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45"/>
          </reference>
          <reference field="4" count="1">
            <x v="755"/>
          </reference>
        </references>
      </pivotArea>
    </format>
    <format dxfId="657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46"/>
          </reference>
          <reference field="4" count="1">
            <x v="198"/>
          </reference>
        </references>
      </pivotArea>
    </format>
    <format dxfId="657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47"/>
          </reference>
          <reference field="4" count="1">
            <x v="366"/>
          </reference>
        </references>
      </pivotArea>
    </format>
    <format dxfId="657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48"/>
          </reference>
          <reference field="4" count="1">
            <x v="200"/>
          </reference>
        </references>
      </pivotArea>
    </format>
    <format dxfId="657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49"/>
          </reference>
          <reference field="4" count="1">
            <x v="754"/>
          </reference>
        </references>
      </pivotArea>
    </format>
    <format dxfId="657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50"/>
          </reference>
          <reference field="4" count="1">
            <x v="730"/>
          </reference>
        </references>
      </pivotArea>
    </format>
    <format dxfId="657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6"/>
          </reference>
          <reference field="3" count="1" selected="0">
            <x v="651"/>
          </reference>
          <reference field="4" count="1">
            <x v="367"/>
          </reference>
        </references>
      </pivotArea>
    </format>
    <format dxfId="657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6"/>
          </reference>
          <reference field="3" count="1" selected="0">
            <x v="652"/>
          </reference>
          <reference field="4" count="1">
            <x v="368"/>
          </reference>
        </references>
      </pivotArea>
    </format>
    <format dxfId="657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6"/>
          </reference>
          <reference field="3" count="1" selected="0">
            <x v="653"/>
          </reference>
          <reference field="4" count="1">
            <x v="369"/>
          </reference>
        </references>
      </pivotArea>
    </format>
    <format dxfId="657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4"/>
          </reference>
          <reference field="2" count="1" selected="0">
            <x v="8"/>
          </reference>
          <reference field="3" count="1" selected="0">
            <x v="565"/>
          </reference>
          <reference field="4" count="1">
            <x v="486"/>
          </reference>
        </references>
      </pivotArea>
    </format>
    <format dxfId="656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2"/>
          </reference>
          <reference field="4" count="1">
            <x v="521"/>
          </reference>
        </references>
      </pivotArea>
    </format>
    <format dxfId="656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36"/>
          </reference>
          <reference field="4" count="1">
            <x v="529"/>
          </reference>
        </references>
      </pivotArea>
    </format>
    <format dxfId="656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78"/>
          </reference>
          <reference field="4" count="1">
            <x v="584"/>
          </reference>
        </references>
      </pivotArea>
    </format>
    <format dxfId="656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2" count="1" selected="0">
            <x v="3"/>
          </reference>
          <reference field="3" count="1" selected="0">
            <x v="279"/>
          </reference>
          <reference field="4" count="1">
            <x v="32"/>
          </reference>
        </references>
      </pivotArea>
    </format>
    <format dxfId="656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0"/>
          </reference>
          <reference field="3" count="1" selected="0">
            <x v="404"/>
          </reference>
          <reference field="4" count="1">
            <x v="4"/>
          </reference>
        </references>
      </pivotArea>
    </format>
    <format dxfId="656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0"/>
          </reference>
          <reference field="3" count="1" selected="0">
            <x v="405"/>
          </reference>
          <reference field="4" count="1">
            <x v="4"/>
          </reference>
        </references>
      </pivotArea>
    </format>
    <format dxfId="656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406"/>
          </reference>
          <reference field="4" count="1">
            <x v="73"/>
          </reference>
        </references>
      </pivotArea>
    </format>
    <format dxfId="656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407"/>
          </reference>
          <reference field="4" count="1">
            <x v="73"/>
          </reference>
        </references>
      </pivotArea>
    </format>
    <format dxfId="656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408"/>
          </reference>
          <reference field="4" count="1">
            <x v="73"/>
          </reference>
        </references>
      </pivotArea>
    </format>
    <format dxfId="656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409"/>
          </reference>
          <reference field="4" count="1">
            <x v="14"/>
          </reference>
        </references>
      </pivotArea>
    </format>
    <format dxfId="655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410"/>
          </reference>
          <reference field="4" count="1">
            <x v="14"/>
          </reference>
        </references>
      </pivotArea>
    </format>
    <format dxfId="655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411"/>
          </reference>
          <reference field="4" count="1">
            <x v="608"/>
          </reference>
        </references>
      </pivotArea>
    </format>
    <format dxfId="655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412"/>
          </reference>
          <reference field="4" count="1">
            <x v="96"/>
          </reference>
        </references>
      </pivotArea>
    </format>
    <format dxfId="655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413"/>
          </reference>
          <reference field="4" count="1">
            <x v="96"/>
          </reference>
        </references>
      </pivotArea>
    </format>
    <format dxfId="655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14"/>
          </reference>
          <reference field="4" count="1">
            <x v="103"/>
          </reference>
        </references>
      </pivotArea>
    </format>
    <format dxfId="655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15"/>
          </reference>
          <reference field="4" count="1">
            <x v="32"/>
          </reference>
        </references>
      </pivotArea>
    </format>
    <format dxfId="655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16"/>
          </reference>
          <reference field="4" count="1">
            <x v="32"/>
          </reference>
        </references>
      </pivotArea>
    </format>
    <format dxfId="655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17"/>
          </reference>
          <reference field="4" count="1">
            <x v="208"/>
          </reference>
        </references>
      </pivotArea>
    </format>
    <format dxfId="655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18"/>
          </reference>
          <reference field="4" count="1">
            <x v="208"/>
          </reference>
        </references>
      </pivotArea>
    </format>
    <format dxfId="655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19"/>
          </reference>
          <reference field="4" count="1">
            <x v="656"/>
          </reference>
        </references>
      </pivotArea>
    </format>
    <format dxfId="654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0"/>
          </reference>
          <reference field="4" count="1">
            <x v="658"/>
          </reference>
        </references>
      </pivotArea>
    </format>
    <format dxfId="654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1"/>
          </reference>
          <reference field="4" count="1">
            <x v="169"/>
          </reference>
        </references>
      </pivotArea>
    </format>
    <format dxfId="654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2"/>
          </reference>
          <reference field="4" count="1">
            <x v="471"/>
          </reference>
        </references>
      </pivotArea>
    </format>
    <format dxfId="654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3"/>
          </reference>
          <reference field="4" count="1">
            <x v="254"/>
          </reference>
        </references>
      </pivotArea>
    </format>
    <format dxfId="654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4"/>
          </reference>
          <reference field="4" count="1">
            <x v="690"/>
          </reference>
        </references>
      </pivotArea>
    </format>
    <format dxfId="654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5"/>
          </reference>
          <reference field="4" count="1">
            <x v="177"/>
          </reference>
        </references>
      </pivotArea>
    </format>
    <format dxfId="654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6"/>
          </reference>
          <reference field="4" count="1">
            <x v="134"/>
          </reference>
        </references>
      </pivotArea>
    </format>
    <format dxfId="654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7"/>
          </reference>
          <reference field="4" count="1">
            <x v="653"/>
          </reference>
        </references>
      </pivotArea>
    </format>
    <format dxfId="654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8"/>
          </reference>
          <reference field="4" count="1">
            <x v="772"/>
          </reference>
        </references>
      </pivotArea>
    </format>
    <format dxfId="654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9"/>
          </reference>
          <reference field="4" count="1">
            <x v="472"/>
          </reference>
        </references>
      </pivotArea>
    </format>
    <format dxfId="653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0"/>
          </reference>
          <reference field="4" count="1">
            <x v="472"/>
          </reference>
        </references>
      </pivotArea>
    </format>
    <format dxfId="653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1"/>
          </reference>
          <reference field="4" count="1">
            <x v="262"/>
          </reference>
        </references>
      </pivotArea>
    </format>
    <format dxfId="653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2"/>
          </reference>
          <reference field="4" count="1">
            <x v="329"/>
          </reference>
        </references>
      </pivotArea>
    </format>
    <format dxfId="653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3"/>
          </reference>
          <reference field="4" count="1">
            <x v="263"/>
          </reference>
        </references>
      </pivotArea>
    </format>
    <format dxfId="653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4"/>
          </reference>
          <reference field="4" count="1">
            <x v="691"/>
          </reference>
        </references>
      </pivotArea>
    </format>
    <format dxfId="653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5"/>
          </reference>
          <reference field="4" count="1">
            <x v="56"/>
          </reference>
        </references>
      </pivotArea>
    </format>
    <format dxfId="653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6"/>
          </reference>
          <reference field="4" count="1">
            <x v="56"/>
          </reference>
        </references>
      </pivotArea>
    </format>
    <format dxfId="653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7"/>
          </reference>
          <reference field="4" count="1">
            <x v="56"/>
          </reference>
        </references>
      </pivotArea>
    </format>
    <format dxfId="653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8"/>
          </reference>
          <reference field="4" count="1">
            <x v="330"/>
          </reference>
        </references>
      </pivotArea>
    </format>
    <format dxfId="653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9"/>
          </reference>
          <reference field="4" count="1">
            <x v="92"/>
          </reference>
        </references>
      </pivotArea>
    </format>
    <format dxfId="652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40"/>
          </reference>
          <reference field="4" count="1">
            <x v="331"/>
          </reference>
        </references>
      </pivotArea>
    </format>
    <format dxfId="652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41"/>
          </reference>
          <reference field="4" count="1">
            <x v="663"/>
          </reference>
        </references>
      </pivotArea>
    </format>
    <format dxfId="652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4"/>
          </reference>
          <reference field="3" count="1" selected="0">
            <x v="442"/>
          </reference>
          <reference field="4" count="1">
            <x v="332"/>
          </reference>
        </references>
      </pivotArea>
    </format>
    <format dxfId="652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4"/>
          </reference>
          <reference field="3" count="1" selected="0">
            <x v="443"/>
          </reference>
          <reference field="4" count="1">
            <x v="704"/>
          </reference>
        </references>
      </pivotArea>
    </format>
    <format dxfId="652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4"/>
          </reference>
          <reference field="3" count="1" selected="0">
            <x v="444"/>
          </reference>
          <reference field="4" count="1">
            <x v="333"/>
          </reference>
        </references>
      </pivotArea>
    </format>
    <format dxfId="652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5"/>
          </reference>
          <reference field="3" count="1" selected="0">
            <x v="445"/>
          </reference>
          <reference field="4" count="1">
            <x v="334"/>
          </reference>
        </references>
      </pivotArea>
    </format>
    <format dxfId="652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5"/>
          </reference>
          <reference field="3" count="1" selected="0">
            <x v="446"/>
          </reference>
          <reference field="4" count="1">
            <x v="335"/>
          </reference>
        </references>
      </pivotArea>
    </format>
    <format dxfId="652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6"/>
          </reference>
          <reference field="3" count="1" selected="0">
            <x v="447"/>
          </reference>
          <reference field="4" count="1">
            <x v="336"/>
          </reference>
        </references>
      </pivotArea>
    </format>
    <format dxfId="652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448"/>
          </reference>
          <reference field="4" count="1">
            <x v="186"/>
          </reference>
        </references>
      </pivotArea>
    </format>
    <format dxfId="652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2"/>
          </reference>
          <reference field="3" count="1" selected="0">
            <x v="449"/>
          </reference>
          <reference field="4" count="1">
            <x v="633"/>
          </reference>
        </references>
      </pivotArea>
    </format>
    <format dxfId="651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2"/>
          </reference>
          <reference field="3" count="1" selected="0">
            <x v="450"/>
          </reference>
          <reference field="4" count="1">
            <x v="145"/>
          </reference>
        </references>
      </pivotArea>
    </format>
    <format dxfId="651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2"/>
          </reference>
          <reference field="3" count="1" selected="0">
            <x v="451"/>
          </reference>
          <reference field="4" count="1">
            <x v="635"/>
          </reference>
        </references>
      </pivotArea>
    </format>
    <format dxfId="651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2"/>
          </reference>
          <reference field="3" count="1" selected="0">
            <x v="803"/>
          </reference>
          <reference field="4" count="1">
            <x v="145"/>
          </reference>
        </references>
      </pivotArea>
    </format>
    <format dxfId="651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452"/>
          </reference>
          <reference field="4" count="1">
            <x v="546"/>
          </reference>
        </references>
      </pivotArea>
    </format>
    <format dxfId="651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453"/>
          </reference>
          <reference field="4" count="1">
            <x v="264"/>
          </reference>
        </references>
      </pivotArea>
    </format>
    <format dxfId="651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454"/>
          </reference>
          <reference field="4" count="1">
            <x v="159"/>
          </reference>
        </references>
      </pivotArea>
    </format>
    <format dxfId="651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455"/>
          </reference>
          <reference field="4" count="1">
            <x v="693"/>
          </reference>
        </references>
      </pivotArea>
    </format>
    <format dxfId="651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456"/>
          </reference>
          <reference field="4" count="1">
            <x v="238"/>
          </reference>
        </references>
      </pivotArea>
    </format>
    <format dxfId="651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457"/>
          </reference>
          <reference field="4" count="1">
            <x v="215"/>
          </reference>
        </references>
      </pivotArea>
    </format>
    <format dxfId="651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458"/>
          </reference>
          <reference field="4" count="1">
            <x v="337"/>
          </reference>
        </references>
      </pivotArea>
    </format>
    <format dxfId="650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459"/>
          </reference>
          <reference field="4" count="1">
            <x v="692"/>
          </reference>
        </references>
      </pivotArea>
    </format>
    <format dxfId="650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4"/>
          </reference>
          <reference field="3" count="1" selected="0">
            <x v="460"/>
          </reference>
          <reference field="4" count="1">
            <x v="473"/>
          </reference>
        </references>
      </pivotArea>
    </format>
    <format dxfId="650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4"/>
          </reference>
          <reference field="3" count="1" selected="0">
            <x v="461"/>
          </reference>
          <reference field="4" count="1">
            <x v="474"/>
          </reference>
        </references>
      </pivotArea>
    </format>
    <format dxfId="650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4"/>
          </reference>
          <reference field="3" count="1" selected="0">
            <x v="462"/>
          </reference>
          <reference field="4" count="1">
            <x v="155"/>
          </reference>
        </references>
      </pivotArea>
    </format>
    <format dxfId="650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4"/>
          </reference>
          <reference field="3" count="1" selected="0">
            <x v="463"/>
          </reference>
          <reference field="4" count="1">
            <x v="338"/>
          </reference>
        </references>
      </pivotArea>
    </format>
    <format dxfId="650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5"/>
          </reference>
          <reference field="3" count="1" selected="0">
            <x v="464"/>
          </reference>
          <reference field="4" count="1">
            <x v="255"/>
          </reference>
        </references>
      </pivotArea>
    </format>
    <format dxfId="650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5"/>
          </reference>
          <reference field="3" count="1" selected="0">
            <x v="465"/>
          </reference>
          <reference field="4" count="1">
            <x v="339"/>
          </reference>
        </references>
      </pivotArea>
    </format>
    <format dxfId="650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10"/>
          </reference>
          <reference field="4" count="1">
            <x v="591"/>
          </reference>
        </references>
      </pivotArea>
    </format>
    <format dxfId="650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14"/>
          </reference>
          <reference field="4" count="1">
            <x v="590"/>
          </reference>
        </references>
      </pivotArea>
    </format>
    <format dxfId="650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42"/>
          </reference>
          <reference field="4" count="1">
            <x v="525"/>
          </reference>
        </references>
      </pivotArea>
    </format>
    <format dxfId="649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43"/>
          </reference>
          <reference field="4" count="1">
            <x v="533"/>
          </reference>
        </references>
      </pivotArea>
    </format>
    <format dxfId="649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44"/>
          </reference>
          <reference field="4" count="1">
            <x v="534"/>
          </reference>
        </references>
      </pivotArea>
    </format>
    <format dxfId="649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519"/>
          </reference>
        </references>
      </pivotArea>
    </format>
    <format dxfId="649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"/>
          </reference>
          <reference field="4" count="1">
            <x v="520"/>
          </reference>
        </references>
      </pivotArea>
    </format>
    <format dxfId="649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48"/>
          </reference>
          <reference field="4" count="1">
            <x v="424"/>
          </reference>
        </references>
      </pivotArea>
    </format>
    <format dxfId="649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61"/>
          </reference>
          <reference field="4" count="1">
            <x v="432"/>
          </reference>
        </references>
      </pivotArea>
    </format>
    <format dxfId="649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70"/>
          </reference>
          <reference field="4" count="1">
            <x v="439"/>
          </reference>
        </references>
      </pivotArea>
    </format>
    <format dxfId="649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83"/>
          </reference>
          <reference field="4" count="1">
            <x v="448"/>
          </reference>
        </references>
      </pivotArea>
    </format>
    <format dxfId="649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12"/>
          </reference>
          <reference field="4" count="1">
            <x v="617"/>
          </reference>
        </references>
      </pivotArea>
    </format>
    <format dxfId="649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28"/>
          </reference>
          <reference field="4" count="1">
            <x v="522"/>
          </reference>
        </references>
      </pivotArea>
    </format>
    <format dxfId="648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35"/>
          </reference>
          <reference field="4" count="1">
            <x v="520"/>
          </reference>
        </references>
      </pivotArea>
    </format>
    <format dxfId="648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37"/>
          </reference>
          <reference field="4" count="1">
            <x v="449"/>
          </reference>
        </references>
      </pivotArea>
    </format>
    <format dxfId="648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45"/>
          </reference>
          <reference field="4" count="1">
            <x v="535"/>
          </reference>
        </references>
      </pivotArea>
    </format>
    <format dxfId="648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13"/>
          </reference>
          <reference field="4" count="1">
            <x v="707"/>
          </reference>
        </references>
      </pivotArea>
    </format>
    <format dxfId="648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39"/>
          </reference>
          <reference field="4" count="1">
            <x v="452"/>
          </reference>
        </references>
      </pivotArea>
    </format>
    <format dxfId="648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5"/>
          </reference>
          <reference field="3" count="1" selected="0">
            <x v="51"/>
          </reference>
          <reference field="4" count="1">
            <x v="734"/>
          </reference>
        </references>
      </pivotArea>
    </format>
    <format dxfId="648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5"/>
          </reference>
          <reference field="3" count="1" selected="0">
            <x v="140"/>
          </reference>
          <reference field="4" count="1">
            <x v="531"/>
          </reference>
        </references>
      </pivotArea>
    </format>
    <format dxfId="648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11"/>
          </reference>
          <reference field="3" count="1" selected="0">
            <x v="141"/>
          </reference>
          <reference field="4" count="1">
            <x v="532"/>
          </reference>
        </references>
      </pivotArea>
    </format>
    <format dxfId="648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0"/>
          </reference>
          <reference field="3" count="1" selected="0">
            <x v="1032"/>
          </reference>
          <reference field="4" count="1">
            <x v="90"/>
          </reference>
        </references>
      </pivotArea>
    </format>
    <format dxfId="648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33"/>
          </reference>
          <reference field="4" count="1">
            <x v="416"/>
          </reference>
        </references>
      </pivotArea>
    </format>
    <format dxfId="647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34"/>
          </reference>
          <reference field="4" count="1">
            <x v="272"/>
          </reference>
        </references>
      </pivotArea>
    </format>
    <format dxfId="647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35"/>
          </reference>
          <reference field="4" count="1">
            <x v="577"/>
          </reference>
        </references>
      </pivotArea>
    </format>
    <format dxfId="647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36"/>
          </reference>
          <reference field="4" count="1">
            <x v="578"/>
          </reference>
        </references>
      </pivotArea>
    </format>
    <format dxfId="647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37"/>
          </reference>
          <reference field="4" count="1">
            <x v="72"/>
          </reference>
        </references>
      </pivotArea>
    </format>
    <format dxfId="647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38"/>
          </reference>
          <reference field="4" count="1">
            <x v="784"/>
          </reference>
        </references>
      </pivotArea>
    </format>
    <format dxfId="647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39"/>
          </reference>
          <reference field="4" count="1">
            <x v="72"/>
          </reference>
        </references>
      </pivotArea>
    </format>
    <format dxfId="647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41"/>
          </reference>
          <reference field="4" count="1">
            <x v="71"/>
          </reference>
        </references>
      </pivotArea>
    </format>
    <format dxfId="647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42"/>
          </reference>
          <reference field="4" count="1">
            <x v="71"/>
          </reference>
        </references>
      </pivotArea>
    </format>
    <format dxfId="647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43"/>
          </reference>
          <reference field="4" count="1">
            <x v="71"/>
          </reference>
        </references>
      </pivotArea>
    </format>
    <format dxfId="647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44"/>
          </reference>
          <reference field="4" count="1">
            <x v="634"/>
          </reference>
        </references>
      </pivotArea>
    </format>
    <format dxfId="646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45"/>
          </reference>
          <reference field="4" count="1">
            <x v="273"/>
          </reference>
        </references>
      </pivotArea>
    </format>
    <format dxfId="646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46"/>
          </reference>
          <reference field="4" count="1">
            <x v="274"/>
          </reference>
        </references>
      </pivotArea>
    </format>
    <format dxfId="646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47"/>
          </reference>
          <reference field="4" count="1">
            <x v="512"/>
          </reference>
        </references>
      </pivotArea>
    </format>
    <format dxfId="646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48"/>
          </reference>
          <reference field="4" count="1">
            <x v="42"/>
          </reference>
        </references>
      </pivotArea>
    </format>
    <format dxfId="646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49"/>
          </reference>
          <reference field="4" count="1">
            <x v="42"/>
          </reference>
        </references>
      </pivotArea>
    </format>
    <format dxfId="646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50"/>
          </reference>
          <reference field="4" count="1">
            <x v="196"/>
          </reference>
        </references>
      </pivotArea>
    </format>
    <format dxfId="646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51"/>
          </reference>
          <reference field="4" count="1">
            <x v="417"/>
          </reference>
        </references>
      </pivotArea>
    </format>
    <format dxfId="646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52"/>
          </reference>
          <reference field="4" count="1">
            <x v="418"/>
          </reference>
        </references>
      </pivotArea>
    </format>
    <format dxfId="646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53"/>
          </reference>
          <reference field="4" count="1">
            <x v="163"/>
          </reference>
        </references>
      </pivotArea>
    </format>
    <format dxfId="646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54"/>
          </reference>
          <reference field="4" count="1">
            <x v="513"/>
          </reference>
        </references>
      </pivotArea>
    </format>
    <format dxfId="645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4"/>
          </reference>
          <reference field="3" count="1" selected="0">
            <x v="1055"/>
          </reference>
          <reference field="4" count="1">
            <x v="710"/>
          </reference>
        </references>
      </pivotArea>
    </format>
    <format dxfId="645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4"/>
          </reference>
          <reference field="3" count="1" selected="0">
            <x v="1056"/>
          </reference>
          <reference field="4" count="1">
            <x v="711"/>
          </reference>
        </references>
      </pivotArea>
    </format>
    <format dxfId="645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2"/>
          </reference>
          <reference field="2" count="1" selected="0">
            <x v="3"/>
          </reference>
          <reference field="3" count="1" selected="0">
            <x v="1057"/>
          </reference>
          <reference field="4" count="1">
            <x v="419"/>
          </reference>
        </references>
      </pivotArea>
    </format>
    <format dxfId="645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2"/>
          </reference>
          <reference field="2" count="1" selected="0">
            <x v="3"/>
          </reference>
          <reference field="3" count="1" selected="0">
            <x v="1058"/>
          </reference>
          <reference field="4" count="1">
            <x v="420"/>
          </reference>
        </references>
      </pivotArea>
    </format>
    <format dxfId="645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53"/>
          </reference>
          <reference field="4" count="1">
            <x v="428"/>
          </reference>
        </references>
      </pivotArea>
    </format>
    <format dxfId="645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040"/>
          </reference>
          <reference field="4" count="1">
            <x v="446"/>
          </reference>
        </references>
      </pivotArea>
    </format>
    <format dxfId="645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88"/>
          </reference>
          <reference field="4" count="1">
            <x v="551"/>
          </reference>
        </references>
      </pivotArea>
    </format>
    <format dxfId="645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89"/>
          </reference>
          <reference field="4" count="1">
            <x v="551"/>
          </reference>
        </references>
      </pivotArea>
    </format>
    <format dxfId="645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90"/>
          </reference>
          <reference field="4" count="1">
            <x v="614"/>
          </reference>
        </references>
      </pivotArea>
    </format>
    <format dxfId="645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91"/>
          </reference>
          <reference field="4" count="1">
            <x v="614"/>
          </reference>
        </references>
      </pivotArea>
    </format>
    <format dxfId="644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92"/>
          </reference>
          <reference field="4" count="1">
            <x v="774"/>
          </reference>
        </references>
      </pivotArea>
    </format>
    <format dxfId="644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93"/>
          </reference>
          <reference field="4" count="1">
            <x v="552"/>
          </reference>
        </references>
      </pivotArea>
    </format>
    <format dxfId="644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594"/>
          </reference>
          <reference field="4" count="1">
            <x v="357"/>
          </reference>
        </references>
      </pivotArea>
    </format>
    <format dxfId="644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595"/>
          </reference>
          <reference field="4" count="1">
            <x v="358"/>
          </reference>
        </references>
      </pivotArea>
    </format>
    <format dxfId="644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596"/>
          </reference>
          <reference field="4" count="1">
            <x v="688"/>
          </reference>
        </references>
      </pivotArea>
    </format>
    <format dxfId="644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597"/>
          </reference>
          <reference field="4" count="1">
            <x v="694"/>
          </reference>
        </references>
      </pivotArea>
    </format>
    <format dxfId="644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598"/>
          </reference>
          <reference field="4" count="1">
            <x v="359"/>
          </reference>
        </references>
      </pivotArea>
    </format>
    <format dxfId="644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600"/>
          </reference>
          <reference field="4" count="1">
            <x v="361"/>
          </reference>
        </references>
      </pivotArea>
    </format>
    <format dxfId="644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5"/>
          </reference>
          <reference field="3" count="1" selected="0">
            <x v="599"/>
          </reference>
          <reference field="4" count="1">
            <x v="360"/>
          </reference>
        </references>
      </pivotArea>
    </format>
    <format dxfId="644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5"/>
          </reference>
          <reference field="2" count="1" selected="0">
            <x v="2"/>
          </reference>
          <reference field="3" count="1" selected="0">
            <x v="794"/>
          </reference>
          <reference field="4" count="1">
            <x v="565"/>
          </reference>
        </references>
      </pivotArea>
    </format>
    <format dxfId="643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5"/>
          </reference>
          <reference field="2" count="1" selected="0">
            <x v="2"/>
          </reference>
          <reference field="3" count="1" selected="0">
            <x v="795"/>
          </reference>
          <reference field="4" count="1">
            <x v="775"/>
          </reference>
        </references>
      </pivotArea>
    </format>
    <format dxfId="643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5"/>
          </reference>
          <reference field="2" count="1" selected="0">
            <x v="3"/>
          </reference>
          <reference field="3" count="1" selected="0">
            <x v="796"/>
          </reference>
          <reference field="4" count="1">
            <x v="393"/>
          </reference>
        </references>
      </pivotArea>
    </format>
    <format dxfId="643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9"/>
          </reference>
          <reference field="2" count="1" selected="0">
            <x v="2"/>
          </reference>
          <reference field="3" count="1" selected="0">
            <x v="804"/>
          </reference>
          <reference field="4" count="1">
            <x v="567"/>
          </reference>
        </references>
      </pivotArea>
    </format>
    <format dxfId="643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9"/>
          </reference>
          <reference field="2" count="1" selected="0">
            <x v="2"/>
          </reference>
          <reference field="3" count="1" selected="0">
            <x v="805"/>
          </reference>
          <reference field="4" count="1">
            <x v="567"/>
          </reference>
        </references>
      </pivotArea>
    </format>
    <format dxfId="643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9"/>
          </reference>
          <reference field="2" count="1" selected="0">
            <x v="3"/>
          </reference>
          <reference field="3" count="1" selected="0">
            <x v="806"/>
          </reference>
          <reference field="4" count="1">
            <x v="194"/>
          </reference>
        </references>
      </pivotArea>
    </format>
    <format dxfId="643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2"/>
          </reference>
          <reference field="3" count="1" selected="0">
            <x v="807"/>
          </reference>
          <reference field="4" count="1">
            <x v="95"/>
          </reference>
        </references>
      </pivotArea>
    </format>
    <format dxfId="643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2"/>
          </reference>
          <reference field="3" count="1" selected="0">
            <x v="808"/>
          </reference>
          <reference field="4" count="1">
            <x v="95"/>
          </reference>
        </references>
      </pivotArea>
    </format>
    <format dxfId="643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2"/>
          </reference>
          <reference field="3" count="1" selected="0">
            <x v="809"/>
          </reference>
          <reference field="4" count="1">
            <x v="119"/>
          </reference>
        </references>
      </pivotArea>
    </format>
    <format dxfId="643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2"/>
          </reference>
          <reference field="3" count="1" selected="0">
            <x v="810"/>
          </reference>
          <reference field="4" count="1">
            <x v="119"/>
          </reference>
        </references>
      </pivotArea>
    </format>
    <format dxfId="643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2"/>
          </reference>
          <reference field="3" count="1" selected="0">
            <x v="811"/>
          </reference>
          <reference field="4" count="1">
            <x v="119"/>
          </reference>
        </references>
      </pivotArea>
    </format>
    <format dxfId="642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2"/>
          </reference>
          <reference field="3" count="1" selected="0">
            <x v="812"/>
          </reference>
          <reference field="4" count="1">
            <x v="395"/>
          </reference>
        </references>
      </pivotArea>
    </format>
    <format dxfId="642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3"/>
          </reference>
          <reference field="3" count="1" selected="0">
            <x v="813"/>
          </reference>
          <reference field="4" count="1">
            <x v="396"/>
          </reference>
        </references>
      </pivotArea>
    </format>
    <format dxfId="642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3"/>
          </reference>
          <reference field="3" count="1" selected="0">
            <x v="814"/>
          </reference>
          <reference field="4" count="1">
            <x v="150"/>
          </reference>
        </references>
      </pivotArea>
    </format>
    <format dxfId="642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3"/>
          </reference>
          <reference field="3" count="1" selected="0">
            <x v="815"/>
          </reference>
          <reference field="4" count="1">
            <x v="150"/>
          </reference>
        </references>
      </pivotArea>
    </format>
    <format dxfId="642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3"/>
          </reference>
          <reference field="3" count="1" selected="0">
            <x v="816"/>
          </reference>
          <reference field="4" count="1">
            <x v="499"/>
          </reference>
        </references>
      </pivotArea>
    </format>
    <format dxfId="642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3"/>
          </reference>
          <reference field="3" count="1" selected="0">
            <x v="817"/>
          </reference>
          <reference field="4" count="1">
            <x v="499"/>
          </reference>
        </references>
      </pivotArea>
    </format>
    <format dxfId="642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5"/>
          </reference>
          <reference field="2" count="1" selected="0">
            <x v="4"/>
          </reference>
          <reference field="3" count="1" selected="0">
            <x v="706"/>
          </reference>
          <reference field="4" count="1">
            <x v="376"/>
          </reference>
        </references>
      </pivotArea>
    </format>
    <format dxfId="642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26"/>
          </reference>
          <reference field="4" count="1">
            <x v="123"/>
          </reference>
        </references>
      </pivotArea>
    </format>
    <format dxfId="642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8"/>
          </reference>
          <reference field="4" count="1">
            <x v="777"/>
          </reference>
        </references>
      </pivotArea>
    </format>
    <format dxfId="642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21"/>
          </reference>
          <reference field="4" count="1">
            <x v="151"/>
          </reference>
        </references>
      </pivotArea>
    </format>
    <format dxfId="641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22"/>
          </reference>
          <reference field="4" count="1">
            <x v="151"/>
          </reference>
        </references>
      </pivotArea>
    </format>
    <format dxfId="641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6"/>
          </reference>
          <reference field="2" count="1" selected="0">
            <x v="5"/>
          </reference>
          <reference field="3" count="1" selected="0">
            <x v="20"/>
          </reference>
          <reference field="4" count="1">
            <x v="759"/>
          </reference>
        </references>
      </pivotArea>
    </format>
    <format dxfId="641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80"/>
          </reference>
          <reference field="4" count="1">
            <x v="3"/>
          </reference>
        </references>
      </pivotArea>
    </format>
    <format dxfId="641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81"/>
          </reference>
          <reference field="4" count="1">
            <x v="3"/>
          </reference>
        </references>
      </pivotArea>
    </format>
    <format dxfId="641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82"/>
          </reference>
          <reference field="4" count="1">
            <x v="3"/>
          </reference>
        </references>
      </pivotArea>
    </format>
    <format dxfId="641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283"/>
          </reference>
          <reference field="4" count="1">
            <x v="12"/>
          </reference>
        </references>
      </pivotArea>
    </format>
    <format dxfId="641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284"/>
          </reference>
          <reference field="4" count="1">
            <x v="12"/>
          </reference>
        </references>
      </pivotArea>
    </format>
    <format dxfId="641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285"/>
          </reference>
          <reference field="4" count="1">
            <x v="12"/>
          </reference>
        </references>
      </pivotArea>
    </format>
    <format dxfId="641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286"/>
          </reference>
          <reference field="4" count="1">
            <x v="12"/>
          </reference>
        </references>
      </pivotArea>
    </format>
    <format dxfId="641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287"/>
          </reference>
          <reference field="4" count="1">
            <x v="224"/>
          </reference>
        </references>
      </pivotArea>
    </format>
    <format dxfId="640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288"/>
          </reference>
          <reference field="4" count="1">
            <x v="224"/>
          </reference>
        </references>
      </pivotArea>
    </format>
    <format dxfId="640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289"/>
          </reference>
          <reference field="4" count="1">
            <x v="540"/>
          </reference>
        </references>
      </pivotArea>
    </format>
    <format dxfId="640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0"/>
          </reference>
          <reference field="4" count="1">
            <x v="30"/>
          </reference>
        </references>
      </pivotArea>
    </format>
    <format dxfId="640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1"/>
          </reference>
          <reference field="4" count="1">
            <x v="30"/>
          </reference>
        </references>
      </pivotArea>
    </format>
    <format dxfId="640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2"/>
          </reference>
          <reference field="4" count="1">
            <x v="30"/>
          </reference>
        </references>
      </pivotArea>
    </format>
    <format dxfId="640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3"/>
          </reference>
          <reference field="4" count="1">
            <x v="30"/>
          </reference>
        </references>
      </pivotArea>
    </format>
    <format dxfId="640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4"/>
          </reference>
          <reference field="4" count="1">
            <x v="30"/>
          </reference>
        </references>
      </pivotArea>
    </format>
    <format dxfId="640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5"/>
          </reference>
          <reference field="4" count="1">
            <x v="298"/>
          </reference>
        </references>
      </pivotArea>
    </format>
    <format dxfId="640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6"/>
          </reference>
          <reference field="4" count="1">
            <x v="299"/>
          </reference>
        </references>
      </pivotArea>
    </format>
    <format dxfId="640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7"/>
          </reference>
          <reference field="4" count="1">
            <x v="98"/>
          </reference>
        </references>
      </pivotArea>
    </format>
    <format dxfId="639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8"/>
          </reference>
          <reference field="4" count="1">
            <x v="98"/>
          </reference>
        </references>
      </pivotArea>
    </format>
    <format dxfId="639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9"/>
          </reference>
          <reference field="4" count="1">
            <x v="31"/>
          </reference>
        </references>
      </pivotArea>
    </format>
    <format dxfId="639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0"/>
          </reference>
          <reference field="4" count="1">
            <x v="31"/>
          </reference>
        </references>
      </pivotArea>
    </format>
    <format dxfId="639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1"/>
          </reference>
          <reference field="4" count="1">
            <x v="31"/>
          </reference>
        </references>
      </pivotArea>
    </format>
    <format dxfId="639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2"/>
          </reference>
          <reference field="4" count="1">
            <x v="541"/>
          </reference>
        </references>
      </pivotArea>
    </format>
    <format dxfId="639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3"/>
          </reference>
          <reference field="4" count="1">
            <x v="651"/>
          </reference>
        </references>
      </pivotArea>
    </format>
    <format dxfId="639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4"/>
          </reference>
          <reference field="4" count="1">
            <x v="191"/>
          </reference>
        </references>
      </pivotArea>
    </format>
    <format dxfId="639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5"/>
          </reference>
          <reference field="4" count="1">
            <x v="191"/>
          </reference>
        </references>
      </pivotArea>
    </format>
    <format dxfId="639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6"/>
          </reference>
          <reference field="4" count="1">
            <x v="184"/>
          </reference>
        </references>
      </pivotArea>
    </format>
    <format dxfId="639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7"/>
          </reference>
          <reference field="4" count="1">
            <x v="184"/>
          </reference>
        </references>
      </pivotArea>
    </format>
    <format dxfId="638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8"/>
          </reference>
          <reference field="4" count="1">
            <x v="184"/>
          </reference>
        </references>
      </pivotArea>
    </format>
    <format dxfId="638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9"/>
          </reference>
          <reference field="4" count="1">
            <x v="673"/>
          </reference>
        </references>
      </pivotArea>
    </format>
    <format dxfId="638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0"/>
          </reference>
          <reference field="4" count="1">
            <x v="225"/>
          </reference>
        </references>
      </pivotArea>
    </format>
    <format dxfId="638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1"/>
          </reference>
          <reference field="4" count="1">
            <x v="175"/>
          </reference>
        </references>
      </pivotArea>
    </format>
    <format dxfId="638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2"/>
          </reference>
          <reference field="4" count="1">
            <x v="175"/>
          </reference>
        </references>
      </pivotArea>
    </format>
    <format dxfId="638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3"/>
          </reference>
          <reference field="4" count="1">
            <x v="175"/>
          </reference>
        </references>
      </pivotArea>
    </format>
    <format dxfId="638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4"/>
          </reference>
          <reference field="4" count="1">
            <x v="300"/>
          </reference>
        </references>
      </pivotArea>
    </format>
    <format dxfId="638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5"/>
          </reference>
          <reference field="4" count="1">
            <x v="300"/>
          </reference>
        </references>
      </pivotArea>
    </format>
    <format dxfId="638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6"/>
          </reference>
          <reference field="4" count="1">
            <x v="301"/>
          </reference>
        </references>
      </pivotArea>
    </format>
    <format dxfId="638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7"/>
          </reference>
          <reference field="4" count="1">
            <x v="301"/>
          </reference>
        </references>
      </pivotArea>
    </format>
    <format dxfId="637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8"/>
          </reference>
          <reference field="4" count="1">
            <x v="302"/>
          </reference>
        </references>
      </pivotArea>
    </format>
    <format dxfId="637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9"/>
          </reference>
          <reference field="4" count="1">
            <x v="302"/>
          </reference>
        </references>
      </pivotArea>
    </format>
    <format dxfId="63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0"/>
          </reference>
          <reference field="4" count="1">
            <x v="303"/>
          </reference>
        </references>
      </pivotArea>
    </format>
    <format dxfId="637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1"/>
          </reference>
          <reference field="4" count="1">
            <x v="303"/>
          </reference>
        </references>
      </pivotArea>
    </format>
    <format dxfId="637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2"/>
          </reference>
          <reference field="4" count="1">
            <x v="542"/>
          </reference>
        </references>
      </pivotArea>
    </format>
    <format dxfId="637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3"/>
          </reference>
          <reference field="4" count="1">
            <x v="304"/>
          </reference>
        </references>
      </pivotArea>
    </format>
    <format dxfId="637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4"/>
          </reference>
          <reference field="4" count="1">
            <x v="304"/>
          </reference>
        </references>
      </pivotArea>
    </format>
    <format dxfId="637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5"/>
          </reference>
          <reference field="4" count="1">
            <x v="305"/>
          </reference>
        </references>
      </pivotArea>
    </format>
    <format dxfId="637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6"/>
          </reference>
          <reference field="4" count="1">
            <x v="306"/>
          </reference>
        </references>
      </pivotArea>
    </format>
    <format dxfId="637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7"/>
          </reference>
          <reference field="4" count="1">
            <x v="307"/>
          </reference>
        </references>
      </pivotArea>
    </format>
    <format dxfId="636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8"/>
          </reference>
          <reference field="4" count="1">
            <x v="717"/>
          </reference>
        </references>
      </pivotArea>
    </format>
    <format dxfId="636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9"/>
          </reference>
          <reference field="4" count="1">
            <x v="225"/>
          </reference>
        </references>
      </pivotArea>
    </format>
    <format dxfId="636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0"/>
          </reference>
          <reference field="4" count="1">
            <x v="748"/>
          </reference>
        </references>
      </pivotArea>
    </format>
    <format dxfId="636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1"/>
          </reference>
          <reference field="4" count="1">
            <x v="124"/>
          </reference>
        </references>
      </pivotArea>
    </format>
    <format dxfId="636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2"/>
          </reference>
          <reference field="4" count="1">
            <x v="124"/>
          </reference>
        </references>
      </pivotArea>
    </format>
    <format dxfId="636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3"/>
          </reference>
          <reference field="4" count="1">
            <x v="308"/>
          </reference>
        </references>
      </pivotArea>
    </format>
    <format dxfId="636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4"/>
          </reference>
          <reference field="4" count="1">
            <x v="308"/>
          </reference>
        </references>
      </pivotArea>
    </format>
    <format dxfId="636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5"/>
          </reference>
          <reference field="4" count="1">
            <x v="309"/>
          </reference>
        </references>
      </pivotArea>
    </format>
    <format dxfId="636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6"/>
          </reference>
          <reference field="4" count="1">
            <x v="310"/>
          </reference>
        </references>
      </pivotArea>
    </format>
    <format dxfId="636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7"/>
          </reference>
          <reference field="4" count="1">
            <x v="207"/>
          </reference>
        </references>
      </pivotArea>
    </format>
    <format dxfId="635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8"/>
          </reference>
          <reference field="4" count="1">
            <x v="207"/>
          </reference>
        </references>
      </pivotArea>
    </format>
    <format dxfId="635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9"/>
          </reference>
          <reference field="4" count="1">
            <x v="311"/>
          </reference>
        </references>
      </pivotArea>
    </format>
    <format dxfId="635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40"/>
          </reference>
          <reference field="4" count="1">
            <x v="312"/>
          </reference>
        </references>
      </pivotArea>
    </format>
    <format dxfId="635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41"/>
          </reference>
          <reference field="4" count="1">
            <x v="312"/>
          </reference>
        </references>
      </pivotArea>
    </format>
    <format dxfId="635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42"/>
          </reference>
          <reference field="4" count="1">
            <x v="312"/>
          </reference>
        </references>
      </pivotArea>
    </format>
    <format dxfId="635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43"/>
          </reference>
          <reference field="4" count="1">
            <x v="313"/>
          </reference>
        </references>
      </pivotArea>
    </format>
    <format dxfId="635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44"/>
          </reference>
          <reference field="4" count="1">
            <x v="748"/>
          </reference>
        </references>
      </pivotArea>
    </format>
    <format dxfId="635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6"/>
          </reference>
          <reference field="3" count="1" selected="0">
            <x v="345"/>
          </reference>
          <reference field="4" count="1">
            <x v="314"/>
          </reference>
        </references>
      </pivotArea>
    </format>
    <format dxfId="635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3" count="1" selected="0">
            <x v="403"/>
          </reference>
          <reference field="4" count="1">
            <x v="470"/>
          </reference>
        </references>
      </pivotArea>
    </format>
    <format dxfId="635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2"/>
          </reference>
          <reference field="3" count="1" selected="0">
            <x v="466"/>
          </reference>
          <reference field="4" count="1">
            <x v="475"/>
          </reference>
        </references>
      </pivotArea>
    </format>
    <format dxfId="634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2"/>
          </reference>
          <reference field="3" count="1" selected="0">
            <x v="467"/>
          </reference>
          <reference field="4" count="1">
            <x v="475"/>
          </reference>
        </references>
      </pivotArea>
    </format>
    <format dxfId="634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3"/>
          </reference>
          <reference field="3" count="1" selected="0">
            <x v="468"/>
          </reference>
          <reference field="4" count="1">
            <x v="340"/>
          </reference>
        </references>
      </pivotArea>
    </format>
    <format dxfId="634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0"/>
          </reference>
          <reference field="3" count="1" selected="0">
            <x v="469"/>
          </reference>
          <reference field="4" count="1">
            <x v="547"/>
          </reference>
        </references>
      </pivotArea>
    </format>
    <format dxfId="634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0"/>
          </reference>
          <reference field="3" count="1" selected="0">
            <x v="470"/>
          </reference>
          <reference field="4" count="1">
            <x v="547"/>
          </reference>
        </references>
      </pivotArea>
    </format>
    <format dxfId="634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0"/>
          </reference>
          <reference field="3" count="1" selected="0">
            <x v="471"/>
          </reference>
          <reference field="4" count="1">
            <x v="548"/>
          </reference>
        </references>
      </pivotArea>
    </format>
    <format dxfId="634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2"/>
          </reference>
          <reference field="3" count="1" selected="0">
            <x v="472"/>
          </reference>
          <reference field="4" count="1">
            <x v="97"/>
          </reference>
        </references>
      </pivotArea>
    </format>
    <format dxfId="634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2"/>
          </reference>
          <reference field="3" count="1" selected="0">
            <x v="473"/>
          </reference>
          <reference field="4" count="1">
            <x v="97"/>
          </reference>
        </references>
      </pivotArea>
    </format>
    <format dxfId="634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2"/>
          </reference>
          <reference field="3" count="1" selected="0">
            <x v="474"/>
          </reference>
          <reference field="4" count="1">
            <x v="21"/>
          </reference>
        </references>
      </pivotArea>
    </format>
    <format dxfId="634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2"/>
          </reference>
          <reference field="3" count="1" selected="0">
            <x v="475"/>
          </reference>
          <reference field="4" count="1">
            <x v="549"/>
          </reference>
        </references>
      </pivotArea>
    </format>
    <format dxfId="634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2"/>
          </reference>
          <reference field="3" count="1" selected="0">
            <x v="476"/>
          </reference>
          <reference field="4" count="1">
            <x v="599"/>
          </reference>
        </references>
      </pivotArea>
    </format>
    <format dxfId="633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2"/>
          </reference>
          <reference field="3" count="1" selected="0">
            <x v="477"/>
          </reference>
          <reference field="4" count="1">
            <x v="550"/>
          </reference>
        </references>
      </pivotArea>
    </format>
    <format dxfId="633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2"/>
          </reference>
          <reference field="3" count="1" selected="0">
            <x v="478"/>
          </reference>
          <reference field="4" count="1">
            <x v="344"/>
          </reference>
        </references>
      </pivotArea>
    </format>
    <format dxfId="633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79"/>
          </reference>
          <reference field="4" count="1">
            <x v="148"/>
          </reference>
        </references>
      </pivotArea>
    </format>
    <format dxfId="633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0"/>
          </reference>
          <reference field="4" count="1">
            <x v="148"/>
          </reference>
        </references>
      </pivotArea>
    </format>
    <format dxfId="633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1"/>
          </reference>
          <reference field="4" count="1">
            <x v="36"/>
          </reference>
        </references>
      </pivotArea>
    </format>
    <format dxfId="633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2"/>
          </reference>
          <reference field="4" count="1">
            <x v="641"/>
          </reference>
        </references>
      </pivotArea>
    </format>
    <format dxfId="633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3"/>
          </reference>
          <reference field="4" count="1">
            <x v="641"/>
          </reference>
        </references>
      </pivotArea>
    </format>
    <format dxfId="633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4"/>
          </reference>
          <reference field="4" count="1">
            <x v="52"/>
          </reference>
        </references>
      </pivotArea>
    </format>
    <format dxfId="633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5"/>
          </reference>
          <reference field="4" count="1">
            <x v="52"/>
          </reference>
        </references>
      </pivotArea>
    </format>
    <format dxfId="633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6"/>
          </reference>
          <reference field="4" count="1">
            <x v="125"/>
          </reference>
        </references>
      </pivotArea>
    </format>
    <format dxfId="632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7"/>
          </reference>
          <reference field="4" count="1">
            <x v="245"/>
          </reference>
        </references>
      </pivotArea>
    </format>
    <format dxfId="632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8"/>
          </reference>
          <reference field="4" count="1">
            <x v="85"/>
          </reference>
        </references>
      </pivotArea>
    </format>
    <format dxfId="632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9"/>
          </reference>
          <reference field="4" count="1">
            <x v="121"/>
          </reference>
        </references>
      </pivotArea>
    </format>
    <format dxfId="632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0"/>
          </reference>
          <reference field="4" count="1">
            <x v="476"/>
          </reference>
        </references>
      </pivotArea>
    </format>
    <format dxfId="632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1"/>
          </reference>
          <reference field="4" count="1">
            <x v="341"/>
          </reference>
        </references>
      </pivotArea>
    </format>
    <format dxfId="632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2"/>
          </reference>
          <reference field="4" count="1">
            <x v="477"/>
          </reference>
        </references>
      </pivotArea>
    </format>
    <format dxfId="632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3"/>
          </reference>
          <reference field="4" count="1">
            <x v="197"/>
          </reference>
        </references>
      </pivotArea>
    </format>
    <format dxfId="632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4"/>
          </reference>
          <reference field="4" count="1">
            <x v="178"/>
          </reference>
        </references>
      </pivotArea>
    </format>
    <format dxfId="632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5"/>
          </reference>
          <reference field="4" count="1">
            <x v="719"/>
          </reference>
        </references>
      </pivotArea>
    </format>
    <format dxfId="632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6"/>
          </reference>
          <reference field="4" count="1">
            <x v="170"/>
          </reference>
        </references>
      </pivotArea>
    </format>
    <format dxfId="631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7"/>
          </reference>
          <reference field="4" count="1">
            <x v="725"/>
          </reference>
        </references>
      </pivotArea>
    </format>
    <format dxfId="631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8"/>
          </reference>
          <reference field="4" count="1">
            <x v="65"/>
          </reference>
        </references>
      </pivotArea>
    </format>
    <format dxfId="631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5"/>
          </reference>
          <reference field="3" count="1" selected="0">
            <x v="499"/>
          </reference>
          <reference field="4" count="1">
            <x v="478"/>
          </reference>
        </references>
      </pivotArea>
    </format>
    <format dxfId="631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5"/>
          </reference>
          <reference field="3" count="1" selected="0">
            <x v="500"/>
          </reference>
          <reference field="4" count="1">
            <x v="478"/>
          </reference>
        </references>
      </pivotArea>
    </format>
    <format dxfId="631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5"/>
          </reference>
          <reference field="3" count="1" selected="0">
            <x v="501"/>
          </reference>
          <reference field="4" count="1">
            <x v="753"/>
          </reference>
        </references>
      </pivotArea>
    </format>
    <format dxfId="631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5"/>
          </reference>
          <reference field="3" count="1" selected="0">
            <x v="502"/>
          </reference>
          <reference field="4" count="1">
            <x v="753"/>
          </reference>
        </references>
      </pivotArea>
    </format>
    <format dxfId="631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5"/>
          </reference>
          <reference field="3" count="1" selected="0">
            <x v="503"/>
          </reference>
          <reference field="4" count="1">
            <x v="752"/>
          </reference>
        </references>
      </pivotArea>
    </format>
    <format dxfId="631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5"/>
          </reference>
          <reference field="3" count="1" selected="0">
            <x v="504"/>
          </reference>
          <reference field="4" count="1">
            <x v="757"/>
          </reference>
        </references>
      </pivotArea>
    </format>
    <format dxfId="631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5"/>
          </reference>
          <reference field="3" count="1" selected="0">
            <x v="505"/>
          </reference>
          <reference field="4" count="1">
            <x v="758"/>
          </reference>
        </references>
      </pivotArea>
    </format>
    <format dxfId="631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6"/>
          </reference>
          <reference field="3" count="1" selected="0">
            <x v="506"/>
          </reference>
          <reference field="4" count="1">
            <x v="766"/>
          </reference>
        </references>
      </pivotArea>
    </format>
    <format dxfId="630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3"/>
          </reference>
          <reference field="2" count="1" selected="0">
            <x v="2"/>
          </reference>
          <reference field="3" count="1" selected="0">
            <x v="507"/>
          </reference>
          <reference field="4" count="1">
            <x v="22"/>
          </reference>
        </references>
      </pivotArea>
    </format>
    <format dxfId="630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3"/>
          </reference>
          <reference field="2" count="1" selected="0">
            <x v="3"/>
          </reference>
          <reference field="3" count="1" selected="0">
            <x v="508"/>
          </reference>
          <reference field="4" count="1">
            <x v="674"/>
          </reference>
        </references>
      </pivotArea>
    </format>
    <format dxfId="630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0"/>
          </reference>
          <reference field="3" count="1" selected="0">
            <x v="509"/>
          </reference>
          <reference field="4" count="1">
            <x v="479"/>
          </reference>
        </references>
      </pivotArea>
    </format>
    <format dxfId="630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2"/>
          </reference>
          <reference field="3" count="1" selected="0">
            <x v="510"/>
          </reference>
          <reference field="4" count="1">
            <x v="15"/>
          </reference>
        </references>
      </pivotArea>
    </format>
    <format dxfId="630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3"/>
          </reference>
          <reference field="3" count="1" selected="0">
            <x v="511"/>
          </reference>
          <reference field="4" count="1">
            <x v="54"/>
          </reference>
        </references>
      </pivotArea>
    </format>
    <format dxfId="630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4"/>
          </reference>
          <reference field="3" count="1" selected="0">
            <x v="512"/>
          </reference>
          <reference field="4" count="1">
            <x v="725"/>
          </reference>
        </references>
      </pivotArea>
    </format>
    <format dxfId="630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4"/>
          </reference>
          <reference field="3" count="1" selected="0">
            <x v="513"/>
          </reference>
          <reference field="4" count="1">
            <x v="714"/>
          </reference>
        </references>
      </pivotArea>
    </format>
    <format dxfId="630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4"/>
          </reference>
          <reference field="3" count="1" selected="0">
            <x v="514"/>
          </reference>
          <reference field="4" count="1">
            <x v="718"/>
          </reference>
        </references>
      </pivotArea>
    </format>
    <format dxfId="630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5"/>
          </reference>
          <reference field="3" count="1" selected="0">
            <x v="515"/>
          </reference>
          <reference field="4" count="1">
            <x v="758"/>
          </reference>
        </references>
      </pivotArea>
    </format>
    <format dxfId="630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5"/>
          </reference>
          <reference field="3" count="1" selected="0">
            <x v="516"/>
          </reference>
          <reference field="4" count="1">
            <x v="745"/>
          </reference>
        </references>
      </pivotArea>
    </format>
    <format dxfId="629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5"/>
          </reference>
          <reference field="3" count="1" selected="0">
            <x v="517"/>
          </reference>
          <reference field="4" count="1">
            <x v="480"/>
          </reference>
        </references>
      </pivotArea>
    </format>
    <format dxfId="629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6"/>
          </reference>
          <reference field="3" count="1" selected="0">
            <x v="518"/>
          </reference>
          <reference field="4" count="1">
            <x v="769"/>
          </reference>
        </references>
      </pivotArea>
    </format>
    <format dxfId="629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5"/>
          </reference>
          <reference field="2" count="1" selected="0">
            <x v="2"/>
          </reference>
          <reference field="3" count="1" selected="0">
            <x v="519"/>
          </reference>
          <reference field="4" count="1">
            <x v="18"/>
          </reference>
        </references>
      </pivotArea>
    </format>
    <format dxfId="629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5"/>
          </reference>
          <reference field="2" count="1" selected="0">
            <x v="3"/>
          </reference>
          <reference field="3" count="1" selected="0">
            <x v="520"/>
          </reference>
          <reference field="4" count="1">
            <x v="670"/>
          </reference>
        </references>
      </pivotArea>
    </format>
    <format dxfId="629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5"/>
          </reference>
          <reference field="2" count="1" selected="0">
            <x v="5"/>
          </reference>
          <reference field="3" count="1" selected="0">
            <x v="521"/>
          </reference>
          <reference field="4" count="1">
            <x v="342"/>
          </reference>
        </references>
      </pivotArea>
    </format>
    <format dxfId="629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2"/>
          </reference>
          <reference field="3" count="1" selected="0">
            <x v="522"/>
          </reference>
          <reference field="4" count="1">
            <x v="23"/>
          </reference>
        </references>
      </pivotArea>
    </format>
    <format dxfId="629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3"/>
          </reference>
          <reference field="3" count="1" selected="0">
            <x v="523"/>
          </reference>
          <reference field="4" count="1">
            <x v="55"/>
          </reference>
        </references>
      </pivotArea>
    </format>
    <format dxfId="629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3"/>
          </reference>
          <reference field="3" count="1" selected="0">
            <x v="524"/>
          </reference>
          <reference field="4" count="1">
            <x v="481"/>
          </reference>
        </references>
      </pivotArea>
    </format>
    <format dxfId="629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3"/>
          </reference>
          <reference field="3" count="1" selected="0">
            <x v="525"/>
          </reference>
          <reference field="4" count="1">
            <x v="112"/>
          </reference>
        </references>
      </pivotArea>
    </format>
    <format dxfId="629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4"/>
          </reference>
          <reference field="3" count="1" selected="0">
            <x v="526"/>
          </reference>
          <reference field="4" count="1">
            <x v="482"/>
          </reference>
        </references>
      </pivotArea>
    </format>
    <format dxfId="628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4"/>
          </reference>
          <reference field="3" count="1" selected="0">
            <x v="527"/>
          </reference>
          <reference field="4" count="1">
            <x v="483"/>
          </reference>
        </references>
      </pivotArea>
    </format>
    <format dxfId="628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4"/>
          </reference>
          <reference field="3" count="1" selected="0">
            <x v="528"/>
          </reference>
          <reference field="4" count="1">
            <x v="142"/>
          </reference>
        </references>
      </pivotArea>
    </format>
    <format dxfId="628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5"/>
          </reference>
          <reference field="3" count="1" selected="0">
            <x v="529"/>
          </reference>
          <reference field="4" count="1">
            <x v="750"/>
          </reference>
        </references>
      </pivotArea>
    </format>
    <format dxfId="628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5"/>
          </reference>
          <reference field="3" count="1" selected="0">
            <x v="530"/>
          </reference>
          <reference field="4" count="1">
            <x v="343"/>
          </reference>
        </references>
      </pivotArea>
    </format>
    <format dxfId="628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5"/>
          </reference>
          <reference field="3" count="1" selected="0">
            <x v="531"/>
          </reference>
          <reference field="4" count="1">
            <x v="751"/>
          </reference>
        </references>
      </pivotArea>
    </format>
    <format dxfId="628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532"/>
          </reference>
          <reference field="4" count="1">
            <x v="548"/>
          </reference>
        </references>
      </pivotArea>
    </format>
    <format dxfId="628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2"/>
          </reference>
          <reference field="3" count="1" selected="0">
            <x v="533"/>
          </reference>
          <reference field="4" count="1">
            <x v="638"/>
          </reference>
        </references>
      </pivotArea>
    </format>
    <format dxfId="628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2"/>
          </reference>
          <reference field="3" count="1" selected="0">
            <x v="534"/>
          </reference>
          <reference field="4" count="1">
            <x v="344"/>
          </reference>
        </references>
      </pivotArea>
    </format>
    <format dxfId="628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2"/>
          </reference>
          <reference field="3" count="1" selected="0">
            <x v="535"/>
          </reference>
          <reference field="4" count="1">
            <x v="484"/>
          </reference>
        </references>
      </pivotArea>
    </format>
    <format dxfId="628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2"/>
          </reference>
          <reference field="3" count="1" selected="0">
            <x v="536"/>
          </reference>
          <reference field="4" count="1">
            <x v="773"/>
          </reference>
        </references>
      </pivotArea>
    </format>
    <format dxfId="627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2"/>
          </reference>
          <reference field="3" count="1" selected="0">
            <x v="537"/>
          </reference>
          <reference field="4" count="1">
            <x v="599"/>
          </reference>
        </references>
      </pivotArea>
    </format>
    <format dxfId="627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3"/>
          </reference>
          <reference field="3" count="1" selected="0">
            <x v="538"/>
          </reference>
          <reference field="4" count="1">
            <x v="696"/>
          </reference>
        </references>
      </pivotArea>
    </format>
    <format dxfId="62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3"/>
          </reference>
          <reference field="3" count="1" selected="0">
            <x v="539"/>
          </reference>
          <reference field="4" count="1">
            <x v="345"/>
          </reference>
        </references>
      </pivotArea>
    </format>
    <format dxfId="627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3"/>
          </reference>
          <reference field="3" count="1" selected="0">
            <x v="540"/>
          </reference>
          <reference field="4" count="1">
            <x v="787"/>
          </reference>
        </references>
      </pivotArea>
    </format>
    <format dxfId="627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3"/>
          </reference>
          <reference field="3" count="1" selected="0">
            <x v="541"/>
          </reference>
          <reference field="4" count="1">
            <x v="125"/>
          </reference>
        </references>
      </pivotArea>
    </format>
    <format dxfId="627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4"/>
          </reference>
          <reference field="3" count="1" selected="0">
            <x v="542"/>
          </reference>
          <reference field="4" count="1">
            <x v="65"/>
          </reference>
        </references>
      </pivotArea>
    </format>
    <format dxfId="627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4"/>
          </reference>
          <reference field="3" count="1" selected="0">
            <x v="543"/>
          </reference>
          <reference field="4" count="1">
            <x v="698"/>
          </reference>
        </references>
      </pivotArea>
    </format>
    <format dxfId="627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4"/>
          </reference>
          <reference field="3" count="1" selected="0">
            <x v="544"/>
          </reference>
          <reference field="4" count="1">
            <x v="178"/>
          </reference>
        </references>
      </pivotArea>
    </format>
    <format dxfId="627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4"/>
          </reference>
          <reference field="3" count="1" selected="0">
            <x v="545"/>
          </reference>
          <reference field="4" count="1">
            <x v="129"/>
          </reference>
        </references>
      </pivotArea>
    </format>
    <format dxfId="627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46"/>
          </reference>
          <reference field="4" count="1">
            <x v="346"/>
          </reference>
        </references>
      </pivotArea>
    </format>
    <format dxfId="626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47"/>
          </reference>
          <reference field="4" count="1">
            <x v="347"/>
          </reference>
        </references>
      </pivotArea>
    </format>
    <format dxfId="626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48"/>
          </reference>
          <reference field="4" count="1">
            <x v="234"/>
          </reference>
        </references>
      </pivotArea>
    </format>
    <format dxfId="626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6"/>
          </reference>
          <reference field="3" count="1" selected="0">
            <x v="549"/>
          </reference>
          <reference field="4" count="1">
            <x v="767"/>
          </reference>
        </references>
      </pivotArea>
    </format>
    <format dxfId="626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0"/>
          </reference>
          <reference field="3" count="1" selected="0">
            <x v="566"/>
          </reference>
          <reference field="4" count="1">
            <x v="83"/>
          </reference>
        </references>
      </pivotArea>
    </format>
    <format dxfId="626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0"/>
          </reference>
          <reference field="3" count="1" selected="0">
            <x v="567"/>
          </reference>
          <reference field="4" count="1">
            <x v="83"/>
          </reference>
        </references>
      </pivotArea>
    </format>
    <format dxfId="626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2"/>
          </reference>
          <reference field="3" count="1" selected="0">
            <x v="568"/>
          </reference>
          <reference field="4" count="1">
            <x v="172"/>
          </reference>
        </references>
      </pivotArea>
    </format>
    <format dxfId="626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2"/>
          </reference>
          <reference field="3" count="1" selected="0">
            <x v="569"/>
          </reference>
          <reference field="4" count="1">
            <x v="172"/>
          </reference>
        </references>
      </pivotArea>
    </format>
    <format dxfId="626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570"/>
          </reference>
          <reference field="4" count="1">
            <x v="193"/>
          </reference>
        </references>
      </pivotArea>
    </format>
    <format dxfId="626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571"/>
          </reference>
          <reference field="4" count="1">
            <x v="193"/>
          </reference>
        </references>
      </pivotArea>
    </format>
    <format dxfId="626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572"/>
          </reference>
          <reference field="4" count="1">
            <x v="193"/>
          </reference>
        </references>
      </pivotArea>
    </format>
    <format dxfId="625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573"/>
          </reference>
          <reference field="4" count="1">
            <x v="662"/>
          </reference>
        </references>
      </pivotArea>
    </format>
    <format dxfId="625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574"/>
          </reference>
          <reference field="4" count="1">
            <x v="115"/>
          </reference>
        </references>
      </pivotArea>
    </format>
    <format dxfId="625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575"/>
          </reference>
          <reference field="4" count="1">
            <x v="115"/>
          </reference>
        </references>
      </pivotArea>
    </format>
    <format dxfId="625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4"/>
          </reference>
          <reference field="3" count="1" selected="0">
            <x v="576"/>
          </reference>
          <reference field="4" count="1">
            <x v="350"/>
          </reference>
        </references>
      </pivotArea>
    </format>
    <format dxfId="625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4"/>
          </reference>
          <reference field="3" count="1" selected="0">
            <x v="577"/>
          </reference>
          <reference field="4" count="1">
            <x v="350"/>
          </reference>
        </references>
      </pivotArea>
    </format>
    <format dxfId="625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4"/>
          </reference>
          <reference field="3" count="1" selected="0">
            <x v="578"/>
          </reference>
          <reference field="4" count="1">
            <x v="240"/>
          </reference>
        </references>
      </pivotArea>
    </format>
    <format dxfId="625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4"/>
          </reference>
          <reference field="3" count="1" selected="0">
            <x v="579"/>
          </reference>
          <reference field="4" count="1">
            <x v="240"/>
          </reference>
        </references>
      </pivotArea>
    </format>
    <format dxfId="625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4"/>
          </reference>
          <reference field="3" count="1" selected="0">
            <x v="580"/>
          </reference>
          <reference field="4" count="1">
            <x v="246"/>
          </reference>
        </references>
      </pivotArea>
    </format>
    <format dxfId="625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4"/>
          </reference>
          <reference field="3" count="1" selected="0">
            <x v="581"/>
          </reference>
          <reference field="4" count="1">
            <x v="351"/>
          </reference>
        </references>
      </pivotArea>
    </format>
    <format dxfId="625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5"/>
          </reference>
          <reference field="3" count="1" selected="0">
            <x v="582"/>
          </reference>
          <reference field="4" count="1">
            <x v="352"/>
          </reference>
        </references>
      </pivotArea>
    </format>
    <format dxfId="624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5"/>
          </reference>
          <reference field="3" count="1" selected="0">
            <x v="583"/>
          </reference>
          <reference field="4" count="1">
            <x v="352"/>
          </reference>
        </references>
      </pivotArea>
    </format>
    <format dxfId="624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5"/>
          </reference>
          <reference field="3" count="1" selected="0">
            <x v="584"/>
          </reference>
          <reference field="4" count="1">
            <x v="353"/>
          </reference>
        </references>
      </pivotArea>
    </format>
    <format dxfId="624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6"/>
          </reference>
          <reference field="3" count="1" selected="0">
            <x v="585"/>
          </reference>
          <reference field="4" count="1">
            <x v="354"/>
          </reference>
        </references>
      </pivotArea>
    </format>
    <format dxfId="624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6"/>
          </reference>
          <reference field="3" count="1" selected="0">
            <x v="586"/>
          </reference>
          <reference field="4" count="1">
            <x v="355"/>
          </reference>
        </references>
      </pivotArea>
    </format>
    <format dxfId="624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6"/>
          </reference>
          <reference field="3" count="1" selected="0">
            <x v="587"/>
          </reference>
          <reference field="4" count="1">
            <x v="356"/>
          </reference>
        </references>
      </pivotArea>
    </format>
    <format dxfId="624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1"/>
          </reference>
          <reference field="2" count="1" selected="0">
            <x v="0"/>
          </reference>
          <reference field="3" count="1" selected="0">
            <x v="601"/>
          </reference>
          <reference field="4" count="1">
            <x v="79"/>
          </reference>
        </references>
      </pivotArea>
    </format>
    <format dxfId="624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1"/>
          </reference>
          <reference field="2" count="1" selected="0">
            <x v="0"/>
          </reference>
          <reference field="3" count="1" selected="0">
            <x v="602"/>
          </reference>
          <reference field="4" count="1">
            <x v="82"/>
          </reference>
        </references>
      </pivotArea>
    </format>
    <format dxfId="624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603"/>
          </reference>
          <reference field="4" count="1">
            <x v="107"/>
          </reference>
        </references>
      </pivotArea>
    </format>
    <format dxfId="624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0"/>
          </reference>
          <reference field="3" count="1" selected="0">
            <x v="654"/>
          </reference>
          <reference field="4" count="1">
            <x v="586"/>
          </reference>
        </references>
      </pivotArea>
    </format>
    <format dxfId="624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0"/>
          </reference>
          <reference field="3" count="1" selected="0">
            <x v="655"/>
          </reference>
          <reference field="4" count="1">
            <x v="8"/>
          </reference>
        </references>
      </pivotArea>
    </format>
    <format dxfId="623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2"/>
          </reference>
          <reference field="3" count="1" selected="0">
            <x v="656"/>
          </reference>
          <reference field="4" count="1">
            <x v="618"/>
          </reference>
        </references>
      </pivotArea>
    </format>
    <format dxfId="623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2"/>
          </reference>
          <reference field="3" count="1" selected="0">
            <x v="657"/>
          </reference>
          <reference field="4" count="1">
            <x v="19"/>
          </reference>
        </references>
      </pivotArea>
    </format>
    <format dxfId="623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3"/>
          </reference>
          <reference field="3" count="1" selected="0">
            <x v="658"/>
          </reference>
          <reference field="4" count="1">
            <x v="182"/>
          </reference>
        </references>
      </pivotArea>
    </format>
    <format dxfId="623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3"/>
          </reference>
          <reference field="3" count="1" selected="0">
            <x v="659"/>
          </reference>
          <reference field="4" count="1">
            <x v="50"/>
          </reference>
        </references>
      </pivotArea>
    </format>
    <format dxfId="623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0"/>
          </reference>
          <reference field="4" count="1">
            <x v="370"/>
          </reference>
        </references>
      </pivotArea>
    </format>
    <format dxfId="623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1"/>
          </reference>
          <reference field="4" count="1">
            <x v="375"/>
          </reference>
        </references>
      </pivotArea>
    </format>
    <format dxfId="623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2"/>
          </reference>
          <reference field="4" count="1">
            <x v="729"/>
          </reference>
        </references>
      </pivotArea>
    </format>
    <format dxfId="623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3"/>
          </reference>
          <reference field="4" count="1">
            <x v="248"/>
          </reference>
        </references>
      </pivotArea>
    </format>
    <format dxfId="623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4"/>
          </reference>
          <reference field="4" count="1">
            <x v="174"/>
          </reference>
        </references>
      </pivotArea>
    </format>
    <format dxfId="623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5"/>
          </reference>
          <reference field="4" count="1">
            <x v="723"/>
          </reference>
        </references>
      </pivotArea>
    </format>
    <format dxfId="622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6"/>
          </reference>
          <reference field="4" count="1">
            <x v="713"/>
          </reference>
        </references>
      </pivotArea>
    </format>
    <format dxfId="622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7"/>
          </reference>
          <reference field="4" count="1">
            <x v="706"/>
          </reference>
        </references>
      </pivotArea>
    </format>
    <format dxfId="622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8"/>
          </reference>
          <reference field="4" count="1">
            <x v="63"/>
          </reference>
        </references>
      </pivotArea>
    </format>
    <format dxfId="622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669"/>
          </reference>
          <reference field="4" count="1">
            <x v="371"/>
          </reference>
        </references>
      </pivotArea>
    </format>
    <format dxfId="622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670"/>
          </reference>
          <reference field="4" count="1">
            <x v="737"/>
          </reference>
        </references>
      </pivotArea>
    </format>
    <format dxfId="622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671"/>
          </reference>
          <reference field="4" count="1">
            <x v="372"/>
          </reference>
        </references>
      </pivotArea>
    </format>
    <format dxfId="622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672"/>
          </reference>
          <reference field="4" count="1">
            <x v="744"/>
          </reference>
        </references>
      </pivotArea>
    </format>
    <format dxfId="622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673"/>
          </reference>
          <reference field="4" count="1">
            <x v="373"/>
          </reference>
        </references>
      </pivotArea>
    </format>
    <format dxfId="622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674"/>
          </reference>
          <reference field="4" count="1">
            <x v="763"/>
          </reference>
        </references>
      </pivotArea>
    </format>
    <format dxfId="622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675"/>
          </reference>
          <reference field="4" count="1">
            <x v="760"/>
          </reference>
        </references>
      </pivotArea>
    </format>
    <format dxfId="621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676"/>
          </reference>
          <reference field="4" count="1">
            <x v="736"/>
          </reference>
        </references>
      </pivotArea>
    </format>
    <format dxfId="621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4"/>
          </reference>
          <reference field="2" count="1" selected="0">
            <x v="2"/>
          </reference>
          <reference field="3" count="1" selected="0">
            <x v="677"/>
          </reference>
          <reference field="4" count="1">
            <x v="786"/>
          </reference>
        </references>
      </pivotArea>
    </format>
    <format dxfId="621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4"/>
          </reference>
          <reference field="2" count="1" selected="0">
            <x v="2"/>
          </reference>
          <reference field="3" count="1" selected="0">
            <x v="678"/>
          </reference>
          <reference field="4" count="1">
            <x v="487"/>
          </reference>
        </references>
      </pivotArea>
    </format>
    <format dxfId="621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4"/>
          </reference>
          <reference field="2" count="1" selected="0">
            <x v="2"/>
          </reference>
          <reference field="3" count="1" selected="0">
            <x v="679"/>
          </reference>
          <reference field="4" count="1">
            <x v="625"/>
          </reference>
        </references>
      </pivotArea>
    </format>
    <format dxfId="621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4"/>
          </reference>
          <reference field="2" count="1" selected="0">
            <x v="3"/>
          </reference>
          <reference field="3" count="1" selected="0">
            <x v="680"/>
          </reference>
          <reference field="4" count="1">
            <x v="488"/>
          </reference>
        </references>
      </pivotArea>
    </format>
    <format dxfId="621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4"/>
          </reference>
          <reference field="2" count="1" selected="0">
            <x v="3"/>
          </reference>
          <reference field="3" count="1" selected="0">
            <x v="681"/>
          </reference>
          <reference field="4" count="1">
            <x v="685"/>
          </reference>
        </references>
      </pivotArea>
    </format>
    <format dxfId="621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4"/>
          </reference>
          <reference field="2" count="1" selected="0">
            <x v="3"/>
          </reference>
          <reference field="3" count="1" selected="0">
            <x v="682"/>
          </reference>
          <reference field="4" count="1">
            <x v="489"/>
          </reference>
        </references>
      </pivotArea>
    </format>
    <format dxfId="621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4"/>
          </reference>
          <reference field="2" count="1" selected="0">
            <x v="4"/>
          </reference>
          <reference field="3" count="1" selected="0">
            <x v="683"/>
          </reference>
          <reference field="4" count="1">
            <x v="785"/>
          </reference>
        </references>
      </pivotArea>
    </format>
    <format dxfId="621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0"/>
          </reference>
          <reference field="3" count="1" selected="0">
            <x v="684"/>
          </reference>
          <reference field="4" count="1">
            <x v="8"/>
          </reference>
        </references>
      </pivotArea>
    </format>
    <format dxfId="621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2"/>
          </reference>
          <reference field="3" count="1" selected="0">
            <x v="685"/>
          </reference>
          <reference field="4" count="1">
            <x v="637"/>
          </reference>
        </references>
      </pivotArea>
    </format>
    <format dxfId="620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2"/>
          </reference>
          <reference field="3" count="1" selected="0">
            <x v="686"/>
          </reference>
          <reference field="4" count="1">
            <x v="19"/>
          </reference>
        </references>
      </pivotArea>
    </format>
    <format dxfId="620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2"/>
          </reference>
          <reference field="3" count="1" selected="0">
            <x v="687"/>
          </reference>
          <reference field="4" count="1">
            <x v="556"/>
          </reference>
        </references>
      </pivotArea>
    </format>
    <format dxfId="620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2"/>
          </reference>
          <reference field="3" count="1" selected="0">
            <x v="688"/>
          </reference>
          <reference field="4" count="1">
            <x v="636"/>
          </reference>
        </references>
      </pivotArea>
    </format>
    <format dxfId="620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3"/>
          </reference>
          <reference field="3" count="1" selected="0">
            <x v="689"/>
          </reference>
          <reference field="4" count="1">
            <x v="50"/>
          </reference>
        </references>
      </pivotArea>
    </format>
    <format dxfId="620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3"/>
          </reference>
          <reference field="3" count="1" selected="0">
            <x v="690"/>
          </reference>
          <reference field="4" count="1">
            <x v="374"/>
          </reference>
        </references>
      </pivotArea>
    </format>
    <format dxfId="620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3"/>
          </reference>
          <reference field="3" count="1" selected="0">
            <x v="691"/>
          </reference>
          <reference field="4" count="1">
            <x v="374"/>
          </reference>
        </references>
      </pivotArea>
    </format>
    <format dxfId="620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4"/>
          </reference>
          <reference field="3" count="1" selected="0">
            <x v="692"/>
          </reference>
          <reference field="4" count="1">
            <x v="130"/>
          </reference>
        </references>
      </pivotArea>
    </format>
    <format dxfId="620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4"/>
          </reference>
          <reference field="3" count="1" selected="0">
            <x v="693"/>
          </reference>
          <reference field="4" count="1">
            <x v="375"/>
          </reference>
        </references>
      </pivotArea>
    </format>
    <format dxfId="620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4"/>
          </reference>
          <reference field="3" count="1" selected="0">
            <x v="694"/>
          </reference>
          <reference field="4" count="1">
            <x v="729"/>
          </reference>
        </references>
      </pivotArea>
    </format>
    <format dxfId="620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4"/>
          </reference>
          <reference field="3" count="1" selected="0">
            <x v="695"/>
          </reference>
          <reference field="4" count="1">
            <x v="174"/>
          </reference>
        </references>
      </pivotArea>
    </format>
    <format dxfId="619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4"/>
          </reference>
          <reference field="3" count="1" selected="0">
            <x v="696"/>
          </reference>
          <reference field="4" count="1">
            <x v="490"/>
          </reference>
        </references>
      </pivotArea>
    </format>
    <format dxfId="619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4"/>
          </reference>
          <reference field="3" count="1" selected="0">
            <x v="697"/>
          </reference>
          <reference field="4" count="1">
            <x v="63"/>
          </reference>
        </references>
      </pivotArea>
    </format>
    <format dxfId="619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5"/>
          </reference>
          <reference field="3" count="1" selected="0">
            <x v="698"/>
          </reference>
          <reference field="4" count="1">
            <x v="371"/>
          </reference>
        </references>
      </pivotArea>
    </format>
    <format dxfId="619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5"/>
          </reference>
          <reference field="3" count="1" selected="0">
            <x v="699"/>
          </reference>
          <reference field="4" count="1">
            <x v="737"/>
          </reference>
        </references>
      </pivotArea>
    </format>
    <format dxfId="619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5"/>
          </reference>
          <reference field="3" count="1" selected="0">
            <x v="700"/>
          </reference>
          <reference field="4" count="1">
            <x v="372"/>
          </reference>
        </references>
      </pivotArea>
    </format>
    <format dxfId="619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5"/>
          </reference>
          <reference field="3" count="1" selected="0">
            <x v="701"/>
          </reference>
          <reference field="4" count="1">
            <x v="373"/>
          </reference>
        </references>
      </pivotArea>
    </format>
    <format dxfId="619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5"/>
          </reference>
          <reference field="3" count="1" selected="0">
            <x v="702"/>
          </reference>
          <reference field="4" count="1">
            <x v="763"/>
          </reference>
        </references>
      </pivotArea>
    </format>
    <format dxfId="619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5"/>
          </reference>
          <reference field="3" count="1" selected="0">
            <x v="703"/>
          </reference>
          <reference field="4" count="1">
            <x v="760"/>
          </reference>
        </references>
      </pivotArea>
    </format>
    <format dxfId="619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5"/>
          </reference>
          <reference field="3" count="1" selected="0">
            <x v="704"/>
          </reference>
          <reference field="4" count="1">
            <x v="736"/>
          </reference>
        </references>
      </pivotArea>
    </format>
    <format dxfId="619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6"/>
          </reference>
          <reference field="3" count="1" selected="0">
            <x v="705"/>
          </reference>
          <reference field="4" count="1">
            <x v="267"/>
          </reference>
        </references>
      </pivotArea>
    </format>
    <format dxfId="618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7"/>
          </reference>
          <reference field="2" count="1" selected="0">
            <x v="4"/>
          </reference>
          <reference field="3" count="1" selected="0">
            <x v="1004"/>
          </reference>
          <reference field="4" count="1">
            <x v="249"/>
          </reference>
        </references>
      </pivotArea>
    </format>
    <format dxfId="618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7"/>
          </reference>
          <reference field="2" count="1" selected="0">
            <x v="5"/>
          </reference>
          <reference field="3" count="1" selected="0">
            <x v="1005"/>
          </reference>
          <reference field="4" count="1">
            <x v="410"/>
          </reference>
        </references>
      </pivotArea>
    </format>
    <format dxfId="618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46"/>
          </reference>
          <reference field="4" count="1">
            <x v="598"/>
          </reference>
        </references>
      </pivotArea>
    </format>
    <format dxfId="618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15"/>
          </reference>
          <reference field="4" count="1">
            <x v="580"/>
          </reference>
        </references>
      </pivotArea>
    </format>
    <format dxfId="618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17"/>
          </reference>
          <reference field="4" count="1">
            <x v="581"/>
          </reference>
        </references>
      </pivotArea>
    </format>
    <format dxfId="618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52"/>
          </reference>
          <reference field="4" count="1">
            <x v="427"/>
          </reference>
        </references>
      </pivotArea>
    </format>
    <format dxfId="618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63"/>
          </reference>
          <reference field="4" count="1">
            <x v="434"/>
          </reference>
        </references>
      </pivotArea>
    </format>
    <format dxfId="618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78"/>
          </reference>
          <reference field="4" count="1">
            <x v="442"/>
          </reference>
        </references>
      </pivotArea>
    </format>
    <format dxfId="618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84"/>
          </reference>
          <reference field="4" count="1">
            <x v="428"/>
          </reference>
        </references>
      </pivotArea>
    </format>
    <format dxfId="618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00"/>
          </reference>
          <reference field="4" count="1">
            <x v="527"/>
          </reference>
        </references>
      </pivotArea>
    </format>
    <format dxfId="617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16"/>
          </reference>
          <reference field="4" count="1">
            <x v="605"/>
          </reference>
        </references>
      </pivotArea>
    </format>
    <format dxfId="617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18"/>
          </reference>
          <reference field="4" count="1">
            <x v="606"/>
          </reference>
        </references>
      </pivotArea>
    </format>
    <format dxfId="61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33"/>
          </reference>
          <reference field="4" count="1">
            <x v="527"/>
          </reference>
        </references>
      </pivotArea>
    </format>
    <format dxfId="617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2"/>
          </reference>
          <reference field="4" count="1">
            <x v="421"/>
          </reference>
        </references>
      </pivotArea>
    </format>
    <format dxfId="617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54"/>
          </reference>
          <reference field="4" count="1">
            <x v="429"/>
          </reference>
        </references>
      </pivotArea>
    </format>
    <format dxfId="617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64"/>
          </reference>
          <reference field="4" count="1">
            <x v="435"/>
          </reference>
        </references>
      </pivotArea>
    </format>
    <format dxfId="617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97"/>
          </reference>
          <reference field="4" count="1">
            <x v="682"/>
          </reference>
        </references>
      </pivotArea>
    </format>
    <format dxfId="617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38"/>
          </reference>
          <reference field="4" count="1">
            <x v="530"/>
          </reference>
        </references>
      </pivotArea>
    </format>
    <format dxfId="617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52"/>
          </reference>
          <reference field="4" count="1">
            <x v="655"/>
          </reference>
        </references>
      </pivotArea>
    </format>
    <format dxfId="617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42"/>
          </reference>
          <reference field="4" count="1">
            <x v="514"/>
          </reference>
        </references>
      </pivotArea>
    </format>
    <format dxfId="616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45"/>
          </reference>
          <reference field="4" count="1">
            <x v="204"/>
          </reference>
        </references>
      </pivotArea>
    </format>
    <format dxfId="616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66"/>
          </reference>
          <reference field="4" count="1">
            <x v="436"/>
          </reference>
        </references>
      </pivotArea>
    </format>
    <format dxfId="616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67"/>
          </reference>
          <reference field="4" count="1">
            <x v="281"/>
          </reference>
        </references>
      </pivotArea>
    </format>
    <format dxfId="616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72"/>
          </reference>
          <reference field="4" count="1">
            <x v="724"/>
          </reference>
        </references>
      </pivotArea>
    </format>
    <format dxfId="616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19"/>
          </reference>
          <reference field="4" count="1">
            <x v="715"/>
          </reference>
        </references>
      </pivotArea>
    </format>
    <format dxfId="616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29"/>
          </reference>
          <reference field="4" count="1">
            <x v="523"/>
          </reference>
        </references>
      </pivotArea>
    </format>
    <format dxfId="616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5"/>
          </reference>
          <reference field="3" count="1" selected="0">
            <x v="38"/>
          </reference>
          <reference field="4" count="1">
            <x v="732"/>
          </reference>
        </references>
      </pivotArea>
    </format>
    <format dxfId="616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5"/>
          </reference>
          <reference field="3" count="1" selected="0">
            <x v="40"/>
          </reference>
          <reference field="4" count="1">
            <x v="762"/>
          </reference>
        </references>
      </pivotArea>
    </format>
    <format dxfId="616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5"/>
          </reference>
          <reference field="3" count="1" selected="0">
            <x v="94"/>
          </reference>
          <reference field="4" count="1">
            <x v="756"/>
          </reference>
        </references>
      </pivotArea>
    </format>
    <format dxfId="616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5"/>
          </reference>
          <reference field="3" count="1" selected="0">
            <x v="120"/>
          </reference>
          <reference field="4" count="1">
            <x v="747"/>
          </reference>
        </references>
      </pivotArea>
    </format>
    <format dxfId="615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6"/>
          </reference>
          <reference field="3" count="1" selected="0">
            <x v="43"/>
          </reference>
          <reference field="4" count="1">
            <x v="765"/>
          </reference>
        </references>
      </pivotArea>
    </format>
    <format dxfId="615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6"/>
          </reference>
          <reference field="3" count="1" selected="0">
            <x v="95"/>
          </reference>
          <reference field="4" count="1">
            <x v="768"/>
          </reference>
        </references>
      </pivotArea>
    </format>
    <format dxfId="615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"/>
          </reference>
          <reference field="2" count="1" selected="0">
            <x v="0"/>
          </reference>
          <reference field="3" count="1" selected="0">
            <x v="707"/>
          </reference>
          <reference field="4" count="1">
            <x v="6"/>
          </reference>
        </references>
      </pivotArea>
    </format>
    <format dxfId="615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"/>
          </reference>
          <reference field="2" count="1" selected="0">
            <x v="2"/>
          </reference>
          <reference field="3" count="1" selected="0">
            <x v="708"/>
          </reference>
          <reference field="4" count="1">
            <x v="149"/>
          </reference>
        </references>
      </pivotArea>
    </format>
    <format dxfId="615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"/>
          </reference>
          <reference field="2" count="1" selected="0">
            <x v="3"/>
          </reference>
          <reference field="3" count="1" selected="0">
            <x v="709"/>
          </reference>
          <reference field="4" count="1">
            <x v="188"/>
          </reference>
        </references>
      </pivotArea>
    </format>
    <format dxfId="615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"/>
          </reference>
          <reference field="2" count="1" selected="0">
            <x v="3"/>
          </reference>
          <reference field="3" count="1" selected="0">
            <x v="710"/>
          </reference>
          <reference field="4" count="1">
            <x v="128"/>
          </reference>
        </references>
      </pivotArea>
    </format>
    <format dxfId="615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0"/>
          </reference>
          <reference field="3" count="1" selected="0">
            <x v="711"/>
          </reference>
          <reference field="4" count="1">
            <x v="491"/>
          </reference>
        </references>
      </pivotArea>
    </format>
    <format dxfId="615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2"/>
          </reference>
          <reference field="3" count="1" selected="0">
            <x v="712"/>
          </reference>
          <reference field="4" count="1">
            <x v="557"/>
          </reference>
        </references>
      </pivotArea>
    </format>
    <format dxfId="615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2"/>
          </reference>
          <reference field="3" count="1" selected="0">
            <x v="713"/>
          </reference>
          <reference field="4" count="1">
            <x v="622"/>
          </reference>
        </references>
      </pivotArea>
    </format>
    <format dxfId="61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2"/>
          </reference>
          <reference field="3" count="1" selected="0">
            <x v="714"/>
          </reference>
          <reference field="4" count="1">
            <x v="619"/>
          </reference>
        </references>
      </pivotArea>
    </format>
    <format dxfId="614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2"/>
          </reference>
          <reference field="3" count="1" selected="0">
            <x v="715"/>
          </reference>
          <reference field="4" count="1">
            <x v="11"/>
          </reference>
        </references>
      </pivotArea>
    </format>
    <format dxfId="614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2"/>
          </reference>
          <reference field="3" count="1" selected="0">
            <x v="716"/>
          </reference>
          <reference field="4" count="1">
            <x v="11"/>
          </reference>
        </references>
      </pivotArea>
    </format>
    <format dxfId="614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3"/>
          </reference>
          <reference field="3" count="1" selected="0">
            <x v="717"/>
          </reference>
          <reference field="4" count="1">
            <x v="492"/>
          </reference>
        </references>
      </pivotArea>
    </format>
    <format dxfId="614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3"/>
          </reference>
          <reference field="3" count="1" selected="0">
            <x v="718"/>
          </reference>
          <reference field="4" count="1">
            <x v="664"/>
          </reference>
        </references>
      </pivotArea>
    </format>
    <format dxfId="614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3"/>
          </reference>
          <reference field="3" count="1" selected="0">
            <x v="719"/>
          </reference>
          <reference field="4" count="1">
            <x v="105"/>
          </reference>
        </references>
      </pivotArea>
    </format>
    <format dxfId="614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3"/>
          </reference>
          <reference field="3" count="1" selected="0">
            <x v="720"/>
          </reference>
          <reference field="4" count="1">
            <x v="661"/>
          </reference>
        </references>
      </pivotArea>
    </format>
    <format dxfId="614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3"/>
          </reference>
          <reference field="3" count="1" selected="0">
            <x v="721"/>
          </reference>
          <reference field="4" count="1">
            <x v="657"/>
          </reference>
        </references>
      </pivotArea>
    </format>
    <format dxfId="614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4"/>
          </reference>
          <reference field="3" count="1" selected="0">
            <x v="722"/>
          </reference>
          <reference field="4" count="1">
            <x v="703"/>
          </reference>
        </references>
      </pivotArea>
    </format>
    <format dxfId="614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5"/>
          </reference>
          <reference field="3" count="1" selected="0">
            <x v="723"/>
          </reference>
          <reference field="4" count="1">
            <x v="377"/>
          </reference>
        </references>
      </pivotArea>
    </format>
    <format dxfId="614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5"/>
          </reference>
          <reference field="3" count="1" selected="0">
            <x v="724"/>
          </reference>
          <reference field="4" count="1">
            <x v="742"/>
          </reference>
        </references>
      </pivotArea>
    </format>
    <format dxfId="613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6"/>
          </reference>
          <reference field="3" count="1" selected="0">
            <x v="725"/>
          </reference>
          <reference field="4" count="1">
            <x v="764"/>
          </reference>
        </references>
      </pivotArea>
    </format>
    <format dxfId="613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"/>
          </reference>
          <reference field="3" count="1" selected="0">
            <x v="730"/>
          </reference>
          <reference field="4" count="1">
            <x v="493"/>
          </reference>
        </references>
      </pivotArea>
    </format>
    <format dxfId="613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"/>
          </reference>
          <reference field="3" count="1" selected="0">
            <x v="731"/>
          </reference>
          <reference field="4" count="1">
            <x v="493"/>
          </reference>
        </references>
      </pivotArea>
    </format>
    <format dxfId="613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"/>
          </reference>
          <reference field="3" count="1" selected="0">
            <x v="732"/>
          </reference>
          <reference field="4" count="1">
            <x v="602"/>
          </reference>
        </references>
      </pivotArea>
    </format>
    <format dxfId="613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"/>
          </reference>
          <reference field="3" count="1" selected="0">
            <x v="733"/>
          </reference>
          <reference field="4" count="1">
            <x v="602"/>
          </reference>
        </references>
      </pivotArea>
    </format>
    <format dxfId="613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"/>
          </reference>
          <reference field="2" count="1" selected="0">
            <x v="4"/>
          </reference>
          <reference field="3" count="1" selected="0">
            <x v="734"/>
          </reference>
          <reference field="4" count="1">
            <x v="494"/>
          </reference>
        </references>
      </pivotArea>
    </format>
    <format dxfId="613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"/>
          </reference>
          <reference field="2" count="1" selected="0">
            <x v="4"/>
          </reference>
          <reference field="3" count="1" selected="0">
            <x v="735"/>
          </reference>
          <reference field="4" count="1">
            <x v="700"/>
          </reference>
        </references>
      </pivotArea>
    </format>
    <format dxfId="613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"/>
          </reference>
          <reference field="2" count="1" selected="0">
            <x v="4"/>
          </reference>
          <reference field="3" count="1" selected="0">
            <x v="736"/>
          </reference>
          <reference field="4" count="1">
            <x v="700"/>
          </reference>
        </references>
      </pivotArea>
    </format>
    <format dxfId="613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"/>
          </reference>
          <reference field="2" count="1" selected="0">
            <x v="4"/>
          </reference>
          <reference field="3" count="1" selected="0">
            <x v="737"/>
          </reference>
          <reference field="4" count="1">
            <x v="701"/>
          </reference>
        </references>
      </pivotArea>
    </format>
    <format dxfId="613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0"/>
          </reference>
          <reference field="3" count="1" selected="0">
            <x v="738"/>
          </reference>
          <reference field="4" count="1">
            <x v="5"/>
          </reference>
        </references>
      </pivotArea>
    </format>
    <format dxfId="612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0"/>
          </reference>
          <reference field="3" count="1" selected="0">
            <x v="739"/>
          </reference>
          <reference field="4" count="1">
            <x v="579"/>
          </reference>
        </references>
      </pivotArea>
    </format>
    <format dxfId="612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2"/>
          </reference>
          <reference field="3" count="1" selected="0">
            <x v="740"/>
          </reference>
          <reference field="4" count="1">
            <x v="16"/>
          </reference>
        </references>
      </pivotArea>
    </format>
    <format dxfId="612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2"/>
          </reference>
          <reference field="3" count="1" selected="0">
            <x v="741"/>
          </reference>
          <reference field="4" count="1">
            <x v="94"/>
          </reference>
        </references>
      </pivotArea>
    </format>
    <format dxfId="612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2"/>
          </reference>
          <reference field="3" count="1" selected="0">
            <x v="742"/>
          </reference>
          <reference field="4" count="1">
            <x v="558"/>
          </reference>
        </references>
      </pivotArea>
    </format>
    <format dxfId="612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2"/>
          </reference>
          <reference field="3" count="1" selected="0">
            <x v="743"/>
          </reference>
          <reference field="4" count="1">
            <x v="80"/>
          </reference>
        </references>
      </pivotArea>
    </format>
    <format dxfId="612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744"/>
          </reference>
          <reference field="4" count="1">
            <x v="162"/>
          </reference>
        </references>
      </pivotArea>
    </format>
    <format dxfId="612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745"/>
          </reference>
          <reference field="4" count="1">
            <x v="99"/>
          </reference>
        </references>
      </pivotArea>
    </format>
    <format dxfId="612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746"/>
          </reference>
          <reference field="4" count="1">
            <x v="43"/>
          </reference>
        </references>
      </pivotArea>
    </format>
    <format dxfId="612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747"/>
          </reference>
          <reference field="4" count="1">
            <x v="660"/>
          </reference>
        </references>
      </pivotArea>
    </format>
    <format dxfId="612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748"/>
          </reference>
          <reference field="4" count="1">
            <x v="559"/>
          </reference>
        </references>
      </pivotArea>
    </format>
    <format dxfId="611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749"/>
          </reference>
          <reference field="4" count="1">
            <x v="672"/>
          </reference>
        </references>
      </pivotArea>
    </format>
    <format dxfId="611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750"/>
          </reference>
          <reference field="4" count="1">
            <x v="379"/>
          </reference>
        </references>
      </pivotArea>
    </format>
    <format dxfId="61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751"/>
          </reference>
          <reference field="4" count="1">
            <x v="495"/>
          </reference>
        </references>
      </pivotArea>
    </format>
    <format dxfId="611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4"/>
          </reference>
          <reference field="3" count="1" selected="0">
            <x v="752"/>
          </reference>
          <reference field="4" count="1">
            <x v="380"/>
          </reference>
        </references>
      </pivotArea>
    </format>
    <format dxfId="611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4"/>
          </reference>
          <reference field="3" count="1" selected="0">
            <x v="753"/>
          </reference>
          <reference field="4" count="1">
            <x v="381"/>
          </reference>
        </references>
      </pivotArea>
    </format>
    <format dxfId="611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5"/>
          </reference>
          <reference field="3" count="1" selected="0">
            <x v="754"/>
          </reference>
          <reference field="4" count="1">
            <x v="738"/>
          </reference>
        </references>
      </pivotArea>
    </format>
    <format dxfId="611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5"/>
          </reference>
          <reference field="3" count="1" selected="0">
            <x v="755"/>
          </reference>
          <reference field="4" count="1">
            <x v="739"/>
          </reference>
        </references>
      </pivotArea>
    </format>
    <format dxfId="611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"/>
          </reference>
          <reference field="2" count="1" selected="0">
            <x v="0"/>
          </reference>
          <reference field="3" count="1" selected="0">
            <x v="756"/>
          </reference>
          <reference field="4" count="1">
            <x v="560"/>
          </reference>
        </references>
      </pivotArea>
    </format>
    <format dxfId="611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"/>
          </reference>
          <reference field="2" count="1" selected="0">
            <x v="2"/>
          </reference>
          <reference field="3" count="1" selected="0">
            <x v="757"/>
          </reference>
          <reference field="4" count="1">
            <x v="561"/>
          </reference>
        </references>
      </pivotArea>
    </format>
    <format dxfId="611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"/>
          </reference>
          <reference field="2" count="1" selected="0">
            <x v="2"/>
          </reference>
          <reference field="3" count="1" selected="0">
            <x v="758"/>
          </reference>
          <reference field="4" count="1">
            <x v="496"/>
          </reference>
        </references>
      </pivotArea>
    </format>
    <format dxfId="610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"/>
          </reference>
          <reference field="2" count="1" selected="0">
            <x v="3"/>
          </reference>
          <reference field="3" count="1" selected="0">
            <x v="759"/>
          </reference>
          <reference field="4" count="1">
            <x v="382"/>
          </reference>
        </references>
      </pivotArea>
    </format>
    <format dxfId="610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"/>
          </reference>
          <reference field="2" count="1" selected="0">
            <x v="3"/>
          </reference>
          <reference field="3" count="1" selected="0">
            <x v="760"/>
          </reference>
          <reference field="4" count="1">
            <x v="497"/>
          </reference>
        </references>
      </pivotArea>
    </format>
    <format dxfId="610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0"/>
          </reference>
          <reference field="3" count="1" selected="0">
            <x v="761"/>
          </reference>
          <reference field="4" count="1">
            <x v="6"/>
          </reference>
        </references>
      </pivotArea>
    </format>
    <format dxfId="610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2"/>
          </reference>
          <reference field="3" count="1" selected="0">
            <x v="762"/>
          </reference>
          <reference field="4" count="1">
            <x v="498"/>
          </reference>
        </references>
      </pivotArea>
    </format>
    <format dxfId="610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2"/>
          </reference>
          <reference field="3" count="1" selected="0">
            <x v="763"/>
          </reference>
          <reference field="4" count="1">
            <x v="149"/>
          </reference>
        </references>
      </pivotArea>
    </format>
    <format dxfId="610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2"/>
          </reference>
          <reference field="3" count="1" selected="0">
            <x v="764"/>
          </reference>
          <reference field="4" count="1">
            <x v="562"/>
          </reference>
        </references>
      </pivotArea>
    </format>
    <format dxfId="610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2"/>
          </reference>
          <reference field="3" count="1" selected="0">
            <x v="765"/>
          </reference>
          <reference field="4" count="1">
            <x v="613"/>
          </reference>
        </references>
      </pivotArea>
    </format>
    <format dxfId="610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3"/>
          </reference>
          <reference field="3" count="1" selected="0">
            <x v="766"/>
          </reference>
          <reference field="4" count="1">
            <x v="665"/>
          </reference>
        </references>
      </pivotArea>
    </format>
    <format dxfId="610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3"/>
          </reference>
          <reference field="3" count="1" selected="0">
            <x v="767"/>
          </reference>
          <reference field="4" count="1">
            <x v="383"/>
          </reference>
        </references>
      </pivotArea>
    </format>
    <format dxfId="610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3"/>
          </reference>
          <reference field="3" count="1" selected="0">
            <x v="768"/>
          </reference>
          <reference field="4" count="1">
            <x v="188"/>
          </reference>
        </references>
      </pivotArea>
    </format>
    <format dxfId="609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3"/>
          </reference>
          <reference field="3" count="1" selected="0">
            <x v="769"/>
          </reference>
          <reference field="4" count="1">
            <x v="384"/>
          </reference>
        </references>
      </pivotArea>
    </format>
    <format dxfId="609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3"/>
          </reference>
          <reference field="3" count="1" selected="0">
            <x v="770"/>
          </reference>
          <reference field="4" count="1">
            <x v="385"/>
          </reference>
        </references>
      </pivotArea>
    </format>
    <format dxfId="609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3"/>
          </reference>
          <reference field="3" count="1" selected="0">
            <x v="771"/>
          </reference>
          <reference field="4" count="1">
            <x v="139"/>
          </reference>
        </references>
      </pivotArea>
    </format>
    <format dxfId="609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3"/>
          </reference>
          <reference field="3" count="1" selected="0">
            <x v="772"/>
          </reference>
          <reference field="4" count="1">
            <x v="128"/>
          </reference>
        </references>
      </pivotArea>
    </format>
    <format dxfId="609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4"/>
          </reference>
          <reference field="3" count="1" selected="0">
            <x v="773"/>
          </reference>
          <reference field="4" count="1">
            <x v="158"/>
          </reference>
        </references>
      </pivotArea>
    </format>
    <format dxfId="609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5"/>
          </reference>
          <reference field="3" count="1" selected="0">
            <x v="774"/>
          </reference>
          <reference field="4" count="1">
            <x v="746"/>
          </reference>
        </references>
      </pivotArea>
    </format>
    <format dxfId="609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"/>
          </reference>
          <reference field="2" count="1" selected="0">
            <x v="2"/>
          </reference>
          <reference field="3" count="1" selected="0">
            <x v="775"/>
          </reference>
          <reference field="4" count="1">
            <x v="563"/>
          </reference>
        </references>
      </pivotArea>
    </format>
    <format dxfId="609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"/>
          </reference>
          <reference field="2" count="1" selected="0">
            <x v="2"/>
          </reference>
          <reference field="3" count="1" selected="0">
            <x v="776"/>
          </reference>
          <reference field="4" count="1">
            <x v="563"/>
          </reference>
        </references>
      </pivotArea>
    </format>
    <format dxfId="609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"/>
          </reference>
          <reference field="2" count="1" selected="0">
            <x v="3"/>
          </reference>
          <reference field="3" count="1" selected="0">
            <x v="777"/>
          </reference>
          <reference field="4" count="1">
            <x v="386"/>
          </reference>
        </references>
      </pivotArea>
    </format>
    <format dxfId="609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"/>
          </reference>
          <reference field="2" count="1" selected="0">
            <x v="4"/>
          </reference>
          <reference field="3" count="1" selected="0">
            <x v="778"/>
          </reference>
          <reference field="4" count="1">
            <x v="387"/>
          </reference>
        </references>
      </pivotArea>
    </format>
    <format dxfId="608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"/>
          </reference>
          <reference field="2" count="1" selected="0">
            <x v="5"/>
          </reference>
          <reference field="3" count="1" selected="0">
            <x v="779"/>
          </reference>
          <reference field="4" count="1">
            <x v="388"/>
          </reference>
        </references>
      </pivotArea>
    </format>
    <format dxfId="608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"/>
          </reference>
          <reference field="2" count="1" selected="0">
            <x v="5"/>
          </reference>
          <reference field="3" count="1" selected="0">
            <x v="780"/>
          </reference>
          <reference field="4" count="1">
            <x v="388"/>
          </reference>
        </references>
      </pivotArea>
    </format>
    <format dxfId="60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3"/>
          </reference>
          <reference field="2" count="1" selected="0">
            <x v="4"/>
          </reference>
          <reference field="3" count="1" selected="0">
            <x v="783"/>
          </reference>
          <reference field="4" count="1">
            <x v="389"/>
          </reference>
        </references>
      </pivotArea>
    </format>
    <format dxfId="60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6"/>
          </reference>
          <reference field="2" count="1" selected="0">
            <x v="2"/>
          </reference>
          <reference field="3" count="1" selected="0">
            <x v="797"/>
          </reference>
          <reference field="4" count="1">
            <x v="394"/>
          </reference>
        </references>
      </pivotArea>
    </format>
    <format dxfId="608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6"/>
          </reference>
          <reference field="2" count="1" selected="0">
            <x v="2"/>
          </reference>
          <reference field="3" count="1" selected="0">
            <x v="798"/>
          </reference>
          <reference field="4" count="1">
            <x v="394"/>
          </reference>
        </references>
      </pivotArea>
    </format>
    <format dxfId="608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6"/>
          </reference>
          <reference field="2" count="1" selected="0">
            <x v="3"/>
          </reference>
          <reference field="3" count="1" selected="0">
            <x v="799"/>
          </reference>
          <reference field="4" count="1">
            <x v="566"/>
          </reference>
        </references>
      </pivotArea>
    </format>
    <format dxfId="608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"/>
          </reference>
          <reference field="2" count="1" selected="0">
            <x v="3"/>
          </reference>
          <reference field="3" count="1" selected="0">
            <x v="800"/>
          </reference>
          <reference field="4" count="1">
            <x v="683"/>
          </reference>
        </references>
      </pivotArea>
    </format>
    <format dxfId="608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"/>
          </reference>
          <reference field="2" count="1" selected="0">
            <x v="4"/>
          </reference>
          <reference field="3" count="1" selected="0">
            <x v="801"/>
          </reference>
          <reference field="4" count="1">
            <x v="722"/>
          </reference>
        </references>
      </pivotArea>
    </format>
    <format dxfId="608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8"/>
          </reference>
          <reference field="2" count="1" selected="0">
            <x v="3"/>
          </reference>
          <reference field="3" count="1" selected="0">
            <x v="802"/>
          </reference>
          <reference field="4" count="1">
            <x v="676"/>
          </reference>
        </references>
      </pivotArea>
    </format>
    <format dxfId="608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30"/>
          </reference>
          <reference field="4" count="1">
            <x v="524"/>
          </reference>
        </references>
      </pivotArea>
    </format>
    <format dxfId="607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28"/>
          </reference>
          <reference field="4" count="1">
            <x v="712"/>
          </reference>
        </references>
      </pivotArea>
    </format>
    <format dxfId="607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0"/>
          </reference>
          <reference field="3" count="1" selected="0">
            <x v="550"/>
          </reference>
          <reference field="4" count="1">
            <x v="135"/>
          </reference>
        </references>
      </pivotArea>
    </format>
    <format dxfId="607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0"/>
          </reference>
          <reference field="3" count="1" selected="0">
            <x v="551"/>
          </reference>
          <reference field="4" count="1">
            <x v="135"/>
          </reference>
        </references>
      </pivotArea>
    </format>
    <format dxfId="607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0"/>
          </reference>
          <reference field="3" count="1" selected="0">
            <x v="552"/>
          </reference>
          <reference field="4" count="1">
            <x v="135"/>
          </reference>
        </references>
      </pivotArea>
    </format>
    <format dxfId="607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2"/>
          </reference>
          <reference field="3" count="1" selected="0">
            <x v="553"/>
          </reference>
          <reference field="4" count="1">
            <x v="70"/>
          </reference>
        </references>
      </pivotArea>
    </format>
    <format dxfId="607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2"/>
          </reference>
          <reference field="3" count="1" selected="0">
            <x v="554"/>
          </reference>
          <reference field="4" count="1">
            <x v="70"/>
          </reference>
        </references>
      </pivotArea>
    </format>
    <format dxfId="607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2"/>
          </reference>
          <reference field="3" count="1" selected="0">
            <x v="555"/>
          </reference>
          <reference field="4" count="1">
            <x v="239"/>
          </reference>
        </references>
      </pivotArea>
    </format>
    <format dxfId="607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2"/>
          </reference>
          <reference field="3" count="1" selected="0">
            <x v="556"/>
          </reference>
          <reference field="4" count="1">
            <x v="138"/>
          </reference>
        </references>
      </pivotArea>
    </format>
    <format dxfId="607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3"/>
          </reference>
          <reference field="3" count="1" selected="0">
            <x v="557"/>
          </reference>
          <reference field="4" count="1">
            <x v="192"/>
          </reference>
        </references>
      </pivotArea>
    </format>
    <format dxfId="607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3"/>
          </reference>
          <reference field="3" count="1" selected="0">
            <x v="558"/>
          </reference>
          <reference field="4" count="1">
            <x v="348"/>
          </reference>
        </references>
      </pivotArea>
    </format>
    <format dxfId="606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3"/>
          </reference>
          <reference field="3" count="1" selected="0">
            <x v="559"/>
          </reference>
          <reference field="4" count="1">
            <x v="185"/>
          </reference>
        </references>
      </pivotArea>
    </format>
    <format dxfId="606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3"/>
          </reference>
          <reference field="3" count="1" selected="0">
            <x v="560"/>
          </reference>
          <reference field="4" count="1">
            <x v="160"/>
          </reference>
        </references>
      </pivotArea>
    </format>
    <format dxfId="606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3"/>
          </reference>
          <reference field="3" count="1" selected="0">
            <x v="561"/>
          </reference>
          <reference field="4" count="1">
            <x v="157"/>
          </reference>
        </references>
      </pivotArea>
    </format>
    <format dxfId="606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3"/>
          </reference>
          <reference field="3" count="1" selected="0">
            <x v="562"/>
          </reference>
          <reference field="4" count="1">
            <x v="57"/>
          </reference>
        </references>
      </pivotArea>
    </format>
    <format dxfId="606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3"/>
          </reference>
          <reference field="3" count="1" selected="0">
            <x v="563"/>
          </reference>
          <reference field="4" count="1">
            <x v="485"/>
          </reference>
        </references>
      </pivotArea>
    </format>
    <format dxfId="606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4"/>
          </reference>
          <reference field="3" count="1" selected="0">
            <x v="564"/>
          </reference>
          <reference field="4" count="1">
            <x v="349"/>
          </reference>
        </references>
      </pivotArea>
    </format>
    <format dxfId="606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7"/>
          </reference>
          <reference field="2" count="1" selected="0">
            <x v="2"/>
          </reference>
          <reference field="3" count="1" selected="0">
            <x v="866"/>
          </reference>
          <reference field="4" count="1">
            <x v="571"/>
          </reference>
        </references>
      </pivotArea>
    </format>
    <format dxfId="606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7"/>
          </reference>
          <reference field="2" count="1" selected="0">
            <x v="2"/>
          </reference>
          <reference field="3" count="1" selected="0">
            <x v="867"/>
          </reference>
          <reference field="4" count="1">
            <x v="571"/>
          </reference>
        </references>
      </pivotArea>
    </format>
    <format dxfId="606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7"/>
          </reference>
          <reference field="2" count="1" selected="0">
            <x v="3"/>
          </reference>
          <reference field="3" count="1" selected="0">
            <x v="868"/>
          </reference>
          <reference field="4" count="1">
            <x v="268"/>
          </reference>
        </references>
      </pivotArea>
    </format>
    <format dxfId="606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7"/>
          </reference>
          <reference field="2" count="1" selected="0">
            <x v="3"/>
          </reference>
          <reference field="3" count="1" selected="0">
            <x v="869"/>
          </reference>
          <reference field="4" count="1">
            <x v="268"/>
          </reference>
        </references>
      </pivotArea>
    </format>
    <format dxfId="605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2"/>
          </reference>
          <reference field="3" count="1" selected="0">
            <x v="870"/>
          </reference>
          <reference field="4" count="1">
            <x v="628"/>
          </reference>
        </references>
      </pivotArea>
    </format>
    <format dxfId="605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2"/>
          </reference>
          <reference field="3" count="1" selected="0">
            <x v="871"/>
          </reference>
          <reference field="4" count="1">
            <x v="219"/>
          </reference>
        </references>
      </pivotArea>
    </format>
    <format dxfId="605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3"/>
          </reference>
          <reference field="3" count="1" selected="0">
            <x v="872"/>
          </reference>
          <reference field="4" count="1">
            <x v="29"/>
          </reference>
        </references>
      </pivotArea>
    </format>
    <format dxfId="605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3"/>
          </reference>
          <reference field="3" count="1" selected="0">
            <x v="873"/>
          </reference>
          <reference field="4" count="1">
            <x v="675"/>
          </reference>
        </references>
      </pivotArea>
    </format>
    <format dxfId="605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3"/>
          </reference>
          <reference field="3" count="1" selected="0">
            <x v="874"/>
          </reference>
          <reference field="4" count="1">
            <x v="679"/>
          </reference>
        </references>
      </pivotArea>
    </format>
    <format dxfId="605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3"/>
          </reference>
          <reference field="3" count="1" selected="0">
            <x v="875"/>
          </reference>
          <reference field="4" count="1">
            <x v="46"/>
          </reference>
        </references>
      </pivotArea>
    </format>
    <format dxfId="605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3"/>
          </reference>
          <reference field="3" count="1" selected="0">
            <x v="876"/>
          </reference>
          <reference field="4" count="1">
            <x v="649"/>
          </reference>
        </references>
      </pivotArea>
    </format>
    <format dxfId="605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4"/>
          </reference>
          <reference field="3" count="1" selected="0">
            <x v="877"/>
          </reference>
          <reference field="4" count="1">
            <x v="62"/>
          </reference>
        </references>
      </pivotArea>
    </format>
    <format dxfId="605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5"/>
          </reference>
          <reference field="3" count="1" selected="0">
            <x v="878"/>
          </reference>
          <reference field="4" count="1">
            <x v="401"/>
          </reference>
        </references>
      </pivotArea>
    </format>
    <format dxfId="605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9"/>
          </reference>
          <reference field="2" count="1" selected="0">
            <x v="2"/>
          </reference>
          <reference field="3" count="1" selected="0">
            <x v="879"/>
          </reference>
          <reference field="4" count="1">
            <x v="68"/>
          </reference>
        </references>
      </pivotArea>
    </format>
    <format dxfId="604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9"/>
          </reference>
          <reference field="2" count="1" selected="0">
            <x v="2"/>
          </reference>
          <reference field="3" count="1" selected="0">
            <x v="880"/>
          </reference>
          <reference field="4" count="1">
            <x v="126"/>
          </reference>
        </references>
      </pivotArea>
    </format>
    <format dxfId="604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9"/>
          </reference>
          <reference field="2" count="1" selected="0">
            <x v="3"/>
          </reference>
          <reference field="3" count="1" selected="0">
            <x v="881"/>
          </reference>
          <reference field="4" count="1">
            <x v="29"/>
          </reference>
        </references>
      </pivotArea>
    </format>
    <format dxfId="604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9"/>
          </reference>
          <reference field="2" count="1" selected="0">
            <x v="4"/>
          </reference>
          <reference field="3" count="1" selected="0">
            <x v="882"/>
          </reference>
          <reference field="4" count="1">
            <x v="62"/>
          </reference>
        </references>
      </pivotArea>
    </format>
    <format dxfId="604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9"/>
          </reference>
          <reference field="2" count="1" selected="0">
            <x v="5"/>
          </reference>
          <reference field="3" count="1" selected="0">
            <x v="883"/>
          </reference>
          <reference field="4" count="1">
            <x v="401"/>
          </reference>
        </references>
      </pivotArea>
    </format>
    <format dxfId="604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0"/>
          </reference>
          <reference field="2" count="1" selected="0">
            <x v="2"/>
          </reference>
          <reference field="3" count="1" selected="0">
            <x v="884"/>
          </reference>
          <reference field="4" count="1">
            <x v="67"/>
          </reference>
        </references>
      </pivotArea>
    </format>
    <format dxfId="604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0"/>
          </reference>
          <reference field="2" count="1" selected="0">
            <x v="3"/>
          </reference>
          <reference field="3" count="1" selected="0">
            <x v="885"/>
          </reference>
          <reference field="4" count="1">
            <x v="46"/>
          </reference>
        </references>
      </pivotArea>
    </format>
    <format dxfId="604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0"/>
          </reference>
          <reference field="3" count="1" selected="0">
            <x v="886"/>
          </reference>
          <reference field="4" count="1">
            <x v="9"/>
          </reference>
        </references>
      </pivotArea>
    </format>
    <format dxfId="604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0"/>
          </reference>
          <reference field="3" count="1" selected="0">
            <x v="887"/>
          </reference>
          <reference field="4" count="1">
            <x v="9"/>
          </reference>
        </references>
      </pivotArea>
    </format>
    <format dxfId="604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2"/>
          </reference>
          <reference field="3" count="1" selected="0">
            <x v="888"/>
          </reference>
          <reference field="4" count="1">
            <x v="167"/>
          </reference>
        </references>
      </pivotArea>
    </format>
    <format dxfId="604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2"/>
          </reference>
          <reference field="3" count="1" selected="0">
            <x v="889"/>
          </reference>
          <reference field="4" count="1">
            <x v="167"/>
          </reference>
        </references>
      </pivotArea>
    </format>
    <format dxfId="603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2"/>
          </reference>
          <reference field="3" count="1" selected="0">
            <x v="890"/>
          </reference>
          <reference field="4" count="1">
            <x v="627"/>
          </reference>
        </references>
      </pivotArea>
    </format>
    <format dxfId="603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2"/>
          </reference>
          <reference field="3" count="1" selected="0">
            <x v="891"/>
          </reference>
          <reference field="4" count="1">
            <x v="25"/>
          </reference>
        </references>
      </pivotArea>
    </format>
    <format dxfId="603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2"/>
          </reference>
          <reference field="3" count="1" selected="0">
            <x v="892"/>
          </reference>
          <reference field="4" count="1">
            <x v="25"/>
          </reference>
        </references>
      </pivotArea>
    </format>
    <format dxfId="603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2"/>
          </reference>
          <reference field="3" count="1" selected="0">
            <x v="893"/>
          </reference>
          <reference field="4" count="1">
            <x v="776"/>
          </reference>
        </references>
      </pivotArea>
    </format>
    <format dxfId="603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3"/>
          </reference>
          <reference field="3" count="1" selected="0">
            <x v="894"/>
          </reference>
          <reference field="4" count="1">
            <x v="199"/>
          </reference>
        </references>
      </pivotArea>
    </format>
    <format dxfId="603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3"/>
          </reference>
          <reference field="3" count="1" selected="0">
            <x v="895"/>
          </reference>
          <reference field="4" count="1">
            <x v="228"/>
          </reference>
        </references>
      </pivotArea>
    </format>
    <format dxfId="603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3"/>
          </reference>
          <reference field="3" count="1" selected="0">
            <x v="896"/>
          </reference>
          <reference field="4" count="1">
            <x v="58"/>
          </reference>
        </references>
      </pivotArea>
    </format>
    <format dxfId="603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3"/>
          </reference>
          <reference field="3" count="1" selected="0">
            <x v="897"/>
          </reference>
          <reference field="4" count="1">
            <x v="228"/>
          </reference>
        </references>
      </pivotArea>
    </format>
    <format dxfId="603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3"/>
          </reference>
          <reference field="3" count="1" selected="0">
            <x v="898"/>
          </reference>
          <reference field="4" count="1">
            <x v="189"/>
          </reference>
        </references>
      </pivotArea>
    </format>
    <format dxfId="603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4"/>
          </reference>
          <reference field="3" count="1" selected="0">
            <x v="899"/>
          </reference>
          <reference field="4" count="1">
            <x v="402"/>
          </reference>
        </references>
      </pivotArea>
    </format>
    <format dxfId="602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4"/>
          </reference>
          <reference field="3" count="1" selected="0">
            <x v="900"/>
          </reference>
          <reference field="4" count="1">
            <x v="403"/>
          </reference>
        </references>
      </pivotArea>
    </format>
    <format dxfId="602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5"/>
          </reference>
          <reference field="3" count="1" selected="0">
            <x v="901"/>
          </reference>
          <reference field="4" count="1">
            <x v="404"/>
          </reference>
        </references>
      </pivotArea>
    </format>
    <format dxfId="602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0"/>
          </reference>
          <reference field="3" count="1" selected="0">
            <x v="902"/>
          </reference>
          <reference field="4" count="1">
            <x v="190"/>
          </reference>
        </references>
      </pivotArea>
    </format>
    <format dxfId="602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0"/>
          </reference>
          <reference field="3" count="1" selected="0">
            <x v="903"/>
          </reference>
          <reference field="4" count="1">
            <x v="190"/>
          </reference>
        </references>
      </pivotArea>
    </format>
    <format dxfId="602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0"/>
          </reference>
          <reference field="3" count="1" selected="0">
            <x v="904"/>
          </reference>
          <reference field="4" count="1">
            <x v="190"/>
          </reference>
        </references>
      </pivotArea>
    </format>
    <format dxfId="602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0"/>
          </reference>
          <reference field="3" count="1" selected="0">
            <x v="905"/>
          </reference>
          <reference field="4" count="1">
            <x v="190"/>
          </reference>
        </references>
      </pivotArea>
    </format>
    <format dxfId="602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06"/>
          </reference>
          <reference field="4" count="1">
            <x v="572"/>
          </reference>
        </references>
      </pivotArea>
    </format>
    <format dxfId="602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07"/>
          </reference>
          <reference field="4" count="1">
            <x v="572"/>
          </reference>
        </references>
      </pivotArea>
    </format>
    <format dxfId="602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08"/>
          </reference>
          <reference field="4" count="1">
            <x v="26"/>
          </reference>
        </references>
      </pivotArea>
    </format>
    <format dxfId="602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09"/>
          </reference>
          <reference field="4" count="1">
            <x v="24"/>
          </reference>
        </references>
      </pivotArea>
    </format>
    <format dxfId="601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10"/>
          </reference>
          <reference field="4" count="1">
            <x v="24"/>
          </reference>
        </references>
      </pivotArea>
    </format>
    <format dxfId="601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11"/>
          </reference>
          <reference field="4" count="1">
            <x v="26"/>
          </reference>
        </references>
      </pivotArea>
    </format>
    <format dxfId="601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12"/>
          </reference>
          <reference field="4" count="1">
            <x v="26"/>
          </reference>
        </references>
      </pivotArea>
    </format>
    <format dxfId="601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13"/>
          </reference>
          <reference field="4" count="1">
            <x v="26"/>
          </reference>
        </references>
      </pivotArea>
    </format>
    <format dxfId="601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14"/>
          </reference>
          <reference field="4" count="1">
            <x v="501"/>
          </reference>
        </references>
      </pivotArea>
    </format>
    <format dxfId="601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15"/>
          </reference>
          <reference field="4" count="1">
            <x v="116"/>
          </reference>
        </references>
      </pivotArea>
    </format>
    <format dxfId="601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16"/>
          </reference>
          <reference field="4" count="1">
            <x v="116"/>
          </reference>
        </references>
      </pivotArea>
    </format>
    <format dxfId="601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17"/>
          </reference>
          <reference field="4" count="1">
            <x v="116"/>
          </reference>
        </references>
      </pivotArea>
    </format>
    <format dxfId="601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18"/>
          </reference>
          <reference field="4" count="1">
            <x v="146"/>
          </reference>
        </references>
      </pivotArea>
    </format>
    <format dxfId="601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19"/>
          </reference>
          <reference field="4" count="1">
            <x v="146"/>
          </reference>
        </references>
      </pivotArea>
    </format>
    <format dxfId="600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0"/>
          </reference>
          <reference field="4" count="1">
            <x v="59"/>
          </reference>
        </references>
      </pivotArea>
    </format>
    <format dxfId="600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1"/>
          </reference>
          <reference field="4" count="1">
            <x v="502"/>
          </reference>
        </references>
      </pivotArea>
    </format>
    <format dxfId="600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2"/>
          </reference>
          <reference field="4" count="1">
            <x v="502"/>
          </reference>
        </references>
      </pivotArea>
    </format>
    <format dxfId="600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3"/>
          </reference>
          <reference field="4" count="1">
            <x v="45"/>
          </reference>
        </references>
      </pivotArea>
    </format>
    <format dxfId="600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4"/>
          </reference>
          <reference field="4" count="1">
            <x v="45"/>
          </reference>
        </references>
      </pivotArea>
    </format>
    <format dxfId="600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5"/>
          </reference>
          <reference field="4" count="1">
            <x v="45"/>
          </reference>
        </references>
      </pivotArea>
    </format>
    <format dxfId="600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6"/>
          </reference>
          <reference field="4" count="1">
            <x v="405"/>
          </reference>
        </references>
      </pivotArea>
    </format>
    <format dxfId="600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7"/>
          </reference>
          <reference field="4" count="1">
            <x v="405"/>
          </reference>
        </references>
      </pivotArea>
    </format>
    <format dxfId="600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8"/>
          </reference>
          <reference field="4" count="1">
            <x v="59"/>
          </reference>
        </references>
      </pivotArea>
    </format>
    <format dxfId="600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9"/>
          </reference>
          <reference field="4" count="1">
            <x v="59"/>
          </reference>
        </references>
      </pivotArea>
    </format>
    <format dxfId="599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30"/>
          </reference>
          <reference field="4" count="1">
            <x v="59"/>
          </reference>
        </references>
      </pivotArea>
    </format>
    <format dxfId="599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31"/>
          </reference>
          <reference field="4" count="1">
            <x v="689"/>
          </reference>
        </references>
      </pivotArea>
    </format>
    <format dxfId="599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32"/>
          </reference>
          <reference field="4" count="1">
            <x v="689"/>
          </reference>
        </references>
      </pivotArea>
    </format>
    <format dxfId="599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33"/>
          </reference>
          <reference field="4" count="1">
            <x v="503"/>
          </reference>
        </references>
      </pivotArea>
    </format>
    <format dxfId="599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34"/>
          </reference>
          <reference field="4" count="1">
            <x v="503"/>
          </reference>
        </references>
      </pivotArea>
    </format>
    <format dxfId="599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35"/>
          </reference>
          <reference field="4" count="1">
            <x v="503"/>
          </reference>
        </references>
      </pivotArea>
    </format>
    <format dxfId="599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36"/>
          </reference>
          <reference field="4" count="1">
            <x v="114"/>
          </reference>
        </references>
      </pivotArea>
    </format>
    <format dxfId="599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37"/>
          </reference>
          <reference field="4" count="1">
            <x v="210"/>
          </reference>
        </references>
      </pivotArea>
    </format>
    <format dxfId="599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4"/>
          </reference>
          <reference field="3" count="1" selected="0">
            <x v="938"/>
          </reference>
          <reference field="4" count="1">
            <x v="504"/>
          </reference>
        </references>
      </pivotArea>
    </format>
    <format dxfId="599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4"/>
          </reference>
          <reference field="3" count="1" selected="0">
            <x v="939"/>
          </reference>
          <reference field="4" count="1">
            <x v="796"/>
          </reference>
        </references>
      </pivotArea>
    </format>
    <format dxfId="598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4"/>
          </reference>
          <reference field="3" count="1" selected="0">
            <x v="940"/>
          </reference>
          <reference field="4" count="1">
            <x v="137"/>
          </reference>
        </references>
      </pivotArea>
    </format>
    <format dxfId="598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4"/>
          </reference>
          <reference field="3" count="1" selected="0">
            <x v="941"/>
          </reference>
          <reference field="4" count="1">
            <x v="137"/>
          </reference>
        </references>
      </pivotArea>
    </format>
    <format dxfId="598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4"/>
          </reference>
          <reference field="3" count="1" selected="0">
            <x v="942"/>
          </reference>
          <reference field="4" count="1">
            <x v="406"/>
          </reference>
        </references>
      </pivotArea>
    </format>
    <format dxfId="598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4"/>
          </reference>
          <reference field="3" count="1" selected="0">
            <x v="943"/>
          </reference>
          <reference field="4" count="1">
            <x v="505"/>
          </reference>
        </references>
      </pivotArea>
    </format>
    <format dxfId="598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4"/>
          </reference>
          <reference field="3" count="1" selected="0">
            <x v="944"/>
          </reference>
          <reference field="4" count="1">
            <x v="726"/>
          </reference>
        </references>
      </pivotArea>
    </format>
    <format dxfId="598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5"/>
          </reference>
          <reference field="3" count="1" selected="0">
            <x v="945"/>
          </reference>
          <reference field="4" count="1">
            <x v="743"/>
          </reference>
        </references>
      </pivotArea>
    </format>
    <format dxfId="598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5"/>
          </reference>
          <reference field="3" count="1" selected="0">
            <x v="946"/>
          </reference>
          <reference field="4" count="1">
            <x v="241"/>
          </reference>
        </references>
      </pivotArea>
    </format>
    <format dxfId="598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5"/>
          </reference>
          <reference field="3" count="1" selected="0">
            <x v="947"/>
          </reference>
          <reference field="4" count="1">
            <x v="761"/>
          </reference>
        </references>
      </pivotArea>
    </format>
    <format dxfId="598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10"/>
          </reference>
          <reference field="3" count="1" selected="0">
            <x v="948"/>
          </reference>
          <reference field="4" count="1">
            <x v="788"/>
          </reference>
        </references>
      </pivotArea>
    </format>
    <format dxfId="598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0"/>
          </reference>
          <reference field="3" count="1" selected="0">
            <x v="949"/>
          </reference>
          <reference field="4" count="1">
            <x v="573"/>
          </reference>
        </references>
      </pivotArea>
    </format>
    <format dxfId="597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0"/>
          </reference>
          <reference field="3" count="1" selected="0">
            <x v="950"/>
          </reference>
          <reference field="4" count="1">
            <x v="7"/>
          </reference>
        </references>
      </pivotArea>
    </format>
    <format dxfId="597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0"/>
          </reference>
          <reference field="3" count="1" selected="0">
            <x v="951"/>
          </reference>
          <reference field="4" count="1">
            <x v="7"/>
          </reference>
        </references>
      </pivotArea>
    </format>
    <format dxfId="597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0"/>
          </reference>
          <reference field="3" count="1" selected="0">
            <x v="952"/>
          </reference>
          <reference field="4" count="1">
            <x v="7"/>
          </reference>
        </references>
      </pivotArea>
    </format>
    <format dxfId="597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0"/>
          </reference>
          <reference field="3" count="1" selected="0">
            <x v="953"/>
          </reference>
          <reference field="4" count="1">
            <x v="7"/>
          </reference>
        </references>
      </pivotArea>
    </format>
    <format dxfId="597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0"/>
          </reference>
          <reference field="3" count="1" selected="0">
            <x v="954"/>
          </reference>
          <reference field="4" count="1">
            <x v="269"/>
          </reference>
        </references>
      </pivotArea>
    </format>
    <format dxfId="597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55"/>
          </reference>
          <reference field="4" count="1">
            <x v="27"/>
          </reference>
        </references>
      </pivotArea>
    </format>
    <format dxfId="597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56"/>
          </reference>
          <reference field="4" count="1">
            <x v="27"/>
          </reference>
        </references>
      </pivotArea>
    </format>
    <format dxfId="597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57"/>
          </reference>
          <reference field="4" count="1">
            <x v="27"/>
          </reference>
        </references>
      </pivotArea>
    </format>
    <format dxfId="597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58"/>
          </reference>
          <reference field="4" count="1">
            <x v="17"/>
          </reference>
        </references>
      </pivotArea>
    </format>
    <format dxfId="597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59"/>
          </reference>
          <reference field="4" count="1">
            <x v="17"/>
          </reference>
        </references>
      </pivotArea>
    </format>
    <format dxfId="596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60"/>
          </reference>
          <reference field="4" count="1">
            <x v="17"/>
          </reference>
        </references>
      </pivotArea>
    </format>
    <format dxfId="596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61"/>
          </reference>
          <reference field="4" count="1">
            <x v="270"/>
          </reference>
        </references>
      </pivotArea>
    </format>
    <format dxfId="596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62"/>
          </reference>
          <reference field="4" count="1">
            <x v="20"/>
          </reference>
        </references>
      </pivotArea>
    </format>
    <format dxfId="596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63"/>
          </reference>
          <reference field="4" count="1">
            <x v="17"/>
          </reference>
        </references>
      </pivotArea>
    </format>
    <format dxfId="596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64"/>
          </reference>
          <reference field="4" count="1">
            <x v="229"/>
          </reference>
        </references>
      </pivotArea>
    </format>
    <format dxfId="596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65"/>
          </reference>
          <reference field="4" count="1">
            <x v="20"/>
          </reference>
        </references>
      </pivotArea>
    </format>
    <format dxfId="596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66"/>
          </reference>
          <reference field="4" count="1">
            <x v="60"/>
          </reference>
        </references>
      </pivotArea>
    </format>
    <format dxfId="596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67"/>
          </reference>
          <reference field="4" count="1">
            <x v="60"/>
          </reference>
        </references>
      </pivotArea>
    </format>
    <format dxfId="596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68"/>
          </reference>
          <reference field="4" count="1">
            <x v="60"/>
          </reference>
        </references>
      </pivotArea>
    </format>
    <format dxfId="596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69"/>
          </reference>
          <reference field="4" count="1">
            <x v="44"/>
          </reference>
        </references>
      </pivotArea>
    </format>
    <format dxfId="595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0"/>
          </reference>
          <reference field="4" count="1">
            <x v="44"/>
          </reference>
        </references>
      </pivotArea>
    </format>
    <format dxfId="595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1"/>
          </reference>
          <reference field="4" count="1">
            <x v="44"/>
          </reference>
        </references>
      </pivotArea>
    </format>
    <format dxfId="595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2"/>
          </reference>
          <reference field="4" count="1">
            <x v="49"/>
          </reference>
        </references>
      </pivotArea>
    </format>
    <format dxfId="595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3"/>
          </reference>
          <reference field="4" count="1">
            <x v="49"/>
          </reference>
        </references>
      </pivotArea>
    </format>
    <format dxfId="595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4"/>
          </reference>
          <reference field="4" count="1">
            <x v="49"/>
          </reference>
        </references>
      </pivotArea>
    </format>
    <format dxfId="595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5"/>
          </reference>
          <reference field="4" count="1">
            <x v="49"/>
          </reference>
        </references>
      </pivotArea>
    </format>
    <format dxfId="595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6"/>
          </reference>
          <reference field="4" count="1">
            <x v="667"/>
          </reference>
        </references>
      </pivotArea>
    </format>
    <format dxfId="595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7"/>
          </reference>
          <reference field="4" count="1">
            <x v="35"/>
          </reference>
        </references>
      </pivotArea>
    </format>
    <format dxfId="595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8"/>
          </reference>
          <reference field="4" count="1">
            <x v="35"/>
          </reference>
        </references>
      </pivotArea>
    </format>
    <format dxfId="595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9"/>
          </reference>
          <reference field="4" count="1">
            <x v="35"/>
          </reference>
        </references>
      </pivotArea>
    </format>
    <format dxfId="594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80"/>
          </reference>
          <reference field="4" count="1">
            <x v="133"/>
          </reference>
        </references>
      </pivotArea>
    </format>
    <format dxfId="594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81"/>
          </reference>
          <reference field="4" count="1">
            <x v="271"/>
          </reference>
        </references>
      </pivotArea>
    </format>
    <format dxfId="594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82"/>
          </reference>
          <reference field="4" count="1">
            <x v="271"/>
          </reference>
        </references>
      </pivotArea>
    </format>
    <format dxfId="594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83"/>
          </reference>
          <reference field="4" count="1">
            <x v="506"/>
          </reference>
        </references>
      </pivotArea>
    </format>
    <format dxfId="594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84"/>
          </reference>
          <reference field="4" count="1">
            <x v="140"/>
          </reference>
        </references>
      </pivotArea>
    </format>
    <format dxfId="594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4"/>
          </reference>
          <reference field="3" count="1" selected="0">
            <x v="985"/>
          </reference>
          <reference field="4" count="1">
            <x v="64"/>
          </reference>
        </references>
      </pivotArea>
    </format>
    <format dxfId="594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4"/>
          </reference>
          <reference field="3" count="1" selected="0">
            <x v="986"/>
          </reference>
          <reference field="4" count="1">
            <x v="64"/>
          </reference>
        </references>
      </pivotArea>
    </format>
    <format dxfId="594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4"/>
          </reference>
          <reference field="3" count="1" selected="0">
            <x v="987"/>
          </reference>
          <reference field="4" count="1">
            <x v="64"/>
          </reference>
        </references>
      </pivotArea>
    </format>
    <format dxfId="594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4"/>
          </reference>
          <reference field="3" count="1" selected="0">
            <x v="988"/>
          </reference>
          <reference field="4" count="1">
            <x v="705"/>
          </reference>
        </references>
      </pivotArea>
    </format>
    <format dxfId="594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4"/>
          </reference>
          <reference field="3" count="1" selected="0">
            <x v="989"/>
          </reference>
          <reference field="4" count="1">
            <x v="721"/>
          </reference>
        </references>
      </pivotArea>
    </format>
    <format dxfId="593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5"/>
          </reference>
          <reference field="3" count="1" selected="0">
            <x v="990"/>
          </reference>
          <reference field="4" count="1">
            <x v="407"/>
          </reference>
        </references>
      </pivotArea>
    </format>
    <format dxfId="593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5"/>
          </reference>
          <reference field="3" count="1" selected="0">
            <x v="991"/>
          </reference>
          <reference field="4" count="1">
            <x v="741"/>
          </reference>
        </references>
      </pivotArea>
    </format>
    <format dxfId="593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5"/>
          </reference>
          <reference field="3" count="1" selected="0">
            <x v="992"/>
          </reference>
          <reference field="4" count="1">
            <x v="195"/>
          </reference>
        </references>
      </pivotArea>
    </format>
    <format dxfId="593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5"/>
          </reference>
          <reference field="3" count="1" selected="0">
            <x v="993"/>
          </reference>
          <reference field="4" count="1">
            <x v="195"/>
          </reference>
        </references>
      </pivotArea>
    </format>
    <format dxfId="593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5"/>
          </reference>
          <reference field="3" count="1" selected="0">
            <x v="994"/>
          </reference>
          <reference field="4" count="1">
            <x v="195"/>
          </reference>
        </references>
      </pivotArea>
    </format>
    <format dxfId="593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5"/>
          </reference>
          <reference field="3" count="1" selected="0">
            <x v="995"/>
          </reference>
          <reference field="4" count="1">
            <x v="740"/>
          </reference>
        </references>
      </pivotArea>
    </format>
    <format dxfId="593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6"/>
          </reference>
          <reference field="3" count="1" selected="0">
            <x v="996"/>
          </reference>
          <reference field="4" count="1">
            <x v="408"/>
          </reference>
        </references>
      </pivotArea>
    </format>
    <format dxfId="593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6"/>
          </reference>
          <reference field="3" count="1" selected="0">
            <x v="997"/>
          </reference>
          <reference field="4" count="1">
            <x v="409"/>
          </reference>
        </references>
      </pivotArea>
    </format>
    <format dxfId="593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9"/>
          </reference>
          <reference field="3" count="1" selected="0">
            <x v="998"/>
          </reference>
          <reference field="4" count="1">
            <x v="507"/>
          </reference>
        </references>
      </pivotArea>
    </format>
    <format dxfId="593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12"/>
          </reference>
          <reference field="3" count="1" selected="0">
            <x v="999"/>
          </reference>
          <reference field="4" count="1">
            <x v="508"/>
          </reference>
        </references>
      </pivotArea>
    </format>
    <format dxfId="592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5"/>
          </reference>
          <reference field="2" count="1" selected="0">
            <x v="0"/>
          </reference>
          <reference field="3" count="1" selected="0">
            <x v="1000"/>
          </reference>
          <reference field="4" count="1">
            <x v="230"/>
          </reference>
        </references>
      </pivotArea>
    </format>
    <format dxfId="592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5"/>
          </reference>
          <reference field="2" count="1" selected="0">
            <x v="2"/>
          </reference>
          <reference field="3" count="1" selected="0">
            <x v="1001"/>
          </reference>
          <reference field="4" count="1">
            <x v="604"/>
          </reference>
        </references>
      </pivotArea>
    </format>
    <format dxfId="592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5"/>
          </reference>
          <reference field="2" count="1" selected="0">
            <x v="3"/>
          </reference>
          <reference field="3" count="1" selected="0">
            <x v="1002"/>
          </reference>
          <reference field="4" count="1">
            <x v="652"/>
          </reference>
        </references>
      </pivotArea>
    </format>
    <format dxfId="592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6"/>
          </reference>
          <reference field="2" count="1" selected="0">
            <x v="3"/>
          </reference>
          <reference field="3" count="1" selected="0">
            <x v="1003"/>
          </reference>
          <reference field="4" count="1">
            <x v="59"/>
          </reference>
        </references>
      </pivotArea>
    </format>
    <format dxfId="592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9"/>
          </reference>
          <reference field="2" count="1" selected="0">
            <x v="2"/>
          </reference>
          <reference field="3" count="1" selected="0">
            <x v="1008"/>
          </reference>
          <reference field="4" count="1">
            <x v="615"/>
          </reference>
        </references>
      </pivotArea>
    </format>
    <format dxfId="592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9"/>
          </reference>
          <reference field="2" count="1" selected="0">
            <x v="3"/>
          </reference>
          <reference field="3" count="1" selected="0">
            <x v="1009"/>
          </reference>
          <reference field="4" count="1">
            <x v="668"/>
          </reference>
        </references>
      </pivotArea>
    </format>
    <format dxfId="592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63"/>
          </reference>
          <reference field="2" count="1" selected="0">
            <x v="2"/>
          </reference>
          <reference field="3" count="1" selected="0">
            <x v="1059"/>
          </reference>
          <reference field="4" count="1">
            <x v="67"/>
          </reference>
        </references>
      </pivotArea>
    </format>
    <format dxfId="592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63"/>
          </reference>
          <reference field="2" count="1" selected="0">
            <x v="3"/>
          </reference>
          <reference field="3" count="1" selected="0">
            <x v="1060"/>
          </reference>
          <reference field="4" count="1">
            <x v="46"/>
          </reference>
        </references>
      </pivotArea>
    </format>
    <format dxfId="592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64"/>
          </reference>
          <reference field="2" count="1" selected="0">
            <x v="2"/>
          </reference>
          <reference field="3" count="1" selected="0">
            <x v="1061"/>
          </reference>
          <reference field="4" count="1">
            <x v="629"/>
          </reference>
        </references>
      </pivotArea>
    </format>
    <format dxfId="592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64"/>
          </reference>
          <reference field="2" count="1" selected="0">
            <x v="3"/>
          </reference>
          <reference field="3" count="1" selected="0">
            <x v="1062"/>
          </reference>
          <reference field="4" count="1">
            <x v="189"/>
          </reference>
        </references>
      </pivotArea>
    </format>
    <format dxfId="591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64"/>
          </reference>
          <reference field="2" count="1" selected="0">
            <x v="3"/>
          </reference>
          <reference field="3" count="1" selected="0">
            <x v="1063"/>
          </reference>
          <reference field="4" count="1">
            <x v="58"/>
          </reference>
        </references>
      </pivotArea>
    </format>
    <format dxfId="591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0"/>
          </reference>
          <reference field="3" count="1" selected="0">
            <x v="823"/>
          </reference>
          <reference field="4" count="1">
            <x v="166"/>
          </reference>
        </references>
      </pivotArea>
    </format>
    <format dxfId="591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0"/>
          </reference>
          <reference field="3" count="1" selected="0">
            <x v="824"/>
          </reference>
          <reference field="4" count="1">
            <x v="568"/>
          </reference>
        </references>
      </pivotArea>
    </format>
    <format dxfId="591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0"/>
          </reference>
          <reference field="3" count="1" selected="0">
            <x v="825"/>
          </reference>
          <reference field="4" count="1">
            <x v="568"/>
          </reference>
        </references>
      </pivotArea>
    </format>
    <format dxfId="591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26"/>
          </reference>
          <reference field="4" count="1">
            <x v="118"/>
          </reference>
        </references>
      </pivotArea>
    </format>
    <format dxfId="591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27"/>
          </reference>
          <reference field="4" count="1">
            <x v="118"/>
          </reference>
        </references>
      </pivotArea>
    </format>
    <format dxfId="591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28"/>
          </reference>
          <reference field="4" count="1">
            <x v="118"/>
          </reference>
        </references>
      </pivotArea>
    </format>
    <format dxfId="591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29"/>
          </reference>
          <reference field="4" count="1">
            <x v="569"/>
          </reference>
        </references>
      </pivotArea>
    </format>
    <format dxfId="591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0"/>
          </reference>
          <reference field="4" count="1">
            <x v="569"/>
          </reference>
        </references>
      </pivotArea>
    </format>
    <format dxfId="591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1"/>
          </reference>
          <reference field="4" count="1">
            <x v="569"/>
          </reference>
        </references>
      </pivotArea>
    </format>
    <format dxfId="590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2"/>
          </reference>
          <reference field="4" count="1">
            <x v="626"/>
          </reference>
        </references>
      </pivotArea>
    </format>
    <format dxfId="590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3"/>
          </reference>
          <reference field="4" count="1">
            <x v="202"/>
          </reference>
        </references>
      </pivotArea>
    </format>
    <format dxfId="590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4"/>
          </reference>
          <reference field="4" count="1">
            <x v="202"/>
          </reference>
        </references>
      </pivotArea>
    </format>
    <format dxfId="590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5"/>
          </reference>
          <reference field="4" count="1">
            <x v="202"/>
          </reference>
        </references>
      </pivotArea>
    </format>
    <format dxfId="590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6"/>
          </reference>
          <reference field="4" count="1">
            <x v="202"/>
          </reference>
        </references>
      </pivotArea>
    </format>
    <format dxfId="590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7"/>
          </reference>
          <reference field="4" count="1">
            <x v="610"/>
          </reference>
        </references>
      </pivotArea>
    </format>
    <format dxfId="590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8"/>
          </reference>
          <reference field="4" count="1">
            <x v="610"/>
          </reference>
        </references>
      </pivotArea>
    </format>
    <format dxfId="590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9"/>
          </reference>
          <reference field="4" count="1">
            <x v="609"/>
          </reference>
        </references>
      </pivotArea>
    </format>
    <format dxfId="590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40"/>
          </reference>
          <reference field="4" count="1">
            <x v="609"/>
          </reference>
        </references>
      </pivotArea>
    </format>
    <format dxfId="590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1"/>
          </reference>
          <reference field="4" count="1">
            <x v="397"/>
          </reference>
        </references>
      </pivotArea>
    </format>
    <format dxfId="589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2"/>
          </reference>
          <reference field="4" count="1">
            <x v="397"/>
          </reference>
        </references>
      </pivotArea>
    </format>
    <format dxfId="589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3"/>
          </reference>
          <reference field="4" count="1">
            <x v="398"/>
          </reference>
        </references>
      </pivotArea>
    </format>
    <format dxfId="589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4"/>
          </reference>
          <reference field="4" count="1">
            <x v="34"/>
          </reference>
        </references>
      </pivotArea>
    </format>
    <format dxfId="589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5"/>
          </reference>
          <reference field="4" count="1">
            <x v="34"/>
          </reference>
        </references>
      </pivotArea>
    </format>
    <format dxfId="589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6"/>
          </reference>
          <reference field="4" count="1">
            <x v="153"/>
          </reference>
        </references>
      </pivotArea>
    </format>
    <format dxfId="589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7"/>
          </reference>
          <reference field="4" count="1">
            <x v="153"/>
          </reference>
        </references>
      </pivotArea>
    </format>
    <format dxfId="589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8"/>
          </reference>
          <reference field="4" count="1">
            <x v="695"/>
          </reference>
        </references>
      </pivotArea>
    </format>
    <format dxfId="589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9"/>
          </reference>
          <reference field="4" count="1">
            <x v="399"/>
          </reference>
        </references>
      </pivotArea>
    </format>
    <format dxfId="589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4"/>
          </reference>
          <reference field="3" count="1" selected="0">
            <x v="850"/>
          </reference>
          <reference field="4" count="1">
            <x v="708"/>
          </reference>
        </references>
      </pivotArea>
    </format>
    <format dxfId="589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5"/>
          </reference>
          <reference field="4" count="1">
            <x v="616"/>
          </reference>
        </references>
      </pivotArea>
    </format>
    <format dxfId="588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6"/>
          </reference>
          <reference field="4" count="1">
            <x v="630"/>
          </reference>
        </references>
      </pivotArea>
    </format>
    <format dxfId="588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27"/>
          </reference>
        </references>
      </pivotArea>
    </format>
    <format dxfId="588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07"/>
          </reference>
          <reference field="4" count="1">
            <x v="789"/>
          </reference>
        </references>
      </pivotArea>
    </format>
    <format dxfId="588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4"/>
          </reference>
          <reference field="4" count="1">
            <x v="422"/>
          </reference>
        </references>
      </pivotArea>
    </format>
    <format dxfId="588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3"/>
          </reference>
          <reference field="4" count="1">
            <x v="220"/>
          </reference>
        </references>
      </pivotArea>
    </format>
    <format dxfId="588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34"/>
          </reference>
          <reference field="4" count="1">
            <x v="528"/>
          </reference>
        </references>
      </pivotArea>
    </format>
    <format dxfId="588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11"/>
          </reference>
          <reference field="3" count="1" selected="0">
            <x v="11"/>
          </reference>
          <reference field="4" count="1">
            <x v="790"/>
          </reference>
        </references>
      </pivotArea>
    </format>
    <format dxfId="588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726"/>
          </reference>
          <reference field="4" count="1">
            <x v="588"/>
          </reference>
        </references>
      </pivotArea>
    </format>
    <format dxfId="588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727"/>
          </reference>
          <reference field="4" count="1">
            <x v="104"/>
          </reference>
        </references>
      </pivotArea>
    </format>
    <format dxfId="588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728"/>
          </reference>
          <reference field="4" count="1">
            <x v="201"/>
          </reference>
        </references>
      </pivotArea>
    </format>
    <format dxfId="587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729"/>
          </reference>
          <reference field="4" count="1">
            <x v="378"/>
          </reference>
        </references>
      </pivotArea>
    </format>
    <format dxfId="587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70"/>
          </reference>
          <reference field="4" count="1">
            <x v="466"/>
          </reference>
        </references>
      </pivotArea>
    </format>
    <format dxfId="587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"/>
          </reference>
          <reference field="2" count="1" selected="0">
            <x v="2"/>
          </reference>
          <reference field="3" count="1" selected="0">
            <x v="271"/>
          </reference>
          <reference field="4" count="1">
            <x v="770"/>
          </reference>
        </references>
      </pivotArea>
    </format>
    <format dxfId="587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"/>
          </reference>
          <reference field="2" count="1" selected="0">
            <x v="2"/>
          </reference>
          <reference field="3" count="1" selected="0">
            <x v="272"/>
          </reference>
          <reference field="4" count="1">
            <x v="771"/>
          </reference>
        </references>
      </pivotArea>
    </format>
    <format dxfId="587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"/>
          </reference>
          <reference field="2" count="1" selected="0">
            <x v="3"/>
          </reference>
          <reference field="3" count="1" selected="0">
            <x v="273"/>
          </reference>
          <reference field="4" count="1">
            <x v="538"/>
          </reference>
        </references>
      </pivotArea>
    </format>
    <format dxfId="587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"/>
          </reference>
          <reference field="2" count="1" selected="0">
            <x v="3"/>
          </reference>
          <reference field="3" count="1" selected="0">
            <x v="274"/>
          </reference>
          <reference field="4" count="1">
            <x v="539"/>
          </reference>
        </references>
      </pivotArea>
    </format>
    <format dxfId="587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"/>
          </reference>
          <reference field="2" count="1" selected="0">
            <x v="3"/>
          </reference>
          <reference field="3" count="1" selected="0">
            <x v="275"/>
          </reference>
          <reference field="4" count="1">
            <x v="648"/>
          </reference>
        </references>
      </pivotArea>
    </format>
    <format dxfId="587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"/>
          </reference>
          <reference field="2" count="1" selected="0">
            <x v="4"/>
          </reference>
          <reference field="3" count="1" selected="0">
            <x v="276"/>
          </reference>
          <reference field="4" count="1">
            <x v="467"/>
          </reference>
        </references>
      </pivotArea>
    </format>
    <format dxfId="587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"/>
          </reference>
          <reference field="2" count="1" selected="0">
            <x v="5"/>
          </reference>
          <reference field="3" count="1" selected="0">
            <x v="277"/>
          </reference>
          <reference field="4" count="1">
            <x v="468"/>
          </reference>
        </references>
      </pivotArea>
    </format>
    <format dxfId="587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58"/>
          </reference>
          <reference field="2" count="1" selected="0">
            <x v="2"/>
          </reference>
          <reference field="3" count="1" selected="0">
            <x v="1006"/>
          </reference>
          <reference field="4" count="1">
            <x v="794"/>
          </reference>
        </references>
      </pivotArea>
    </format>
    <format dxfId="586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58"/>
          </reference>
          <reference field="2" count="1" selected="0">
            <x v="2"/>
          </reference>
          <reference field="3" count="1" selected="0">
            <x v="1007"/>
          </reference>
          <reference field="4" count="1">
            <x v="795"/>
          </reference>
        </references>
      </pivotArea>
    </format>
    <format dxfId="586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0"/>
          </reference>
          <reference field="3" count="1" selected="0">
            <x v="1010"/>
          </reference>
          <reference field="4" count="1">
            <x v="574"/>
          </reference>
        </references>
      </pivotArea>
    </format>
    <format dxfId="586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0"/>
          </reference>
          <reference field="3" count="1" selected="0">
            <x v="1011"/>
          </reference>
          <reference field="4" count="1">
            <x v="509"/>
          </reference>
        </references>
      </pivotArea>
    </format>
    <format dxfId="586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0"/>
          </reference>
          <reference field="3" count="1" selected="0">
            <x v="1031"/>
          </reference>
          <reference field="4" count="1">
            <x v="574"/>
          </reference>
        </references>
      </pivotArea>
    </format>
    <format dxfId="586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2"/>
          </reference>
          <reference field="3" count="1" selected="0">
            <x v="1012"/>
          </reference>
          <reference field="4" count="1">
            <x v="411"/>
          </reference>
        </references>
      </pivotArea>
    </format>
    <format dxfId="586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2"/>
          </reference>
          <reference field="3" count="1" selected="0">
            <x v="1013"/>
          </reference>
          <reference field="4" count="1">
            <x v="575"/>
          </reference>
        </references>
      </pivotArea>
    </format>
    <format dxfId="586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2"/>
          </reference>
          <reference field="3" count="1" selected="0">
            <x v="1014"/>
          </reference>
          <reference field="4" count="1">
            <x v="122"/>
          </reference>
        </references>
      </pivotArea>
    </format>
    <format dxfId="586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2"/>
          </reference>
          <reference field="3" count="1" selected="0">
            <x v="1015"/>
          </reference>
          <reference field="4" count="1">
            <x v="122"/>
          </reference>
        </references>
      </pivotArea>
    </format>
    <format dxfId="586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2"/>
          </reference>
          <reference field="3" count="1" selected="0">
            <x v="1016"/>
          </reference>
          <reference field="4" count="1">
            <x v="510"/>
          </reference>
        </references>
      </pivotArea>
    </format>
    <format dxfId="586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2"/>
          </reference>
          <reference field="3" count="1" selected="0">
            <x v="1017"/>
          </reference>
          <reference field="4" count="1">
            <x v="576"/>
          </reference>
        </references>
      </pivotArea>
    </format>
    <format dxfId="585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2"/>
          </reference>
          <reference field="3" count="1" selected="0">
            <x v="1018"/>
          </reference>
          <reference field="4" count="1">
            <x v="576"/>
          </reference>
        </references>
      </pivotArea>
    </format>
    <format dxfId="585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1" selected="0">
            <x v="1019"/>
          </reference>
          <reference field="4" count="1">
            <x v="231"/>
          </reference>
        </references>
      </pivotArea>
    </format>
    <format dxfId="585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1" selected="0">
            <x v="1020"/>
          </reference>
          <reference field="4" count="1">
            <x v="250"/>
          </reference>
        </references>
      </pivotArea>
    </format>
    <format dxfId="585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1" selected="0">
            <x v="1021"/>
          </reference>
          <reference field="4" count="1">
            <x v="250"/>
          </reference>
        </references>
      </pivotArea>
    </format>
    <format dxfId="585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1" selected="0">
            <x v="1022"/>
          </reference>
          <reference field="4" count="1">
            <x v="511"/>
          </reference>
        </references>
      </pivotArea>
    </format>
    <format dxfId="585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1" selected="0">
            <x v="1023"/>
          </reference>
          <reference field="4" count="1">
            <x v="61"/>
          </reference>
        </references>
      </pivotArea>
    </format>
    <format dxfId="585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1" selected="0">
            <x v="1024"/>
          </reference>
          <reference field="4" count="1">
            <x v="61"/>
          </reference>
        </references>
      </pivotArea>
    </format>
    <format dxfId="585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1" selected="0">
            <x v="1025"/>
          </reference>
          <reference field="4" count="1">
            <x v="251"/>
          </reference>
        </references>
      </pivotArea>
    </format>
    <format dxfId="585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1" selected="0">
            <x v="1026"/>
          </reference>
          <reference field="4" count="1">
            <x v="412"/>
          </reference>
        </references>
      </pivotArea>
    </format>
    <format dxfId="585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4"/>
          </reference>
          <reference field="3" count="1" selected="0">
            <x v="1027"/>
          </reference>
          <reference field="4" count="1">
            <x v="413"/>
          </reference>
        </references>
      </pivotArea>
    </format>
    <format dxfId="584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4"/>
          </reference>
          <reference field="3" count="1" selected="0">
            <x v="1028"/>
          </reference>
          <reference field="4" count="1">
            <x v="414"/>
          </reference>
        </references>
      </pivotArea>
    </format>
    <format dxfId="584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4"/>
          </reference>
          <reference field="3" count="1" selected="0">
            <x v="1029"/>
          </reference>
          <reference field="4" count="1">
            <x v="415"/>
          </reference>
        </references>
      </pivotArea>
    </format>
    <format dxfId="584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5"/>
          </reference>
          <reference field="3" count="1" selected="0">
            <x v="1030"/>
          </reference>
          <reference field="4" count="1">
            <x v="749"/>
          </reference>
        </references>
      </pivotArea>
    </format>
    <format dxfId="584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6"/>
          </reference>
          <reference field="4" count="1">
            <x v="275"/>
          </reference>
        </references>
      </pivotArea>
    </format>
    <format dxfId="584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7"/>
          </reference>
          <reference field="4" count="1">
            <x v="276"/>
          </reference>
        </references>
      </pivotArea>
    </format>
    <format dxfId="584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592"/>
          </reference>
        </references>
      </pivotArea>
    </format>
    <format dxfId="584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23"/>
          </reference>
          <reference field="4" count="1">
            <x v="113"/>
          </reference>
        </references>
      </pivotArea>
    </format>
    <format dxfId="584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34"/>
          </reference>
          <reference field="4" count="1">
            <x v="280"/>
          </reference>
        </references>
      </pivotArea>
    </format>
    <format dxfId="584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49"/>
          </reference>
          <reference field="4" count="1">
            <x v="425"/>
          </reference>
        </references>
      </pivotArea>
    </format>
    <format dxfId="584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60"/>
          </reference>
          <reference field="4" count="1">
            <x v="431"/>
          </reference>
        </references>
      </pivotArea>
    </format>
    <format dxfId="583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73"/>
          </reference>
          <reference field="4" count="1">
            <x v="440"/>
          </reference>
        </references>
      </pivotArea>
    </format>
    <format dxfId="583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74"/>
          </reference>
          <reference field="4" count="1">
            <x v="441"/>
          </reference>
        </references>
      </pivotArea>
    </format>
    <format dxfId="583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79"/>
          </reference>
          <reference field="4" count="1">
            <x v="443"/>
          </reference>
        </references>
      </pivotArea>
    </format>
    <format dxfId="583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82"/>
          </reference>
          <reference field="4" count="1">
            <x v="447"/>
          </reference>
        </references>
      </pivotArea>
    </format>
    <format dxfId="583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85"/>
          </reference>
          <reference field="4" count="1">
            <x v="431"/>
          </reference>
        </references>
      </pivotArea>
    </format>
    <format dxfId="583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91"/>
          </reference>
          <reference field="4" count="1">
            <x v="596"/>
          </reference>
        </references>
      </pivotArea>
    </format>
    <format dxfId="583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98"/>
          </reference>
          <reference field="4" count="1">
            <x v="594"/>
          </reference>
        </references>
      </pivotArea>
    </format>
    <format dxfId="583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02"/>
          </reference>
          <reference field="4" count="1">
            <x v="587"/>
          </reference>
        </references>
      </pivotArea>
    </format>
    <format dxfId="583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03"/>
          </reference>
          <reference field="4" count="1">
            <x v="597"/>
          </reference>
        </references>
      </pivotArea>
    </format>
    <format dxfId="583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04"/>
          </reference>
          <reference field="4" count="1">
            <x v="596"/>
          </reference>
        </references>
      </pivotArea>
    </format>
    <format dxfId="582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08"/>
          </reference>
          <reference field="4" count="1">
            <x v="583"/>
          </reference>
        </references>
      </pivotArea>
    </format>
    <format dxfId="582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09"/>
          </reference>
          <reference field="4" count="1">
            <x v="595"/>
          </reference>
        </references>
      </pivotArea>
    </format>
    <format dxfId="582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21"/>
          </reference>
          <reference field="4" count="1">
            <x v="792"/>
          </reference>
        </references>
      </pivotArea>
    </format>
    <format dxfId="582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23"/>
          </reference>
          <reference field="4" count="1">
            <x v="171"/>
          </reference>
        </references>
      </pivotArea>
    </format>
    <format dxfId="582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27"/>
          </reference>
          <reference field="4" count="1">
            <x v="69"/>
          </reference>
        </references>
      </pivotArea>
    </format>
    <format dxfId="582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31"/>
          </reference>
          <reference field="4" count="1">
            <x v="525"/>
          </reference>
        </references>
      </pivotArea>
    </format>
    <format dxfId="582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32"/>
          </reference>
          <reference field="4" count="1">
            <x v="526"/>
          </reference>
        </references>
      </pivotArea>
    </format>
    <format dxfId="582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48"/>
          </reference>
          <reference field="4" count="1">
            <x v="453"/>
          </reference>
        </references>
      </pivotArea>
    </format>
    <format dxfId="582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51"/>
          </reference>
          <reference field="4" count="1">
            <x v="582"/>
          </reference>
        </references>
      </pivotArea>
    </format>
    <format dxfId="582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54"/>
          </reference>
          <reference field="4" count="1">
            <x v="276"/>
          </reference>
        </references>
      </pivotArea>
    </format>
    <format dxfId="581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55"/>
          </reference>
          <reference field="4" count="1">
            <x v="280"/>
          </reference>
        </references>
      </pivotArea>
    </format>
    <format dxfId="581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611"/>
          </reference>
        </references>
      </pivotArea>
    </format>
    <format dxfId="581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5"/>
          </reference>
          <reference field="4" count="1">
            <x v="631"/>
          </reference>
        </references>
      </pivotArea>
    </format>
    <format dxfId="581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8"/>
          </reference>
          <reference field="4" count="1">
            <x v="277"/>
          </reference>
        </references>
      </pivotArea>
    </format>
    <format dxfId="581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78"/>
          </reference>
        </references>
      </pivotArea>
    </format>
    <format dxfId="581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22"/>
          </reference>
          <reference field="4" count="1">
            <x v="100"/>
          </reference>
        </references>
      </pivotArea>
    </format>
    <format dxfId="581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24"/>
          </reference>
          <reference field="4" count="1">
            <x v="78"/>
          </reference>
        </references>
      </pivotArea>
    </format>
    <format dxfId="581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27"/>
          </reference>
          <reference field="4" count="1">
            <x v="612"/>
          </reference>
        </references>
      </pivotArea>
    </format>
    <format dxfId="581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35"/>
          </reference>
          <reference field="4" count="1">
            <x v="111"/>
          </reference>
        </references>
      </pivotArea>
    </format>
    <format dxfId="581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47"/>
          </reference>
          <reference field="4" count="1">
            <x v="423"/>
          </reference>
        </references>
      </pivotArea>
    </format>
    <format dxfId="580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55"/>
          </reference>
          <reference field="4" count="1">
            <x v="515"/>
          </reference>
        </references>
      </pivotArea>
    </format>
    <format dxfId="580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56"/>
          </reference>
          <reference field="4" count="1">
            <x v="516"/>
          </reference>
        </references>
      </pivotArea>
    </format>
    <format dxfId="580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62"/>
          </reference>
          <reference field="4" count="1">
            <x v="433"/>
          </reference>
        </references>
      </pivotArea>
    </format>
    <format dxfId="580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68"/>
          </reference>
          <reference field="4" count="1">
            <x v="437"/>
          </reference>
        </references>
      </pivotArea>
    </format>
    <format dxfId="580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71"/>
          </reference>
          <reference field="4" count="1">
            <x v="623"/>
          </reference>
        </references>
      </pivotArea>
    </format>
    <format dxfId="580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75"/>
          </reference>
          <reference field="4" count="1">
            <x v="423"/>
          </reference>
        </references>
      </pivotArea>
    </format>
    <format dxfId="580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80"/>
          </reference>
          <reference field="4" count="1">
            <x v="444"/>
          </reference>
        </references>
      </pivotArea>
    </format>
    <format dxfId="580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81"/>
          </reference>
          <reference field="4" count="1">
            <x v="445"/>
          </reference>
        </references>
      </pivotArea>
    </format>
    <format dxfId="580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86"/>
          </reference>
          <reference field="4" count="1">
            <x v="432"/>
          </reference>
        </references>
      </pivotArea>
    </format>
    <format dxfId="580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92"/>
          </reference>
          <reference field="4" count="1">
            <x v="211"/>
          </reference>
        </references>
      </pivotArea>
    </format>
    <format dxfId="579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99"/>
          </reference>
          <reference field="4" count="1">
            <x v="630"/>
          </reference>
        </references>
      </pivotArea>
    </format>
    <format dxfId="579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01"/>
          </reference>
          <reference field="4" count="1">
            <x v="620"/>
          </reference>
        </references>
      </pivotArea>
    </format>
    <format dxfId="579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05"/>
          </reference>
          <reference field="4" count="1">
            <x v="211"/>
          </reference>
        </references>
      </pivotArea>
    </format>
    <format dxfId="579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24"/>
          </reference>
          <reference field="4" count="1">
            <x v="173"/>
          </reference>
        </references>
      </pivotArea>
    </format>
    <format dxfId="579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25"/>
          </reference>
          <reference field="4" count="1">
            <x v="791"/>
          </reference>
        </references>
      </pivotArea>
    </format>
    <format dxfId="579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26"/>
          </reference>
          <reference field="4" count="1">
            <x v="123"/>
          </reference>
        </references>
      </pivotArea>
    </format>
    <format dxfId="579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46"/>
          </reference>
          <reference field="4" count="1">
            <x v="601"/>
          </reference>
        </references>
      </pivotArea>
    </format>
    <format dxfId="579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47"/>
          </reference>
          <reference field="4" count="1">
            <x v="793"/>
          </reference>
        </references>
      </pivotArea>
    </format>
    <format dxfId="579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49"/>
          </reference>
          <reference field="4" count="1">
            <x v="454"/>
          </reference>
        </references>
      </pivotArea>
    </format>
    <format dxfId="579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53"/>
          </reference>
          <reference field="4" count="1">
            <x v="277"/>
          </reference>
        </references>
      </pivotArea>
    </format>
    <format dxfId="578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56"/>
          </reference>
          <reference field="4" count="1">
            <x v="111"/>
          </reference>
        </references>
      </pivotArea>
    </format>
    <format dxfId="578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9"/>
          </reference>
          <reference field="4" count="1">
            <x v="278"/>
          </reference>
        </references>
      </pivotArea>
    </format>
    <format dxfId="578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25"/>
          </reference>
          <reference field="4" count="1">
            <x v="108"/>
          </reference>
        </references>
      </pivotArea>
    </format>
    <format dxfId="578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31"/>
          </reference>
          <reference field="4" count="1">
            <x v="659"/>
          </reference>
        </references>
      </pivotArea>
    </format>
    <format dxfId="578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36"/>
          </reference>
          <reference field="4" count="1">
            <x v="102"/>
          </reference>
        </references>
      </pivotArea>
    </format>
    <format dxfId="578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41"/>
          </reference>
          <reference field="4" count="1">
            <x v="33"/>
          </reference>
        </references>
      </pivotArea>
    </format>
    <format dxfId="578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44"/>
          </reference>
          <reference field="4" count="1">
            <x v="654"/>
          </reference>
        </references>
      </pivotArea>
    </format>
    <format dxfId="578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57"/>
          </reference>
          <reference field="4" count="1">
            <x v="517"/>
          </reference>
        </references>
      </pivotArea>
    </format>
    <format dxfId="578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76"/>
          </reference>
          <reference field="4" count="1">
            <x v="179"/>
          </reference>
        </references>
      </pivotArea>
    </format>
    <format dxfId="578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87"/>
          </reference>
          <reference field="4" count="1">
            <x v="450"/>
          </reference>
        </references>
      </pivotArea>
    </format>
    <format dxfId="577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89"/>
          </reference>
          <reference field="4" count="1">
            <x v="429"/>
          </reference>
        </references>
      </pivotArea>
    </format>
    <format dxfId="577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90"/>
          </reference>
          <reference field="4" count="1">
            <x v="41"/>
          </reference>
        </references>
      </pivotArea>
    </format>
    <format dxfId="577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93"/>
          </reference>
          <reference field="4" count="1">
            <x v="33"/>
          </reference>
        </references>
      </pivotArea>
    </format>
    <format dxfId="577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96"/>
          </reference>
          <reference field="4" count="1">
            <x v="654"/>
          </reference>
        </references>
      </pivotArea>
    </format>
    <format dxfId="577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50"/>
          </reference>
          <reference field="4" count="1">
            <x v="455"/>
          </reference>
        </references>
      </pivotArea>
    </format>
    <format dxfId="577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57"/>
          </reference>
          <reference field="4" count="1">
            <x v="102"/>
          </reference>
        </references>
      </pivotArea>
    </format>
    <format dxfId="577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58"/>
          </reference>
          <reference field="4" count="1">
            <x v="456"/>
          </reference>
        </references>
      </pivotArea>
    </format>
    <format dxfId="577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29"/>
          </reference>
          <reference field="4" count="1">
            <x v="727"/>
          </reference>
        </references>
      </pivotArea>
    </format>
    <format dxfId="577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30"/>
          </reference>
          <reference field="4" count="1">
            <x v="242"/>
          </reference>
        </references>
      </pivotArea>
    </format>
    <format dxfId="577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32"/>
          </reference>
          <reference field="4" count="1">
            <x v="709"/>
          </reference>
        </references>
      </pivotArea>
    </format>
    <format dxfId="576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37"/>
          </reference>
          <reference field="4" count="1">
            <x v="164"/>
          </reference>
        </references>
      </pivotArea>
    </format>
    <format dxfId="576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39"/>
          </reference>
          <reference field="4" count="1">
            <x v="699"/>
          </reference>
        </references>
      </pivotArea>
    </format>
    <format dxfId="576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59"/>
          </reference>
          <reference field="4" count="1">
            <x v="518"/>
          </reference>
        </references>
      </pivotArea>
    </format>
    <format dxfId="576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65"/>
          </reference>
          <reference field="4" count="1">
            <x v="716"/>
          </reference>
        </references>
      </pivotArea>
    </format>
    <format dxfId="576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88"/>
          </reference>
          <reference field="4" count="1">
            <x v="451"/>
          </reference>
        </references>
      </pivotArea>
    </format>
    <format dxfId="576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11"/>
          </reference>
          <reference field="4" count="1">
            <x v="699"/>
          </reference>
        </references>
      </pivotArea>
    </format>
    <format dxfId="576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5"/>
          </reference>
          <reference field="3" count="1" selected="0">
            <x v="58"/>
          </reference>
          <reference field="4" count="1">
            <x v="430"/>
          </reference>
        </references>
      </pivotArea>
    </format>
    <format dxfId="576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5">
            <x v="159"/>
            <x v="167"/>
            <x v="168"/>
            <x v="169"/>
            <x v="170"/>
          </reference>
        </references>
      </pivotArea>
    </format>
    <format dxfId="576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4">
            <x v="16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</reference>
        </references>
      </pivotArea>
    </format>
    <format dxfId="576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26">
            <x v="161"/>
            <x v="162"/>
            <x v="163"/>
            <x v="164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</reference>
        </references>
      </pivotArea>
    </format>
    <format dxfId="575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6">
            <x v="165"/>
            <x v="166"/>
            <x v="206"/>
            <x v="207"/>
            <x v="208"/>
            <x v="209"/>
          </reference>
        </references>
      </pivotArea>
    </format>
    <format dxfId="575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7">
            <x v="210"/>
            <x v="211"/>
            <x v="212"/>
            <x v="213"/>
            <x v="214"/>
            <x v="215"/>
            <x v="216"/>
          </reference>
        </references>
      </pivotArea>
    </format>
    <format dxfId="575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4"/>
          </reference>
          <reference field="2" count="1" selected="0">
            <x v="0"/>
          </reference>
          <reference field="3" count="1">
            <x v="784"/>
          </reference>
        </references>
      </pivotArea>
    </format>
    <format dxfId="575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4"/>
          </reference>
          <reference field="2" count="1" selected="0">
            <x v="2"/>
          </reference>
          <reference field="3" count="3">
            <x v="785"/>
            <x v="786"/>
            <x v="787"/>
          </reference>
        </references>
      </pivotArea>
    </format>
    <format dxfId="575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4"/>
          </reference>
          <reference field="2" count="1" selected="0">
            <x v="3"/>
          </reference>
          <reference field="3" count="7">
            <x v="217"/>
            <x v="788"/>
            <x v="789"/>
            <x v="790"/>
            <x v="791"/>
            <x v="792"/>
            <x v="793"/>
          </reference>
        </references>
      </pivotArea>
    </format>
    <format dxfId="575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1"/>
          </reference>
          <reference field="2" count="1" selected="0">
            <x v="2"/>
          </reference>
          <reference field="3" count="1">
            <x v="818"/>
          </reference>
        </references>
      </pivotArea>
    </format>
    <format dxfId="575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1"/>
          </reference>
          <reference field="2" count="1" selected="0">
            <x v="3"/>
          </reference>
          <reference field="3" count="2">
            <x v="819"/>
            <x v="820"/>
          </reference>
        </references>
      </pivotArea>
    </format>
    <format dxfId="575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1"/>
          </reference>
          <reference field="2" count="1" selected="0">
            <x v="4"/>
          </reference>
          <reference field="3" count="1">
            <x v="821"/>
          </reference>
        </references>
      </pivotArea>
    </format>
    <format dxfId="57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1"/>
          </reference>
          <reference field="2" count="1" selected="0">
            <x v="5"/>
          </reference>
          <reference field="3" count="1">
            <x v="822"/>
          </reference>
        </references>
      </pivotArea>
    </format>
    <format dxfId="575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3"/>
          </reference>
          <reference field="2" count="1" selected="0">
            <x v="0"/>
          </reference>
          <reference field="3" count="1">
            <x v="851"/>
          </reference>
        </references>
      </pivotArea>
    </format>
    <format dxfId="574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3"/>
          </reference>
          <reference field="2" count="1" selected="0">
            <x v="2"/>
          </reference>
          <reference field="3" count="1">
            <x v="852"/>
          </reference>
        </references>
      </pivotArea>
    </format>
    <format dxfId="574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3"/>
          </reference>
          <reference field="2" count="1" selected="0">
            <x v="4"/>
          </reference>
          <reference field="3" count="1">
            <x v="853"/>
          </reference>
        </references>
      </pivotArea>
    </format>
    <format dxfId="574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4"/>
          </reference>
          <reference field="2" count="1" selected="0">
            <x v="0"/>
          </reference>
          <reference field="3" count="1">
            <x v="854"/>
          </reference>
        </references>
      </pivotArea>
    </format>
    <format dxfId="574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4"/>
          </reference>
          <reference field="2" count="1" selected="0">
            <x v="2"/>
          </reference>
          <reference field="3" count="2">
            <x v="855"/>
            <x v="856"/>
          </reference>
        </references>
      </pivotArea>
    </format>
    <format dxfId="574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4"/>
          </reference>
          <reference field="2" count="1" selected="0">
            <x v="3"/>
          </reference>
          <reference field="3" count="2">
            <x v="857"/>
            <x v="858"/>
          </reference>
        </references>
      </pivotArea>
    </format>
    <format dxfId="574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5"/>
          </reference>
          <reference field="2" count="1" selected="0">
            <x v="0"/>
          </reference>
          <reference field="3" count="1">
            <x v="859"/>
          </reference>
        </references>
      </pivotArea>
    </format>
    <format dxfId="574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5"/>
          </reference>
          <reference field="2" count="1" selected="0">
            <x v="2"/>
          </reference>
          <reference field="3" count="1">
            <x v="860"/>
          </reference>
        </references>
      </pivotArea>
    </format>
    <format dxfId="574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5"/>
          </reference>
          <reference field="2" count="1" selected="0">
            <x v="3"/>
          </reference>
          <reference field="3" count="1">
            <x v="861"/>
          </reference>
        </references>
      </pivotArea>
    </format>
    <format dxfId="574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"/>
          </reference>
          <reference field="2" count="1" selected="0">
            <x v="0"/>
          </reference>
          <reference field="3" count="1">
            <x v="862"/>
          </reference>
        </references>
      </pivotArea>
    </format>
    <format dxfId="574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"/>
          </reference>
          <reference field="3" count="2">
            <x v="863"/>
            <x v="864"/>
          </reference>
        </references>
      </pivotArea>
    </format>
    <format dxfId="573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"/>
          </reference>
          <reference field="2" count="1" selected="0">
            <x v="3"/>
          </reference>
          <reference field="3" count="1">
            <x v="865"/>
          </reference>
        </references>
      </pivotArea>
    </format>
    <format dxfId="573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6"/>
          </reference>
          <reference field="2" count="1" selected="0">
            <x v="2"/>
          </reference>
          <reference field="3" count="1">
            <x v="77"/>
          </reference>
        </references>
      </pivotArea>
    </format>
    <format dxfId="573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6"/>
          </reference>
          <reference field="2" count="1" selected="0">
            <x v="3"/>
          </reference>
          <reference field="3" count="2">
            <x v="3"/>
            <x v="69"/>
          </reference>
        </references>
      </pivotArea>
    </format>
    <format dxfId="573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6"/>
          </reference>
          <reference field="2" count="1" selected="0">
            <x v="4"/>
          </reference>
          <reference field="3" count="1">
            <x v="106"/>
          </reference>
        </references>
      </pivotArea>
    </format>
    <format dxfId="57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218"/>
          </reference>
        </references>
      </pivotArea>
    </format>
    <format dxfId="57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3"/>
          </reference>
          <reference field="3" count="1">
            <x v="219"/>
          </reference>
        </references>
      </pivotArea>
    </format>
    <format dxfId="57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4">
            <x v="220"/>
            <x v="221"/>
            <x v="222"/>
            <x v="781"/>
          </reference>
        </references>
      </pivotArea>
    </format>
    <format dxfId="57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20"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782"/>
          </reference>
        </references>
      </pivotArea>
    </format>
    <format dxfId="57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28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</reference>
        </references>
      </pivotArea>
    </format>
    <format dxfId="57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6"/>
          </reference>
          <reference field="2" count="1" selected="0">
            <x v="2"/>
          </reference>
          <reference field="3" count="1">
            <x v="50"/>
          </reference>
        </references>
      </pivotArea>
    </format>
    <format dxfId="572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8"/>
          </reference>
          <reference field="2" count="1" selected="0">
            <x v="0"/>
          </reference>
          <reference field="3" count="4">
            <x v="346"/>
            <x v="347"/>
            <x v="348"/>
            <x v="349"/>
          </reference>
        </references>
      </pivotArea>
    </format>
    <format dxfId="572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8"/>
          </reference>
          <reference field="2" count="1" selected="0">
            <x v="2"/>
          </reference>
          <reference field="3" count="6">
            <x v="350"/>
            <x v="351"/>
            <x v="352"/>
            <x v="353"/>
            <x v="354"/>
            <x v="355"/>
          </reference>
        </references>
      </pivotArea>
    </format>
    <format dxfId="572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9"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</reference>
        </references>
      </pivotArea>
    </format>
    <format dxfId="572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5"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</reference>
        </references>
      </pivotArea>
    </format>
    <format dxfId="572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2"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 dxfId="572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8"/>
          </reference>
          <reference field="2" count="1" selected="0">
            <x v="1"/>
          </reference>
          <reference field="3" count="1">
            <x v="402"/>
          </reference>
        </references>
      </pivotArea>
    </format>
    <format dxfId="572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"/>
          </reference>
          <reference field="2" count="1" selected="0">
            <x v="2"/>
          </reference>
          <reference field="3" count="7">
            <x v="604"/>
            <x v="605"/>
            <x v="606"/>
            <x v="607"/>
            <x v="608"/>
            <x v="609"/>
            <x v="610"/>
          </reference>
        </references>
      </pivotArea>
    </format>
    <format dxfId="572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21"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</reference>
        </references>
      </pivotArea>
    </format>
    <format dxfId="572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0">
            <x v="632"/>
            <x v="633"/>
            <x v="634"/>
            <x v="635"/>
            <x v="636"/>
            <x v="637"/>
            <x v="638"/>
            <x v="639"/>
            <x v="640"/>
            <x v="641"/>
          </reference>
        </references>
      </pivotArea>
    </format>
    <format dxfId="5720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9">
            <x v="642"/>
            <x v="643"/>
            <x v="644"/>
            <x v="645"/>
            <x v="646"/>
            <x v="647"/>
            <x v="648"/>
            <x v="649"/>
            <x v="650"/>
          </reference>
        </references>
      </pivotArea>
    </format>
    <format dxfId="571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2"/>
          </reference>
          <reference field="2" count="1" selected="0">
            <x v="6"/>
          </reference>
          <reference field="3" count="3">
            <x v="651"/>
            <x v="652"/>
            <x v="653"/>
          </reference>
        </references>
      </pivotArea>
    </format>
    <format dxfId="571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54"/>
          </reference>
          <reference field="2" count="1" selected="0">
            <x v="8"/>
          </reference>
          <reference field="3" count="1">
            <x v="565"/>
          </reference>
        </references>
      </pivotArea>
    </format>
    <format dxfId="571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66"/>
          </reference>
          <reference field="2" count="1" selected="0">
            <x v="4"/>
          </reference>
          <reference field="3" count="2">
            <x v="2"/>
            <x v="136"/>
          </reference>
        </references>
      </pivotArea>
    </format>
    <format dxfId="571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2" count="1" selected="0">
            <x v="0"/>
          </reference>
          <reference field="3" count="1">
            <x v="278"/>
          </reference>
        </references>
      </pivotArea>
    </format>
    <format dxfId="571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2" count="1" selected="0">
            <x v="3"/>
          </reference>
          <reference field="3" count="1">
            <x v="279"/>
          </reference>
        </references>
      </pivotArea>
    </format>
    <format dxfId="571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0"/>
          </reference>
          <reference field="3" count="2">
            <x v="404"/>
            <x v="405"/>
          </reference>
        </references>
      </pivotArea>
    </format>
    <format dxfId="571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8">
            <x v="406"/>
            <x v="407"/>
            <x v="408"/>
            <x v="409"/>
            <x v="410"/>
            <x v="411"/>
            <x v="412"/>
            <x v="413"/>
          </reference>
        </references>
      </pivotArea>
    </format>
    <format dxfId="571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28"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</reference>
        </references>
      </pivotArea>
    </format>
    <format dxfId="571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4"/>
          </reference>
          <reference field="3" count="3">
            <x v="442"/>
            <x v="443"/>
            <x v="444"/>
          </reference>
        </references>
      </pivotArea>
    </format>
    <format dxfId="571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5"/>
          </reference>
          <reference field="3" count="2">
            <x v="445"/>
            <x v="446"/>
          </reference>
        </references>
      </pivotArea>
    </format>
    <format dxfId="570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6"/>
          </reference>
          <reference field="3" count="1">
            <x v="447"/>
          </reference>
        </references>
      </pivotArea>
    </format>
    <format dxfId="570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0"/>
          </reference>
          <reference field="3" count="1">
            <x v="448"/>
          </reference>
        </references>
      </pivotArea>
    </format>
    <format dxfId="570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2"/>
          </reference>
          <reference field="3" count="4">
            <x v="449"/>
            <x v="450"/>
            <x v="451"/>
            <x v="803"/>
          </reference>
        </references>
      </pivotArea>
    </format>
    <format dxfId="570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8">
            <x v="452"/>
            <x v="453"/>
            <x v="454"/>
            <x v="455"/>
            <x v="456"/>
            <x v="457"/>
            <x v="458"/>
            <x v="459"/>
          </reference>
        </references>
      </pivotArea>
    </format>
    <format dxfId="570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4"/>
          </reference>
          <reference field="3" count="4">
            <x v="460"/>
            <x v="461"/>
            <x v="462"/>
            <x v="463"/>
          </reference>
        </references>
      </pivotArea>
    </format>
    <format dxfId="570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0"/>
          </reference>
          <reference field="2" count="1" selected="0">
            <x v="5"/>
          </reference>
          <reference field="3" count="2">
            <x v="464"/>
            <x v="465"/>
          </reference>
        </references>
      </pivotArea>
    </format>
    <format dxfId="570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6"/>
          </reference>
          <reference field="2" count="1" selected="0">
            <x v="0"/>
          </reference>
          <reference field="3" count="5">
            <x v="110"/>
            <x v="114"/>
            <x v="142"/>
            <x v="143"/>
            <x v="144"/>
          </reference>
        </references>
      </pivotArea>
    </format>
    <format dxfId="570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1">
            <x v="0"/>
            <x v="1"/>
            <x v="48"/>
            <x v="61"/>
            <x v="70"/>
            <x v="83"/>
            <x v="112"/>
            <x v="128"/>
            <x v="135"/>
            <x v="137"/>
            <x v="145"/>
          </reference>
        </references>
      </pivotArea>
    </format>
    <format dxfId="570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6"/>
          </reference>
          <reference field="2" count="1" selected="0">
            <x v="4"/>
          </reference>
          <reference field="3" count="2">
            <x v="113"/>
            <x v="139"/>
          </reference>
        </references>
      </pivotArea>
    </format>
    <format dxfId="570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6"/>
          </reference>
          <reference field="2" count="1" selected="0">
            <x v="5"/>
          </reference>
          <reference field="3" count="2">
            <x v="51"/>
            <x v="140"/>
          </reference>
        </references>
      </pivotArea>
    </format>
    <format dxfId="569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6"/>
          </reference>
          <reference field="2" count="1" selected="0">
            <x v="11"/>
          </reference>
          <reference field="3" count="1">
            <x v="141"/>
          </reference>
        </references>
      </pivotArea>
    </format>
    <format dxfId="569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1"/>
          </reference>
          <reference field="2" count="1" selected="0">
            <x v="0"/>
          </reference>
          <reference field="3" count="1">
            <x v="1032"/>
          </reference>
        </references>
      </pivotArea>
    </format>
    <format dxfId="569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1">
            <x v="1033"/>
            <x v="1034"/>
            <x v="1035"/>
            <x v="1036"/>
            <x v="1037"/>
            <x v="1038"/>
            <x v="1039"/>
            <x v="1041"/>
            <x v="1042"/>
            <x v="1043"/>
            <x v="1044"/>
          </reference>
        </references>
      </pivotArea>
    </format>
    <format dxfId="569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0">
            <x v="1045"/>
            <x v="1046"/>
            <x v="1047"/>
            <x v="1048"/>
            <x v="1049"/>
            <x v="1050"/>
            <x v="1051"/>
            <x v="1052"/>
            <x v="1053"/>
            <x v="1054"/>
          </reference>
        </references>
      </pivotArea>
    </format>
    <format dxfId="569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1"/>
          </reference>
          <reference field="2" count="1" selected="0">
            <x v="4"/>
          </reference>
          <reference field="3" count="2">
            <x v="1055"/>
            <x v="1056"/>
          </reference>
        </references>
      </pivotArea>
    </format>
    <format dxfId="569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2"/>
          </reference>
          <reference field="2" count="1" selected="0">
            <x v="3"/>
          </reference>
          <reference field="3" count="2">
            <x v="1057"/>
            <x v="1058"/>
          </reference>
        </references>
      </pivotArea>
    </format>
    <format dxfId="569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6"/>
          </reference>
          <reference field="2" count="1" selected="0">
            <x v="2"/>
          </reference>
          <reference field="3" count="2">
            <x v="53"/>
            <x v="1040"/>
          </reference>
        </references>
      </pivotArea>
    </format>
    <format dxfId="569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0"/>
          </reference>
          <reference field="2" count="1" selected="0">
            <x v="2"/>
          </reference>
          <reference field="3" count="6">
            <x v="588"/>
            <x v="589"/>
            <x v="590"/>
            <x v="591"/>
            <x v="592"/>
            <x v="593"/>
          </reference>
        </references>
      </pivotArea>
    </format>
    <format dxfId="569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0"/>
          </reference>
          <reference field="2" count="1" selected="0">
            <x v="3"/>
          </reference>
          <reference field="3" count="6">
            <x v="594"/>
            <x v="595"/>
            <x v="596"/>
            <x v="597"/>
            <x v="598"/>
            <x v="600"/>
          </reference>
        </references>
      </pivotArea>
    </format>
    <format dxfId="569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0"/>
          </reference>
          <reference field="2" count="1" selected="0">
            <x v="5"/>
          </reference>
          <reference field="3" count="1">
            <x v="599"/>
          </reference>
        </references>
      </pivotArea>
    </format>
    <format dxfId="568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5"/>
          </reference>
          <reference field="2" count="1" selected="0">
            <x v="2"/>
          </reference>
          <reference field="3" count="2">
            <x v="794"/>
            <x v="795"/>
          </reference>
        </references>
      </pivotArea>
    </format>
    <format dxfId="568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5"/>
          </reference>
          <reference field="2" count="1" selected="0">
            <x v="3"/>
          </reference>
          <reference field="3" count="1">
            <x v="796"/>
          </reference>
        </references>
      </pivotArea>
    </format>
    <format dxfId="568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9"/>
          </reference>
          <reference field="2" count="1" selected="0">
            <x v="2"/>
          </reference>
          <reference field="3" count="2">
            <x v="804"/>
            <x v="805"/>
          </reference>
        </references>
      </pivotArea>
    </format>
    <format dxfId="568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9"/>
          </reference>
          <reference field="2" count="1" selected="0">
            <x v="3"/>
          </reference>
          <reference field="3" count="1">
            <x v="806"/>
          </reference>
        </references>
      </pivotArea>
    </format>
    <format dxfId="568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0"/>
          </reference>
          <reference field="2" count="1" selected="0">
            <x v="2"/>
          </reference>
          <reference field="3" count="6">
            <x v="807"/>
            <x v="808"/>
            <x v="809"/>
            <x v="810"/>
            <x v="811"/>
            <x v="812"/>
          </reference>
        </references>
      </pivotArea>
    </format>
    <format dxfId="568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40"/>
          </reference>
          <reference field="2" count="1" selected="0">
            <x v="3"/>
          </reference>
          <reference field="3" count="5">
            <x v="813"/>
            <x v="814"/>
            <x v="815"/>
            <x v="816"/>
            <x v="817"/>
          </reference>
        </references>
      </pivotArea>
    </format>
    <format dxfId="568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5"/>
          </reference>
          <reference field="2" count="1" selected="0">
            <x v="4"/>
          </reference>
          <reference field="3" count="1">
            <x v="706"/>
          </reference>
        </references>
      </pivotArea>
    </format>
    <format dxfId="568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6"/>
          </reference>
          <reference field="2" count="1" selected="0">
            <x v="2"/>
          </reference>
          <reference field="3" count="1">
            <x v="26"/>
          </reference>
        </references>
      </pivotArea>
    </format>
    <format dxfId="568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6"/>
          </reference>
          <reference field="2" count="1" selected="0">
            <x v="3"/>
          </reference>
          <reference field="3" count="3">
            <x v="18"/>
            <x v="21"/>
            <x v="122"/>
          </reference>
        </references>
      </pivotArea>
    </format>
    <format dxfId="568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6"/>
          </reference>
          <reference field="2" count="1" selected="0">
            <x v="5"/>
          </reference>
          <reference field="3" count="1">
            <x v="20"/>
          </reference>
        </references>
      </pivotArea>
    </format>
    <format dxfId="567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0"/>
          </reference>
          <reference field="3" count="3">
            <x v="280"/>
            <x v="281"/>
            <x v="282"/>
          </reference>
        </references>
      </pivotArea>
    </format>
    <format dxfId="567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2"/>
          </reference>
          <reference field="3" count="7">
            <x v="283"/>
            <x v="284"/>
            <x v="285"/>
            <x v="286"/>
            <x v="287"/>
            <x v="288"/>
            <x v="289"/>
          </reference>
        </references>
      </pivotArea>
    </format>
    <format dxfId="567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20"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</reference>
        </references>
      </pivotArea>
    </format>
    <format dxfId="567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20"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</reference>
        </references>
      </pivotArea>
    </format>
    <format dxfId="567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5"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</reference>
        </references>
      </pivotArea>
    </format>
    <format dxfId="567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"/>
          </reference>
          <reference field="2" count="1" selected="0">
            <x v="6"/>
          </reference>
          <reference field="3" count="1">
            <x v="345"/>
          </reference>
        </references>
      </pivotArea>
    </format>
    <format dxfId="567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3" count="1">
            <x v="403"/>
          </reference>
        </references>
      </pivotArea>
    </format>
    <format dxfId="567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1"/>
          </reference>
          <reference field="2" count="1" selected="0">
            <x v="2"/>
          </reference>
          <reference field="3" count="2">
            <x v="466"/>
            <x v="467"/>
          </reference>
        </references>
      </pivotArea>
    </format>
    <format dxfId="567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1"/>
          </reference>
          <reference field="2" count="1" selected="0">
            <x v="3"/>
          </reference>
          <reference field="3" count="1">
            <x v="468"/>
          </reference>
        </references>
      </pivotArea>
    </format>
    <format dxfId="567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0"/>
          </reference>
          <reference field="3" count="3">
            <x v="469"/>
            <x v="470"/>
            <x v="471"/>
          </reference>
        </references>
      </pivotArea>
    </format>
    <format dxfId="566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2"/>
          </reference>
          <reference field="3" count="7">
            <x v="472"/>
            <x v="473"/>
            <x v="474"/>
            <x v="475"/>
            <x v="476"/>
            <x v="477"/>
            <x v="478"/>
          </reference>
        </references>
      </pivotArea>
    </format>
    <format dxfId="566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1"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</reference>
        </references>
      </pivotArea>
    </format>
    <format dxfId="566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9">
            <x v="490"/>
            <x v="491"/>
            <x v="492"/>
            <x v="493"/>
            <x v="494"/>
            <x v="495"/>
            <x v="496"/>
            <x v="497"/>
            <x v="498"/>
          </reference>
        </references>
      </pivotArea>
    </format>
    <format dxfId="566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5"/>
          </reference>
          <reference field="3" count="7">
            <x v="499"/>
            <x v="500"/>
            <x v="501"/>
            <x v="502"/>
            <x v="503"/>
            <x v="504"/>
            <x v="505"/>
          </reference>
        </references>
      </pivotArea>
    </format>
    <format dxfId="566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2"/>
          </reference>
          <reference field="2" count="1" selected="0">
            <x v="6"/>
          </reference>
          <reference field="3" count="1">
            <x v="506"/>
          </reference>
        </references>
      </pivotArea>
    </format>
    <format dxfId="566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3"/>
          </reference>
          <reference field="2" count="1" selected="0">
            <x v="2"/>
          </reference>
          <reference field="3" count="1">
            <x v="507"/>
          </reference>
        </references>
      </pivotArea>
    </format>
    <format dxfId="566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3"/>
          </reference>
          <reference field="2" count="1" selected="0">
            <x v="3"/>
          </reference>
          <reference field="3" count="1">
            <x v="508"/>
          </reference>
        </references>
      </pivotArea>
    </format>
    <format dxfId="566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0"/>
          </reference>
          <reference field="3" count="1">
            <x v="509"/>
          </reference>
        </references>
      </pivotArea>
    </format>
    <format dxfId="566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2"/>
          </reference>
          <reference field="3" count="1">
            <x v="510"/>
          </reference>
        </references>
      </pivotArea>
    </format>
    <format dxfId="566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3"/>
          </reference>
          <reference field="3" count="1">
            <x v="511"/>
          </reference>
        </references>
      </pivotArea>
    </format>
    <format dxfId="565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4"/>
          </reference>
          <reference field="3" count="3">
            <x v="512"/>
            <x v="513"/>
            <x v="514"/>
          </reference>
        </references>
      </pivotArea>
    </format>
    <format dxfId="565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5"/>
          </reference>
          <reference field="3" count="3">
            <x v="515"/>
            <x v="516"/>
            <x v="517"/>
          </reference>
        </references>
      </pivotArea>
    </format>
    <format dxfId="565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4"/>
          </reference>
          <reference field="2" count="1" selected="0">
            <x v="6"/>
          </reference>
          <reference field="3" count="1">
            <x v="518"/>
          </reference>
        </references>
      </pivotArea>
    </format>
    <format dxfId="565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5"/>
          </reference>
          <reference field="2" count="1" selected="0">
            <x v="2"/>
          </reference>
          <reference field="3" count="1">
            <x v="519"/>
          </reference>
        </references>
      </pivotArea>
    </format>
    <format dxfId="565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5"/>
          </reference>
          <reference field="2" count="1" selected="0">
            <x v="3"/>
          </reference>
          <reference field="3" count="1">
            <x v="520"/>
          </reference>
        </references>
      </pivotArea>
    </format>
    <format dxfId="565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5"/>
          </reference>
          <reference field="2" count="1" selected="0">
            <x v="5"/>
          </reference>
          <reference field="3" count="1">
            <x v="521"/>
          </reference>
        </references>
      </pivotArea>
    </format>
    <format dxfId="565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6"/>
          </reference>
          <reference field="2" count="1" selected="0">
            <x v="2"/>
          </reference>
          <reference field="3" count="1">
            <x v="522"/>
          </reference>
        </references>
      </pivotArea>
    </format>
    <format dxfId="565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6"/>
          </reference>
          <reference field="2" count="1" selected="0">
            <x v="3"/>
          </reference>
          <reference field="3" count="3">
            <x v="523"/>
            <x v="524"/>
            <x v="525"/>
          </reference>
        </references>
      </pivotArea>
    </format>
    <format dxfId="565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6"/>
          </reference>
          <reference field="2" count="1" selected="0">
            <x v="4"/>
          </reference>
          <reference field="3" count="3">
            <x v="526"/>
            <x v="527"/>
            <x v="528"/>
          </reference>
        </references>
      </pivotArea>
    </format>
    <format dxfId="565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6"/>
          </reference>
          <reference field="2" count="1" selected="0">
            <x v="5"/>
          </reference>
          <reference field="3" count="3">
            <x v="529"/>
            <x v="530"/>
            <x v="531"/>
          </reference>
        </references>
      </pivotArea>
    </format>
    <format dxfId="564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0"/>
          </reference>
          <reference field="3" count="1">
            <x v="532"/>
          </reference>
        </references>
      </pivotArea>
    </format>
    <format dxfId="564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2"/>
          </reference>
          <reference field="3" count="5">
            <x v="533"/>
            <x v="534"/>
            <x v="535"/>
            <x v="536"/>
            <x v="537"/>
          </reference>
        </references>
      </pivotArea>
    </format>
    <format dxfId="564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3"/>
          </reference>
          <reference field="3" count="4">
            <x v="538"/>
            <x v="539"/>
            <x v="540"/>
            <x v="541"/>
          </reference>
        </references>
      </pivotArea>
    </format>
    <format dxfId="564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4"/>
          </reference>
          <reference field="3" count="4">
            <x v="542"/>
            <x v="543"/>
            <x v="544"/>
            <x v="545"/>
          </reference>
        </references>
      </pivotArea>
    </format>
    <format dxfId="564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5"/>
          </reference>
          <reference field="3" count="3">
            <x v="546"/>
            <x v="547"/>
            <x v="548"/>
          </reference>
        </references>
      </pivotArea>
    </format>
    <format dxfId="564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7"/>
          </reference>
          <reference field="2" count="1" selected="0">
            <x v="6"/>
          </reference>
          <reference field="3" count="1">
            <x v="549"/>
          </reference>
        </references>
      </pivotArea>
    </format>
    <format dxfId="564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"/>
          </reference>
          <reference field="2" count="1" selected="0">
            <x v="0"/>
          </reference>
          <reference field="3" count="2">
            <x v="566"/>
            <x v="567"/>
          </reference>
        </references>
      </pivotArea>
    </format>
    <format dxfId="564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"/>
          </reference>
          <reference field="2" count="1" selected="0">
            <x v="2"/>
          </reference>
          <reference field="3" count="2">
            <x v="568"/>
            <x v="569"/>
          </reference>
        </references>
      </pivotArea>
    </format>
    <format dxfId="564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"/>
          </reference>
          <reference field="2" count="1" selected="0">
            <x v="3"/>
          </reference>
          <reference field="3" count="6">
            <x v="570"/>
            <x v="571"/>
            <x v="572"/>
            <x v="573"/>
            <x v="574"/>
            <x v="575"/>
          </reference>
        </references>
      </pivotArea>
    </format>
    <format dxfId="564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"/>
          </reference>
          <reference field="2" count="1" selected="0">
            <x v="4"/>
          </reference>
          <reference field="3" count="6">
            <x v="576"/>
            <x v="577"/>
            <x v="578"/>
            <x v="579"/>
            <x v="580"/>
            <x v="581"/>
          </reference>
        </references>
      </pivotArea>
    </format>
    <format dxfId="563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"/>
          </reference>
          <reference field="2" count="1" selected="0">
            <x v="5"/>
          </reference>
          <reference field="3" count="3">
            <x v="582"/>
            <x v="583"/>
            <x v="584"/>
          </reference>
        </references>
      </pivotArea>
    </format>
    <format dxfId="563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19"/>
          </reference>
          <reference field="2" count="1" selected="0">
            <x v="6"/>
          </reference>
          <reference field="3" count="3">
            <x v="585"/>
            <x v="586"/>
            <x v="587"/>
          </reference>
        </references>
      </pivotArea>
    </format>
    <format dxfId="563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1"/>
          </reference>
          <reference field="2" count="1" selected="0">
            <x v="0"/>
          </reference>
          <reference field="3" count="2">
            <x v="601"/>
            <x v="602"/>
          </reference>
        </references>
      </pivotArea>
    </format>
    <format dxfId="563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603"/>
          </reference>
        </references>
      </pivotArea>
    </format>
    <format dxfId="563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3"/>
          </reference>
          <reference field="2" count="1" selected="0">
            <x v="0"/>
          </reference>
          <reference field="3" count="2">
            <x v="654"/>
            <x v="655"/>
          </reference>
        </references>
      </pivotArea>
    </format>
    <format dxfId="563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3"/>
          </reference>
          <reference field="2" count="1" selected="0">
            <x v="2"/>
          </reference>
          <reference field="3" count="2">
            <x v="656"/>
            <x v="657"/>
          </reference>
        </references>
      </pivotArea>
    </format>
    <format dxfId="563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3"/>
          </reference>
          <reference field="2" count="1" selected="0">
            <x v="3"/>
          </reference>
          <reference field="3" count="2">
            <x v="658"/>
            <x v="659"/>
          </reference>
        </references>
      </pivotArea>
    </format>
    <format dxfId="563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9">
            <x v="660"/>
            <x v="661"/>
            <x v="662"/>
            <x v="663"/>
            <x v="664"/>
            <x v="665"/>
            <x v="666"/>
            <x v="667"/>
            <x v="668"/>
          </reference>
        </references>
      </pivotArea>
    </format>
    <format dxfId="563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8">
            <x v="669"/>
            <x v="670"/>
            <x v="671"/>
            <x v="672"/>
            <x v="673"/>
            <x v="674"/>
            <x v="675"/>
            <x v="676"/>
          </reference>
        </references>
      </pivotArea>
    </format>
    <format dxfId="563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4"/>
          </reference>
          <reference field="2" count="1" selected="0">
            <x v="2"/>
          </reference>
          <reference field="3" count="3">
            <x v="677"/>
            <x v="678"/>
            <x v="679"/>
          </reference>
        </references>
      </pivotArea>
    </format>
    <format dxfId="562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4"/>
          </reference>
          <reference field="2" count="1" selected="0">
            <x v="3"/>
          </reference>
          <reference field="3" count="3">
            <x v="680"/>
            <x v="681"/>
            <x v="682"/>
          </reference>
        </references>
      </pivotArea>
    </format>
    <format dxfId="562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4"/>
          </reference>
          <reference field="2" count="1" selected="0">
            <x v="4"/>
          </reference>
          <reference field="3" count="1">
            <x v="683"/>
          </reference>
        </references>
      </pivotArea>
    </format>
    <format dxfId="562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"/>
          </reference>
          <reference field="2" count="1" selected="0">
            <x v="0"/>
          </reference>
          <reference field="3" count="1">
            <x v="684"/>
          </reference>
        </references>
      </pivotArea>
    </format>
    <format dxfId="562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"/>
          </reference>
          <reference field="2" count="1" selected="0">
            <x v="2"/>
          </reference>
          <reference field="3" count="4">
            <x v="685"/>
            <x v="686"/>
            <x v="687"/>
            <x v="688"/>
          </reference>
        </references>
      </pivotArea>
    </format>
    <format dxfId="562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"/>
          </reference>
          <reference field="2" count="1" selected="0">
            <x v="3"/>
          </reference>
          <reference field="3" count="3">
            <x v="689"/>
            <x v="690"/>
            <x v="691"/>
          </reference>
        </references>
      </pivotArea>
    </format>
    <format dxfId="562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"/>
          </reference>
          <reference field="2" count="1" selected="0">
            <x v="4"/>
          </reference>
          <reference field="3" count="6">
            <x v="692"/>
            <x v="693"/>
            <x v="694"/>
            <x v="695"/>
            <x v="696"/>
            <x v="697"/>
          </reference>
        </references>
      </pivotArea>
    </format>
    <format dxfId="562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"/>
          </reference>
          <reference field="2" count="1" selected="0">
            <x v="5"/>
          </reference>
          <reference field="3" count="7">
            <x v="698"/>
            <x v="699"/>
            <x v="700"/>
            <x v="701"/>
            <x v="702"/>
            <x v="703"/>
            <x v="704"/>
          </reference>
        </references>
      </pivotArea>
    </format>
    <format dxfId="562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5"/>
          </reference>
          <reference field="2" count="1" selected="0">
            <x v="6"/>
          </reference>
          <reference field="3" count="1">
            <x v="705"/>
          </reference>
        </references>
      </pivotArea>
    </format>
    <format dxfId="562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7"/>
          </reference>
          <reference field="2" count="1" selected="0">
            <x v="4"/>
          </reference>
          <reference field="3" count="1">
            <x v="1004"/>
          </reference>
        </references>
      </pivotArea>
    </format>
    <format dxfId="562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57"/>
          </reference>
          <reference field="2" count="1" selected="0">
            <x v="5"/>
          </reference>
          <reference field="3" count="1">
            <x v="1005"/>
          </reference>
        </references>
      </pivotArea>
    </format>
    <format dxfId="561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6"/>
          </reference>
          <reference field="2" count="1" selected="0">
            <x v="0"/>
          </reference>
          <reference field="3" count="3">
            <x v="46"/>
            <x v="115"/>
            <x v="117"/>
          </reference>
        </references>
      </pivotArea>
    </format>
    <format dxfId="561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8">
            <x v="52"/>
            <x v="63"/>
            <x v="78"/>
            <x v="84"/>
            <x v="100"/>
            <x v="116"/>
            <x v="118"/>
            <x v="133"/>
          </reference>
        </references>
      </pivotArea>
    </format>
    <format dxfId="561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6"/>
          </reference>
          <reference field="2" count="1" selected="0">
            <x v="3"/>
          </reference>
          <reference field="3" count="6">
            <x v="12"/>
            <x v="54"/>
            <x v="64"/>
            <x v="97"/>
            <x v="138"/>
            <x v="152"/>
          </reference>
        </references>
      </pivotArea>
    </format>
    <format dxfId="561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6"/>
          </reference>
          <reference field="2" count="1" selected="0">
            <x v="4"/>
          </reference>
          <reference field="3" count="7">
            <x v="42"/>
            <x v="45"/>
            <x v="66"/>
            <x v="67"/>
            <x v="72"/>
            <x v="119"/>
            <x v="129"/>
          </reference>
        </references>
      </pivotArea>
    </format>
    <format dxfId="561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6"/>
          </reference>
          <reference field="2" count="1" selected="0">
            <x v="5"/>
          </reference>
          <reference field="3" count="4">
            <x v="38"/>
            <x v="40"/>
            <x v="94"/>
            <x v="120"/>
          </reference>
        </references>
      </pivotArea>
    </format>
    <format dxfId="561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66"/>
          </reference>
          <reference field="2" count="1" selected="0">
            <x v="6"/>
          </reference>
          <reference field="3" count="2">
            <x v="43"/>
            <x v="95"/>
          </reference>
        </references>
      </pivotArea>
    </format>
    <format dxfId="561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6"/>
          </reference>
          <reference field="2" count="1" selected="0">
            <x v="0"/>
          </reference>
          <reference field="3" count="1">
            <x v="707"/>
          </reference>
        </references>
      </pivotArea>
    </format>
    <format dxfId="561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6"/>
          </reference>
          <reference field="2" count="1" selected="0">
            <x v="2"/>
          </reference>
          <reference field="3" count="1">
            <x v="708"/>
          </reference>
        </references>
      </pivotArea>
    </format>
    <format dxfId="561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6"/>
          </reference>
          <reference field="2" count="1" selected="0">
            <x v="3"/>
          </reference>
          <reference field="3" count="2">
            <x v="709"/>
            <x v="710"/>
          </reference>
        </references>
      </pivotArea>
    </format>
    <format dxfId="561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7"/>
          </reference>
          <reference field="2" count="1" selected="0">
            <x v="0"/>
          </reference>
          <reference field="3" count="1">
            <x v="711"/>
          </reference>
        </references>
      </pivotArea>
    </format>
    <format dxfId="560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7"/>
          </reference>
          <reference field="2" count="1" selected="0">
            <x v="2"/>
          </reference>
          <reference field="3" count="5">
            <x v="712"/>
            <x v="713"/>
            <x v="714"/>
            <x v="715"/>
            <x v="716"/>
          </reference>
        </references>
      </pivotArea>
    </format>
    <format dxfId="560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7"/>
          </reference>
          <reference field="2" count="1" selected="0">
            <x v="3"/>
          </reference>
          <reference field="3" count="5">
            <x v="717"/>
            <x v="718"/>
            <x v="719"/>
            <x v="720"/>
            <x v="721"/>
          </reference>
        </references>
      </pivotArea>
    </format>
    <format dxfId="560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7"/>
          </reference>
          <reference field="2" count="1" selected="0">
            <x v="4"/>
          </reference>
          <reference field="3" count="1">
            <x v="722"/>
          </reference>
        </references>
      </pivotArea>
    </format>
    <format dxfId="560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7"/>
          </reference>
          <reference field="2" count="1" selected="0">
            <x v="5"/>
          </reference>
          <reference field="3" count="2">
            <x v="723"/>
            <x v="724"/>
          </reference>
        </references>
      </pivotArea>
    </format>
    <format dxfId="560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7"/>
          </reference>
          <reference field="2" count="1" selected="0">
            <x v="6"/>
          </reference>
          <reference field="3" count="1">
            <x v="725"/>
          </reference>
        </references>
      </pivotArea>
    </format>
    <format dxfId="560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"/>
          </reference>
          <reference field="3" count="4">
            <x v="730"/>
            <x v="731"/>
            <x v="732"/>
            <x v="733"/>
          </reference>
        </references>
      </pivotArea>
    </format>
    <format dxfId="560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8"/>
          </reference>
          <reference field="2" count="1" selected="0">
            <x v="4"/>
          </reference>
          <reference field="3" count="4">
            <x v="734"/>
            <x v="735"/>
            <x v="736"/>
            <x v="737"/>
          </reference>
        </references>
      </pivotArea>
    </format>
    <format dxfId="560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9"/>
          </reference>
          <reference field="2" count="1" selected="0">
            <x v="0"/>
          </reference>
          <reference field="3" count="2">
            <x v="738"/>
            <x v="739"/>
          </reference>
        </references>
      </pivotArea>
    </format>
    <format dxfId="560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9"/>
          </reference>
          <reference field="2" count="1" selected="0">
            <x v="2"/>
          </reference>
          <reference field="3" count="4">
            <x v="740"/>
            <x v="741"/>
            <x v="742"/>
            <x v="743"/>
          </reference>
        </references>
      </pivotArea>
    </format>
    <format dxfId="560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8">
            <x v="744"/>
            <x v="745"/>
            <x v="746"/>
            <x v="747"/>
            <x v="748"/>
            <x v="749"/>
            <x v="750"/>
            <x v="751"/>
          </reference>
        </references>
      </pivotArea>
    </format>
    <format dxfId="559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9"/>
          </reference>
          <reference field="2" count="1" selected="0">
            <x v="4"/>
          </reference>
          <reference field="3" count="2">
            <x v="752"/>
            <x v="753"/>
          </reference>
        </references>
      </pivotArea>
    </format>
    <format dxfId="559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9"/>
          </reference>
          <reference field="2" count="1" selected="0">
            <x v="5"/>
          </reference>
          <reference field="3" count="2">
            <x v="754"/>
            <x v="755"/>
          </reference>
        </references>
      </pivotArea>
    </format>
    <format dxfId="559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0"/>
          </reference>
          <reference field="2" count="1" selected="0">
            <x v="0"/>
          </reference>
          <reference field="3" count="1">
            <x v="756"/>
          </reference>
        </references>
      </pivotArea>
    </format>
    <format dxfId="559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0"/>
          </reference>
          <reference field="2" count="1" selected="0">
            <x v="2"/>
          </reference>
          <reference field="3" count="2">
            <x v="757"/>
            <x v="758"/>
          </reference>
        </references>
      </pivotArea>
    </format>
    <format dxfId="559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0"/>
          </reference>
          <reference field="2" count="1" selected="0">
            <x v="3"/>
          </reference>
          <reference field="3" count="2">
            <x v="759"/>
            <x v="760"/>
          </reference>
        </references>
      </pivotArea>
    </format>
    <format dxfId="559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"/>
          </reference>
          <reference field="2" count="1" selected="0">
            <x v="0"/>
          </reference>
          <reference field="3" count="1">
            <x v="761"/>
          </reference>
        </references>
      </pivotArea>
    </format>
    <format dxfId="559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"/>
          </reference>
          <reference field="2" count="1" selected="0">
            <x v="2"/>
          </reference>
          <reference field="3" count="4">
            <x v="762"/>
            <x v="763"/>
            <x v="764"/>
            <x v="765"/>
          </reference>
        </references>
      </pivotArea>
    </format>
    <format dxfId="559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"/>
          </reference>
          <reference field="2" count="1" selected="0">
            <x v="3"/>
          </reference>
          <reference field="3" count="7">
            <x v="766"/>
            <x v="767"/>
            <x v="768"/>
            <x v="769"/>
            <x v="770"/>
            <x v="771"/>
            <x v="772"/>
          </reference>
        </references>
      </pivotArea>
    </format>
    <format dxfId="559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"/>
          </reference>
          <reference field="2" count="1" selected="0">
            <x v="4"/>
          </reference>
          <reference field="3" count="1">
            <x v="773"/>
          </reference>
        </references>
      </pivotArea>
    </format>
    <format dxfId="559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1"/>
          </reference>
          <reference field="2" count="1" selected="0">
            <x v="5"/>
          </reference>
          <reference field="3" count="1">
            <x v="774"/>
          </reference>
        </references>
      </pivotArea>
    </format>
    <format dxfId="558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2"/>
          </reference>
          <reference field="2" count="1" selected="0">
            <x v="2"/>
          </reference>
          <reference field="3" count="2">
            <x v="775"/>
            <x v="776"/>
          </reference>
        </references>
      </pivotArea>
    </format>
    <format dxfId="558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2"/>
          </reference>
          <reference field="2" count="1" selected="0">
            <x v="3"/>
          </reference>
          <reference field="3" count="1">
            <x v="777"/>
          </reference>
        </references>
      </pivotArea>
    </format>
    <format dxfId="558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2"/>
          </reference>
          <reference field="2" count="1" selected="0">
            <x v="4"/>
          </reference>
          <reference field="3" count="1">
            <x v="778"/>
          </reference>
        </references>
      </pivotArea>
    </format>
    <format dxfId="558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2"/>
          </reference>
          <reference field="2" count="1" selected="0">
            <x v="5"/>
          </reference>
          <reference field="3" count="2">
            <x v="779"/>
            <x v="780"/>
          </reference>
        </references>
      </pivotArea>
    </format>
    <format dxfId="558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3"/>
          </reference>
          <reference field="2" count="1" selected="0">
            <x v="4"/>
          </reference>
          <reference field="3" count="1">
            <x v="783"/>
          </reference>
        </references>
      </pivotArea>
    </format>
    <format dxfId="558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6"/>
          </reference>
          <reference field="2" count="1" selected="0">
            <x v="2"/>
          </reference>
          <reference field="3" count="2">
            <x v="797"/>
            <x v="798"/>
          </reference>
        </references>
      </pivotArea>
    </format>
    <format dxfId="558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6"/>
          </reference>
          <reference field="2" count="1" selected="0">
            <x v="3"/>
          </reference>
          <reference field="3" count="1">
            <x v="799"/>
          </reference>
        </references>
      </pivotArea>
    </format>
    <format dxfId="558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7"/>
          </reference>
          <reference field="2" count="1" selected="0">
            <x v="3"/>
          </reference>
          <reference field="3" count="1">
            <x v="800"/>
          </reference>
        </references>
      </pivotArea>
    </format>
    <format dxfId="558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7"/>
          </reference>
          <reference field="2" count="1" selected="0">
            <x v="4"/>
          </reference>
          <reference field="3" count="1">
            <x v="801"/>
          </reference>
        </references>
      </pivotArea>
    </format>
    <format dxfId="558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8"/>
          </reference>
          <reference field="2" count="1" selected="0">
            <x v="3"/>
          </reference>
          <reference field="3" count="1">
            <x v="802"/>
          </reference>
        </references>
      </pivotArea>
    </format>
    <format dxfId="557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66"/>
          </reference>
          <reference field="2" count="1" selected="0">
            <x v="0"/>
          </reference>
          <reference field="3" count="1">
            <x v="130"/>
          </reference>
        </references>
      </pivotArea>
    </format>
    <format dxfId="557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66"/>
          </reference>
          <reference field="2" count="1" selected="0">
            <x v="4"/>
          </reference>
          <reference field="3" count="1">
            <x v="28"/>
          </reference>
        </references>
      </pivotArea>
    </format>
    <format dxfId="557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8"/>
          </reference>
          <reference field="2" count="1" selected="0">
            <x v="0"/>
          </reference>
          <reference field="3" count="3">
            <x v="550"/>
            <x v="551"/>
            <x v="552"/>
          </reference>
        </references>
      </pivotArea>
    </format>
    <format dxfId="557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8"/>
          </reference>
          <reference field="2" count="1" selected="0">
            <x v="2"/>
          </reference>
          <reference field="3" count="4">
            <x v="553"/>
            <x v="554"/>
            <x v="555"/>
            <x v="556"/>
          </reference>
        </references>
      </pivotArea>
    </format>
    <format dxfId="557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8"/>
          </reference>
          <reference field="2" count="1" selected="0">
            <x v="3"/>
          </reference>
          <reference field="3" count="7">
            <x v="557"/>
            <x v="558"/>
            <x v="559"/>
            <x v="560"/>
            <x v="561"/>
            <x v="562"/>
            <x v="563"/>
          </reference>
        </references>
      </pivotArea>
    </format>
    <format dxfId="557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8"/>
          </reference>
          <reference field="2" count="1" selected="0">
            <x v="4"/>
          </reference>
          <reference field="3" count="1">
            <x v="564"/>
          </reference>
        </references>
      </pivotArea>
    </format>
    <format dxfId="557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7"/>
          </reference>
          <reference field="2" count="1" selected="0">
            <x v="2"/>
          </reference>
          <reference field="3" count="2">
            <x v="866"/>
            <x v="867"/>
          </reference>
        </references>
      </pivotArea>
    </format>
    <format dxfId="557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7"/>
          </reference>
          <reference field="2" count="1" selected="0">
            <x v="3"/>
          </reference>
          <reference field="3" count="2">
            <x v="868"/>
            <x v="869"/>
          </reference>
        </references>
      </pivotArea>
    </format>
    <format dxfId="5571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8"/>
          </reference>
          <reference field="2" count="1" selected="0">
            <x v="2"/>
          </reference>
          <reference field="3" count="2">
            <x v="870"/>
            <x v="871"/>
          </reference>
        </references>
      </pivotArea>
    </format>
    <format dxfId="557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8"/>
          </reference>
          <reference field="2" count="1" selected="0">
            <x v="3"/>
          </reference>
          <reference field="3" count="5">
            <x v="872"/>
            <x v="873"/>
            <x v="874"/>
            <x v="875"/>
            <x v="876"/>
          </reference>
        </references>
      </pivotArea>
    </format>
    <format dxfId="556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8"/>
          </reference>
          <reference field="2" count="1" selected="0">
            <x v="4"/>
          </reference>
          <reference field="3" count="1">
            <x v="877"/>
          </reference>
        </references>
      </pivotArea>
    </format>
    <format dxfId="556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8"/>
          </reference>
          <reference field="2" count="1" selected="0">
            <x v="5"/>
          </reference>
          <reference field="3" count="1">
            <x v="878"/>
          </reference>
        </references>
      </pivotArea>
    </format>
    <format dxfId="556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9"/>
          </reference>
          <reference field="2" count="1" selected="0">
            <x v="2"/>
          </reference>
          <reference field="3" count="2">
            <x v="879"/>
            <x v="880"/>
          </reference>
        </references>
      </pivotArea>
    </format>
    <format dxfId="556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9"/>
          </reference>
          <reference field="2" count="1" selected="0">
            <x v="3"/>
          </reference>
          <reference field="3" count="1">
            <x v="881"/>
          </reference>
        </references>
      </pivotArea>
    </format>
    <format dxfId="556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9"/>
          </reference>
          <reference field="2" count="1" selected="0">
            <x v="4"/>
          </reference>
          <reference field="3" count="1">
            <x v="882"/>
          </reference>
        </references>
      </pivotArea>
    </format>
    <format dxfId="556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49"/>
          </reference>
          <reference field="2" count="1" selected="0">
            <x v="5"/>
          </reference>
          <reference field="3" count="1">
            <x v="883"/>
          </reference>
        </references>
      </pivotArea>
    </format>
    <format dxfId="556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0"/>
          </reference>
          <reference field="2" count="1" selected="0">
            <x v="2"/>
          </reference>
          <reference field="3" count="1">
            <x v="884"/>
          </reference>
        </references>
      </pivotArea>
    </format>
    <format dxfId="556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0"/>
          </reference>
          <reference field="2" count="1" selected="0">
            <x v="3"/>
          </reference>
          <reference field="3" count="1">
            <x v="885"/>
          </reference>
        </references>
      </pivotArea>
    </format>
    <format dxfId="5561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1"/>
          </reference>
          <reference field="2" count="1" selected="0">
            <x v="0"/>
          </reference>
          <reference field="3" count="2">
            <x v="886"/>
            <x v="887"/>
          </reference>
        </references>
      </pivotArea>
    </format>
    <format dxfId="556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1"/>
          </reference>
          <reference field="2" count="1" selected="0">
            <x v="2"/>
          </reference>
          <reference field="3" count="6">
            <x v="888"/>
            <x v="889"/>
            <x v="890"/>
            <x v="891"/>
            <x v="892"/>
            <x v="893"/>
          </reference>
        </references>
      </pivotArea>
    </format>
    <format dxfId="555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1"/>
          </reference>
          <reference field="2" count="1" selected="0">
            <x v="3"/>
          </reference>
          <reference field="3" count="5">
            <x v="894"/>
            <x v="895"/>
            <x v="896"/>
            <x v="897"/>
            <x v="898"/>
          </reference>
        </references>
      </pivotArea>
    </format>
    <format dxfId="555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1"/>
          </reference>
          <reference field="2" count="1" selected="0">
            <x v="4"/>
          </reference>
          <reference field="3" count="2">
            <x v="899"/>
            <x v="900"/>
          </reference>
        </references>
      </pivotArea>
    </format>
    <format dxfId="555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1"/>
          </reference>
          <reference field="2" count="1" selected="0">
            <x v="5"/>
          </reference>
          <reference field="3" count="1">
            <x v="901"/>
          </reference>
        </references>
      </pivotArea>
    </format>
    <format dxfId="555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2"/>
          </reference>
          <reference field="2" count="1" selected="0">
            <x v="0"/>
          </reference>
          <reference field="3" count="4">
            <x v="902"/>
            <x v="903"/>
            <x v="904"/>
            <x v="905"/>
          </reference>
        </references>
      </pivotArea>
    </format>
    <format dxfId="555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2"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</reference>
        </references>
      </pivotArea>
    </format>
    <format dxfId="555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20"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</reference>
        </references>
      </pivotArea>
    </format>
    <format dxfId="555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2"/>
          </reference>
          <reference field="2" count="1" selected="0">
            <x v="4"/>
          </reference>
          <reference field="3" count="7">
            <x v="938"/>
            <x v="939"/>
            <x v="940"/>
            <x v="941"/>
            <x v="942"/>
            <x v="943"/>
            <x v="944"/>
          </reference>
        </references>
      </pivotArea>
    </format>
    <format dxfId="555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2"/>
          </reference>
          <reference field="2" count="1" selected="0">
            <x v="5"/>
          </reference>
          <reference field="3" count="3">
            <x v="945"/>
            <x v="946"/>
            <x v="947"/>
          </reference>
        </references>
      </pivotArea>
    </format>
    <format dxfId="5551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2"/>
          </reference>
          <reference field="2" count="1" selected="0">
            <x v="10"/>
          </reference>
          <reference field="3" count="1">
            <x v="948"/>
          </reference>
        </references>
      </pivotArea>
    </format>
    <format dxfId="555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3"/>
          </reference>
          <reference field="2" count="1" selected="0">
            <x v="0"/>
          </reference>
          <reference field="3" count="6">
            <x v="949"/>
            <x v="950"/>
            <x v="951"/>
            <x v="952"/>
            <x v="953"/>
            <x v="954"/>
          </reference>
        </references>
      </pivotArea>
    </format>
    <format dxfId="554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1"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</reference>
        </references>
      </pivotArea>
    </format>
    <format dxfId="554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9"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</reference>
        </references>
      </pivotArea>
    </format>
    <format dxfId="554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3"/>
          </reference>
          <reference field="2" count="1" selected="0">
            <x v="4"/>
          </reference>
          <reference field="3" count="5">
            <x v="985"/>
            <x v="986"/>
            <x v="987"/>
            <x v="988"/>
            <x v="989"/>
          </reference>
        </references>
      </pivotArea>
    </format>
    <format dxfId="554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3"/>
          </reference>
          <reference field="2" count="1" selected="0">
            <x v="5"/>
          </reference>
          <reference field="3" count="6">
            <x v="990"/>
            <x v="991"/>
            <x v="992"/>
            <x v="993"/>
            <x v="994"/>
            <x v="995"/>
          </reference>
        </references>
      </pivotArea>
    </format>
    <format dxfId="554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3"/>
          </reference>
          <reference field="2" count="1" selected="0">
            <x v="6"/>
          </reference>
          <reference field="3" count="2">
            <x v="996"/>
            <x v="997"/>
          </reference>
        </references>
      </pivotArea>
    </format>
    <format dxfId="554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3"/>
          </reference>
          <reference field="2" count="1" selected="0">
            <x v="9"/>
          </reference>
          <reference field="3" count="1">
            <x v="998"/>
          </reference>
        </references>
      </pivotArea>
    </format>
    <format dxfId="554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3"/>
          </reference>
          <reference field="2" count="1" selected="0">
            <x v="12"/>
          </reference>
          <reference field="3" count="1">
            <x v="999"/>
          </reference>
        </references>
      </pivotArea>
    </format>
    <format dxfId="554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5"/>
          </reference>
          <reference field="2" count="1" selected="0">
            <x v="0"/>
          </reference>
          <reference field="3" count="1">
            <x v="1000"/>
          </reference>
        </references>
      </pivotArea>
    </format>
    <format dxfId="5541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5"/>
          </reference>
          <reference field="2" count="1" selected="0">
            <x v="2"/>
          </reference>
          <reference field="3" count="1">
            <x v="1001"/>
          </reference>
        </references>
      </pivotArea>
    </format>
    <format dxfId="554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5"/>
          </reference>
          <reference field="2" count="1" selected="0">
            <x v="3"/>
          </reference>
          <reference field="3" count="1">
            <x v="1002"/>
          </reference>
        </references>
      </pivotArea>
    </format>
    <format dxfId="553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6"/>
          </reference>
          <reference field="2" count="1" selected="0">
            <x v="3"/>
          </reference>
          <reference field="3" count="1">
            <x v="1003"/>
          </reference>
        </references>
      </pivotArea>
    </format>
    <format dxfId="553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9"/>
          </reference>
          <reference field="2" count="1" selected="0">
            <x v="2"/>
          </reference>
          <reference field="3" count="1">
            <x v="1008"/>
          </reference>
        </references>
      </pivotArea>
    </format>
    <format dxfId="553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9"/>
          </reference>
          <reference field="2" count="1" selected="0">
            <x v="3"/>
          </reference>
          <reference field="3" count="1">
            <x v="1009"/>
          </reference>
        </references>
      </pivotArea>
    </format>
    <format dxfId="553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63"/>
          </reference>
          <reference field="2" count="1" selected="0">
            <x v="2"/>
          </reference>
          <reference field="3" count="1">
            <x v="1059"/>
          </reference>
        </references>
      </pivotArea>
    </format>
    <format dxfId="553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63"/>
          </reference>
          <reference field="2" count="1" selected="0">
            <x v="3"/>
          </reference>
          <reference field="3" count="1">
            <x v="1060"/>
          </reference>
        </references>
      </pivotArea>
    </format>
    <format dxfId="553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64"/>
          </reference>
          <reference field="2" count="1" selected="0">
            <x v="2"/>
          </reference>
          <reference field="3" count="1">
            <x v="1061"/>
          </reference>
        </references>
      </pivotArea>
    </format>
    <format dxfId="553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64"/>
          </reference>
          <reference field="2" count="1" selected="0">
            <x v="3"/>
          </reference>
          <reference field="3" count="2">
            <x v="1062"/>
            <x v="1063"/>
          </reference>
        </references>
      </pivotArea>
    </format>
    <format dxfId="553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0"/>
          </reference>
          <reference field="3" count="3">
            <x v="823"/>
            <x v="824"/>
            <x v="825"/>
          </reference>
        </references>
      </pivotArea>
    </format>
    <format dxfId="553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5"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</reference>
        </references>
      </pivotArea>
    </format>
    <format dxfId="553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9"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552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4"/>
          </reference>
          <reference field="3" count="1">
            <x v="850"/>
          </reference>
        </references>
      </pivotArea>
    </format>
    <format dxfId="552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2"/>
          </reference>
          <reference field="3" count="4">
            <x v="15"/>
            <x v="16"/>
            <x v="17"/>
            <x v="107"/>
          </reference>
        </references>
      </pivotArea>
    </format>
    <format dxfId="552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3"/>
          </reference>
          <reference field="3" count="1">
            <x v="14"/>
          </reference>
        </references>
      </pivotArea>
    </format>
    <format dxfId="552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4"/>
          </reference>
          <reference field="3" count="2">
            <x v="13"/>
            <x v="134"/>
          </reference>
        </references>
      </pivotArea>
    </format>
    <format dxfId="552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11"/>
          </reference>
          <reference field="3" count="1">
            <x v="11"/>
          </reference>
        </references>
      </pivotArea>
    </format>
    <format dxfId="552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726"/>
          </reference>
        </references>
      </pivotArea>
    </format>
    <format dxfId="552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727"/>
          </reference>
        </references>
      </pivotArea>
    </format>
    <format dxfId="552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728"/>
          </reference>
        </references>
      </pivotArea>
    </format>
    <format dxfId="552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5"/>
          </reference>
          <reference field="3" count="1">
            <x v="729"/>
          </reference>
        </references>
      </pivotArea>
    </format>
    <format dxfId="552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270"/>
          </reference>
        </references>
      </pivotArea>
    </format>
    <format dxfId="5519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4"/>
          </reference>
          <reference field="2" count="1" selected="0">
            <x v="2"/>
          </reference>
          <reference field="3" count="2">
            <x v="271"/>
            <x v="272"/>
          </reference>
        </references>
      </pivotArea>
    </format>
    <format dxfId="5518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4"/>
          </reference>
          <reference field="2" count="1" selected="0">
            <x v="3"/>
          </reference>
          <reference field="3" count="3">
            <x v="273"/>
            <x v="274"/>
            <x v="275"/>
          </reference>
        </references>
      </pivotArea>
    </format>
    <format dxfId="551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4"/>
          </reference>
          <reference field="2" count="1" selected="0">
            <x v="4"/>
          </reference>
          <reference field="3" count="1">
            <x v="276"/>
          </reference>
        </references>
      </pivotArea>
    </format>
    <format dxfId="551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4"/>
          </reference>
          <reference field="2" count="1" selected="0">
            <x v="5"/>
          </reference>
          <reference field="3" count="1">
            <x v="277"/>
          </reference>
        </references>
      </pivotArea>
    </format>
    <format dxfId="551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58"/>
          </reference>
          <reference field="2" count="1" selected="0">
            <x v="2"/>
          </reference>
          <reference field="3" count="2">
            <x v="1006"/>
            <x v="1007"/>
          </reference>
        </references>
      </pivotArea>
    </format>
    <format dxfId="551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0"/>
          </reference>
          <reference field="3" count="3">
            <x v="1010"/>
            <x v="1011"/>
            <x v="1031"/>
          </reference>
        </references>
      </pivotArea>
    </format>
    <format dxfId="551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2"/>
          </reference>
          <reference field="3" count="7">
            <x v="1012"/>
            <x v="1013"/>
            <x v="1014"/>
            <x v="1015"/>
            <x v="1016"/>
            <x v="1017"/>
            <x v="1018"/>
          </reference>
        </references>
      </pivotArea>
    </format>
    <format dxfId="551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8">
            <x v="1019"/>
            <x v="1020"/>
            <x v="1021"/>
            <x v="1022"/>
            <x v="1023"/>
            <x v="1024"/>
            <x v="1025"/>
            <x v="1026"/>
          </reference>
        </references>
      </pivotArea>
    </format>
    <format dxfId="551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4"/>
          </reference>
          <reference field="3" count="3">
            <x v="1027"/>
            <x v="1028"/>
            <x v="1029"/>
          </reference>
        </references>
      </pivotArea>
    </format>
    <format dxfId="551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5"/>
          </reference>
          <reference field="3" count="1">
            <x v="1030"/>
          </reference>
        </references>
      </pivotArea>
    </format>
    <format dxfId="550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28">
            <x v="6"/>
            <x v="7"/>
            <x v="10"/>
            <x v="23"/>
            <x v="34"/>
            <x v="49"/>
            <x v="60"/>
            <x v="73"/>
            <x v="74"/>
            <x v="79"/>
            <x v="82"/>
            <x v="85"/>
            <x v="91"/>
            <x v="98"/>
            <x v="102"/>
            <x v="103"/>
            <x v="104"/>
            <x v="108"/>
            <x v="109"/>
            <x v="121"/>
            <x v="123"/>
            <x v="127"/>
            <x v="131"/>
            <x v="132"/>
            <x v="148"/>
            <x v="151"/>
            <x v="154"/>
            <x v="155"/>
          </reference>
        </references>
      </pivotArea>
    </format>
    <format dxfId="550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30">
            <x v="4"/>
            <x v="5"/>
            <x v="8"/>
            <x v="19"/>
            <x v="22"/>
            <x v="24"/>
            <x v="27"/>
            <x v="35"/>
            <x v="47"/>
            <x v="55"/>
            <x v="56"/>
            <x v="62"/>
            <x v="68"/>
            <x v="71"/>
            <x v="75"/>
            <x v="80"/>
            <x v="81"/>
            <x v="86"/>
            <x v="92"/>
            <x v="99"/>
            <x v="101"/>
            <x v="105"/>
            <x v="124"/>
            <x v="125"/>
            <x v="126"/>
            <x v="146"/>
            <x v="147"/>
            <x v="149"/>
            <x v="153"/>
            <x v="156"/>
          </reference>
        </references>
      </pivotArea>
    </format>
    <format dxfId="550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6">
            <x v="9"/>
            <x v="25"/>
            <x v="31"/>
            <x v="36"/>
            <x v="41"/>
            <x v="44"/>
            <x v="57"/>
            <x v="76"/>
            <x v="87"/>
            <x v="89"/>
            <x v="90"/>
            <x v="93"/>
            <x v="96"/>
            <x v="150"/>
            <x v="157"/>
            <x v="158"/>
          </reference>
        </references>
      </pivotArea>
    </format>
    <format dxfId="550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9">
            <x v="29"/>
            <x v="30"/>
            <x v="32"/>
            <x v="37"/>
            <x v="39"/>
            <x v="59"/>
            <x v="65"/>
            <x v="88"/>
            <x v="111"/>
          </reference>
        </references>
      </pivotArea>
    </format>
    <format dxfId="550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5"/>
          </reference>
          <reference field="3" count="1">
            <x v="58"/>
          </reference>
        </references>
      </pivotArea>
    </format>
    <format dxfId="550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11"/>
          </reference>
          <reference field="3" count="1">
            <x v="33"/>
          </reference>
        </references>
      </pivotArea>
    </format>
    <format dxfId="55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59"/>
          </reference>
          <reference field="4" count="1">
            <x v="81"/>
          </reference>
        </references>
      </pivotArea>
    </format>
    <format dxfId="55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67"/>
          </reference>
          <reference field="4" count="1">
            <x v="144"/>
          </reference>
        </references>
      </pivotArea>
    </format>
    <format dxfId="550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68"/>
          </reference>
          <reference field="4" count="1">
            <x v="144"/>
          </reference>
        </references>
      </pivotArea>
    </format>
    <format dxfId="550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69"/>
          </reference>
          <reference field="4" count="1">
            <x v="1"/>
          </reference>
        </references>
      </pivotArea>
    </format>
    <format dxfId="549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70"/>
          </reference>
          <reference field="4" count="1">
            <x v="585"/>
          </reference>
        </references>
      </pivotArea>
    </format>
    <format dxfId="549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60"/>
          </reference>
          <reference field="4" count="1">
            <x v="75"/>
          </reference>
        </references>
      </pivotArea>
    </format>
    <format dxfId="549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1"/>
          </reference>
          <reference field="4" count="1">
            <x v="74"/>
          </reference>
        </references>
      </pivotArea>
    </format>
    <format dxfId="54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2"/>
          </reference>
          <reference field="4" count="1">
            <x v="221"/>
          </reference>
        </references>
      </pivotArea>
    </format>
    <format dxfId="54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3"/>
          </reference>
          <reference field="4" count="1">
            <x v="86"/>
          </reference>
        </references>
      </pivotArea>
    </format>
    <format dxfId="54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4"/>
          </reference>
          <reference field="4" count="1">
            <x v="86"/>
          </reference>
        </references>
      </pivotArea>
    </format>
    <format dxfId="549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5"/>
          </reference>
          <reference field="4" count="1">
            <x v="457"/>
          </reference>
        </references>
      </pivotArea>
    </format>
    <format dxfId="54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6"/>
          </reference>
          <reference field="4" count="1">
            <x v="632"/>
          </reference>
        </references>
      </pivotArea>
    </format>
    <format dxfId="549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7"/>
          </reference>
          <reference field="4" count="1">
            <x v="91"/>
          </reference>
        </references>
      </pivotArea>
    </format>
    <format dxfId="54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8"/>
          </reference>
          <reference field="4" count="1">
            <x v="91"/>
          </reference>
        </references>
      </pivotArea>
    </format>
    <format dxfId="548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79"/>
          </reference>
          <reference field="4" count="1">
            <x v="88"/>
          </reference>
        </references>
      </pivotArea>
    </format>
    <format dxfId="548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80"/>
          </reference>
          <reference field="4" count="1">
            <x v="88"/>
          </reference>
        </references>
      </pivotArea>
    </format>
    <format dxfId="54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81"/>
          </reference>
          <reference field="4" count="1">
            <x v="143"/>
          </reference>
        </references>
      </pivotArea>
    </format>
    <format dxfId="54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82"/>
          </reference>
          <reference field="4" count="1">
            <x v="131"/>
          </reference>
        </references>
      </pivotArea>
    </format>
    <format dxfId="54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83"/>
          </reference>
          <reference field="4" count="1">
            <x v="458"/>
          </reference>
        </references>
      </pivotArea>
    </format>
    <format dxfId="54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61"/>
          </reference>
          <reference field="4" count="1">
            <x v="87"/>
          </reference>
        </references>
      </pivotArea>
    </format>
    <format dxfId="548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62"/>
          </reference>
          <reference field="4" count="1">
            <x v="180"/>
          </reference>
        </references>
      </pivotArea>
    </format>
    <format dxfId="548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63"/>
          </reference>
          <reference field="4" count="1">
            <x v="203"/>
          </reference>
        </references>
      </pivotArea>
    </format>
    <format dxfId="548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64"/>
          </reference>
          <reference field="4" count="1">
            <x v="187"/>
          </reference>
        </references>
      </pivotArea>
    </format>
    <format dxfId="54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84"/>
          </reference>
          <reference field="4" count="1">
            <x v="28"/>
          </reference>
        </references>
      </pivotArea>
    </format>
    <format dxfId="547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85"/>
          </reference>
          <reference field="4" count="1">
            <x v="282"/>
          </reference>
        </references>
      </pivotArea>
    </format>
    <format dxfId="54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86"/>
          </reference>
          <reference field="4" count="1">
            <x v="459"/>
          </reference>
        </references>
      </pivotArea>
    </format>
    <format dxfId="547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87"/>
          </reference>
          <reference field="4" count="1">
            <x v="684"/>
          </reference>
        </references>
      </pivotArea>
    </format>
    <format dxfId="54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88"/>
          </reference>
          <reference field="4" count="1">
            <x v="283"/>
          </reference>
        </references>
      </pivotArea>
    </format>
    <format dxfId="547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89"/>
          </reference>
          <reference field="4" count="1">
            <x v="136"/>
          </reference>
        </references>
      </pivotArea>
    </format>
    <format dxfId="547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0"/>
          </reference>
          <reference field="4" count="1">
            <x v="205"/>
          </reference>
        </references>
      </pivotArea>
    </format>
    <format dxfId="547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1"/>
          </reference>
          <reference field="4" count="1">
            <x v="222"/>
          </reference>
        </references>
      </pivotArea>
    </format>
    <format dxfId="547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2"/>
          </reference>
          <reference field="4" count="1">
            <x v="460"/>
          </reference>
        </references>
      </pivotArea>
    </format>
    <format dxfId="54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3"/>
          </reference>
          <reference field="4" count="1">
            <x v="686"/>
          </reference>
        </references>
      </pivotArea>
    </format>
    <format dxfId="547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4"/>
          </reference>
          <reference field="4" count="1">
            <x v="687"/>
          </reference>
        </references>
      </pivotArea>
    </format>
    <format dxfId="546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5"/>
          </reference>
          <reference field="4" count="1">
            <x v="284"/>
          </reference>
        </references>
      </pivotArea>
    </format>
    <format dxfId="546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6"/>
          </reference>
          <reference field="4" count="1">
            <x v="38"/>
          </reference>
        </references>
      </pivotArea>
    </format>
    <format dxfId="546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7"/>
          </reference>
          <reference field="4" count="1">
            <x v="669"/>
          </reference>
        </references>
      </pivotArea>
    </format>
    <format dxfId="546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8"/>
          </reference>
          <reference field="4" count="1">
            <x v="650"/>
          </reference>
        </references>
      </pivotArea>
    </format>
    <format dxfId="54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9"/>
          </reference>
          <reference field="4" count="1">
            <x v="671"/>
          </reference>
        </references>
      </pivotArea>
    </format>
    <format dxfId="54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200"/>
          </reference>
          <reference field="4" count="1">
            <x v="461"/>
          </reference>
        </references>
      </pivotArea>
    </format>
    <format dxfId="546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201"/>
          </reference>
          <reference field="4" count="1">
            <x v="93"/>
          </reference>
        </references>
      </pivotArea>
    </format>
    <format dxfId="54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202"/>
          </reference>
          <reference field="4" count="1">
            <x v="93"/>
          </reference>
        </references>
      </pivotArea>
    </format>
    <format dxfId="54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203"/>
          </reference>
          <reference field="4" count="1">
            <x v="285"/>
          </reference>
        </references>
      </pivotArea>
    </format>
    <format dxfId="54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204"/>
          </reference>
          <reference field="4" count="1">
            <x v="536"/>
          </reference>
        </references>
      </pivotArea>
    </format>
    <format dxfId="54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205"/>
          </reference>
          <reference field="4" count="1">
            <x v="286"/>
          </reference>
        </references>
      </pivotArea>
    </format>
    <format dxfId="545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165"/>
          </reference>
          <reference field="4" count="1">
            <x v="243"/>
          </reference>
        </references>
      </pivotArea>
    </format>
    <format dxfId="545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166"/>
          </reference>
          <reference field="4" count="1">
            <x v="252"/>
          </reference>
        </references>
      </pivotArea>
    </format>
    <format dxfId="54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06"/>
          </reference>
          <reference field="4" count="1">
            <x v="287"/>
          </reference>
        </references>
      </pivotArea>
    </format>
    <format dxfId="545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07"/>
          </reference>
          <reference field="4" count="1">
            <x v="288"/>
          </reference>
        </references>
      </pivotArea>
    </format>
    <format dxfId="545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08"/>
          </reference>
          <reference field="4" count="1">
            <x v="289"/>
          </reference>
        </references>
      </pivotArea>
    </format>
    <format dxfId="545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4"/>
          </reference>
          <reference field="3" count="1" selected="0">
            <x v="209"/>
          </reference>
          <reference field="4" count="1">
            <x v="212"/>
          </reference>
        </references>
      </pivotArea>
    </format>
    <format dxfId="545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10"/>
          </reference>
          <reference field="4" count="1">
            <x v="290"/>
          </reference>
        </references>
      </pivotArea>
    </format>
    <format dxfId="545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11"/>
          </reference>
          <reference field="4" count="1">
            <x v="291"/>
          </reference>
        </references>
      </pivotArea>
    </format>
    <format dxfId="54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12"/>
          </reference>
          <reference field="4" count="1">
            <x v="292"/>
          </reference>
        </references>
      </pivotArea>
    </format>
    <format dxfId="544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13"/>
          </reference>
          <reference field="4" count="1">
            <x v="292"/>
          </reference>
        </references>
      </pivotArea>
    </format>
    <format dxfId="54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14"/>
          </reference>
          <reference field="4" count="1">
            <x v="293"/>
          </reference>
        </references>
      </pivotArea>
    </format>
    <format dxfId="544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15"/>
          </reference>
          <reference field="4" count="1">
            <x v="294"/>
          </reference>
        </references>
      </pivotArea>
    </format>
    <format dxfId="54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5"/>
          </reference>
          <reference field="3" count="1" selected="0">
            <x v="216"/>
          </reference>
          <reference field="4" count="1">
            <x v="295"/>
          </reference>
        </references>
      </pivotArea>
    </format>
    <format dxfId="54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784"/>
          </reference>
          <reference field="4" count="1">
            <x v="589"/>
          </reference>
        </references>
      </pivotArea>
    </format>
    <format dxfId="54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2"/>
          </reference>
          <reference field="3" count="1" selected="0">
            <x v="785"/>
          </reference>
          <reference field="4" count="1">
            <x v="390"/>
          </reference>
        </references>
      </pivotArea>
    </format>
    <format dxfId="54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2"/>
          </reference>
          <reference field="3" count="1" selected="0">
            <x v="786"/>
          </reference>
          <reference field="4" count="1">
            <x v="217"/>
          </reference>
        </references>
      </pivotArea>
    </format>
    <format dxfId="544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2"/>
          </reference>
          <reference field="3" count="1" selected="0">
            <x v="787"/>
          </reference>
          <reference field="4" count="1">
            <x v="564"/>
          </reference>
        </references>
      </pivotArea>
    </format>
    <format dxfId="54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3"/>
          </reference>
          <reference field="3" count="1" selected="0">
            <x v="217"/>
          </reference>
          <reference field="4" count="1">
            <x v="53"/>
          </reference>
        </references>
      </pivotArea>
    </format>
    <format dxfId="54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3"/>
          </reference>
          <reference field="3" count="1" selected="0">
            <x v="788"/>
          </reference>
          <reference field="4" count="1">
            <x v="391"/>
          </reference>
        </references>
      </pivotArea>
    </format>
    <format dxfId="54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3"/>
          </reference>
          <reference field="3" count="1" selected="0">
            <x v="789"/>
          </reference>
          <reference field="4" count="1">
            <x v="392"/>
          </reference>
        </references>
      </pivotArea>
    </format>
    <format dxfId="543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3"/>
          </reference>
          <reference field="3" count="1" selected="0">
            <x v="790"/>
          </reference>
          <reference field="4" count="1">
            <x v="678"/>
          </reference>
        </references>
      </pivotArea>
    </format>
    <format dxfId="54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3"/>
          </reference>
          <reference field="3" count="1" selected="0">
            <x v="791"/>
          </reference>
          <reference field="4" count="1">
            <x v="677"/>
          </reference>
        </references>
      </pivotArea>
    </format>
    <format dxfId="54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3"/>
          </reference>
          <reference field="3" count="1" selected="0">
            <x v="792"/>
          </reference>
          <reference field="4" count="1">
            <x v="53"/>
          </reference>
        </references>
      </pivotArea>
    </format>
    <format dxfId="54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4"/>
          </reference>
          <reference field="2" count="1" selected="0">
            <x v="3"/>
          </reference>
          <reference field="3" count="1" selected="0">
            <x v="793"/>
          </reference>
          <reference field="4" count="1">
            <x v="53"/>
          </reference>
        </references>
      </pivotArea>
    </format>
    <format dxfId="54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1"/>
          </reference>
          <reference field="2" count="1" selected="0">
            <x v="2"/>
          </reference>
          <reference field="3" count="1" selected="0">
            <x v="818"/>
          </reference>
          <reference field="4" count="1">
            <x v="161"/>
          </reference>
        </references>
      </pivotArea>
    </format>
    <format dxfId="54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1"/>
          </reference>
          <reference field="2" count="1" selected="0">
            <x v="3"/>
          </reference>
          <reference field="3" count="1" selected="0">
            <x v="819"/>
          </reference>
          <reference field="4" count="1">
            <x v="218"/>
          </reference>
        </references>
      </pivotArea>
    </format>
    <format dxfId="54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1"/>
          </reference>
          <reference field="2" count="1" selected="0">
            <x v="3"/>
          </reference>
          <reference field="3" count="1" selected="0">
            <x v="820"/>
          </reference>
          <reference field="4" count="1">
            <x v="147"/>
          </reference>
        </references>
      </pivotArea>
    </format>
    <format dxfId="54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1"/>
          </reference>
          <reference field="2" count="1" selected="0">
            <x v="4"/>
          </reference>
          <reference field="3" count="1" selected="0">
            <x v="821"/>
          </reference>
          <reference field="4" count="1">
            <x v="500"/>
          </reference>
        </references>
      </pivotArea>
    </format>
    <format dxfId="54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1"/>
          </reference>
          <reference field="2" count="1" selected="0">
            <x v="5"/>
          </reference>
          <reference field="3" count="1" selected="0">
            <x v="822"/>
          </reference>
          <reference field="4" count="1">
            <x v="258"/>
          </reference>
        </references>
      </pivotArea>
    </format>
    <format dxfId="54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3"/>
          </reference>
          <reference field="2" count="1" selected="0">
            <x v="0"/>
          </reference>
          <reference field="3" count="1" selected="0">
            <x v="851"/>
          </reference>
          <reference field="4" count="1">
            <x v="144"/>
          </reference>
        </references>
      </pivotArea>
    </format>
    <format dxfId="54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3"/>
          </reference>
          <reference field="2" count="1" selected="0">
            <x v="2"/>
          </reference>
          <reference field="3" count="1" selected="0">
            <x v="852"/>
          </reference>
          <reference field="4" count="1">
            <x v="91"/>
          </reference>
        </references>
      </pivotArea>
    </format>
    <format dxfId="54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3"/>
          </reference>
          <reference field="2" count="1" selected="0">
            <x v="4"/>
          </reference>
          <reference field="3" count="1" selected="0">
            <x v="853"/>
          </reference>
          <reference field="4" count="1">
            <x v="289"/>
          </reference>
        </references>
      </pivotArea>
    </format>
    <format dxfId="54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4"/>
          </reference>
          <reference field="2" count="1" selected="0">
            <x v="0"/>
          </reference>
          <reference field="3" count="1" selected="0">
            <x v="854"/>
          </reference>
          <reference field="4" count="1">
            <x v="593"/>
          </reference>
        </references>
      </pivotArea>
    </format>
    <format dxfId="54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4"/>
          </reference>
          <reference field="2" count="1" selected="0">
            <x v="2"/>
          </reference>
          <reference field="3" count="1" selected="0">
            <x v="855"/>
          </reference>
          <reference field="4" count="1">
            <x v="74"/>
          </reference>
        </references>
      </pivotArea>
    </format>
    <format dxfId="54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4"/>
          </reference>
          <reference field="2" count="1" selected="0">
            <x v="2"/>
          </reference>
          <reference field="3" count="1" selected="0">
            <x v="856"/>
          </reference>
          <reference field="4" count="1">
            <x v="607"/>
          </reference>
        </references>
      </pivotArea>
    </format>
    <format dxfId="54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4"/>
          </reference>
          <reference field="2" count="1" selected="0">
            <x v="3"/>
          </reference>
          <reference field="3" count="1" selected="0">
            <x v="857"/>
          </reference>
          <reference field="4" count="1">
            <x v="28"/>
          </reference>
        </references>
      </pivotArea>
    </format>
    <format dxfId="54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4"/>
          </reference>
          <reference field="2" count="1" selected="0">
            <x v="3"/>
          </reference>
          <reference field="3" count="1" selected="0">
            <x v="858"/>
          </reference>
          <reference field="4" count="1">
            <x v="640"/>
          </reference>
        </references>
      </pivotArea>
    </format>
    <format dxfId="54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"/>
          </reference>
          <reference field="2" count="1" selected="0">
            <x v="0"/>
          </reference>
          <reference field="3" count="1" selected="0">
            <x v="859"/>
          </reference>
          <reference field="4" count="1">
            <x v="585"/>
          </reference>
        </references>
      </pivotArea>
    </format>
    <format dxfId="54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"/>
          </reference>
          <reference field="2" count="1" selected="0">
            <x v="2"/>
          </reference>
          <reference field="3" count="1" selected="0">
            <x v="860"/>
          </reference>
          <reference field="4" count="1">
            <x v="86"/>
          </reference>
        </references>
      </pivotArea>
    </format>
    <format dxfId="54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5"/>
          </reference>
          <reference field="2" count="1" selected="0">
            <x v="3"/>
          </reference>
          <reference field="3" count="1" selected="0">
            <x v="861"/>
          </reference>
          <reference field="4" count="1">
            <x v="227"/>
          </reference>
        </references>
      </pivotArea>
    </format>
    <format dxfId="54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0"/>
          </reference>
          <reference field="3" count="1" selected="0">
            <x v="862"/>
          </reference>
          <reference field="4" count="1">
            <x v="154"/>
          </reference>
        </references>
      </pivotArea>
    </format>
    <format dxfId="54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"/>
          </reference>
          <reference field="3" count="1" selected="0">
            <x v="863"/>
          </reference>
          <reference field="4" count="1">
            <x v="89"/>
          </reference>
        </references>
      </pivotArea>
    </format>
    <format dxfId="54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"/>
          </reference>
          <reference field="3" count="1" selected="0">
            <x v="864"/>
          </reference>
          <reference field="4" count="1">
            <x v="570"/>
          </reference>
        </references>
      </pivotArea>
    </format>
    <format dxfId="54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3"/>
          </reference>
          <reference field="3" count="1" selected="0">
            <x v="865"/>
          </reference>
          <reference field="4" count="1">
            <x v="400"/>
          </reference>
        </references>
      </pivotArea>
    </format>
    <format dxfId="54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77"/>
          </reference>
          <reference field="4" count="1">
            <x v="779"/>
          </reference>
        </references>
      </pivotArea>
    </format>
    <format dxfId="54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3"/>
          </reference>
          <reference field="4" count="1">
            <x v="422"/>
          </reference>
        </references>
      </pivotArea>
    </format>
    <format dxfId="54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69"/>
          </reference>
          <reference field="4" count="1">
            <x v="438"/>
          </reference>
        </references>
      </pivotArea>
    </format>
    <format dxfId="54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06"/>
          </reference>
          <reference field="4" count="1">
            <x v="728"/>
          </reference>
        </references>
      </pivotArea>
    </format>
    <format dxfId="54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2"/>
          </reference>
          <reference field="3" count="1" selected="0">
            <x v="218"/>
          </reference>
          <reference field="4" count="1">
            <x v="537"/>
          </reference>
        </references>
      </pivotArea>
    </format>
    <format dxfId="54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3"/>
          </reference>
          <reference field="3" count="1" selected="0">
            <x v="219"/>
          </reference>
          <reference field="4" count="1">
            <x v="645"/>
          </reference>
        </references>
      </pivotArea>
    </format>
    <format dxfId="54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220"/>
          </reference>
          <reference field="4" count="1">
            <x v="127"/>
          </reference>
        </references>
      </pivotArea>
    </format>
    <format dxfId="54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221"/>
          </reference>
          <reference field="4" count="1">
            <x v="2"/>
          </reference>
        </references>
      </pivotArea>
    </format>
    <format dxfId="54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222"/>
          </reference>
          <reference field="4" count="1">
            <x v="2"/>
          </reference>
        </references>
      </pivotArea>
    </format>
    <format dxfId="54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0"/>
          </reference>
          <reference field="3" count="1" selected="0">
            <x v="781"/>
          </reference>
          <reference field="4" count="1">
            <x v="560"/>
          </reference>
        </references>
      </pivotArea>
    </format>
    <format dxfId="54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23"/>
          </reference>
          <reference field="4" count="1">
            <x v="780"/>
          </reference>
        </references>
      </pivotArea>
    </format>
    <format dxfId="54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24"/>
          </reference>
          <reference field="4" count="1">
            <x v="462"/>
          </reference>
        </references>
      </pivotArea>
    </format>
    <format dxfId="54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25"/>
          </reference>
          <reference field="4" count="1">
            <x v="463"/>
          </reference>
        </references>
      </pivotArea>
    </format>
    <format dxfId="54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26"/>
          </reference>
          <reference field="4" count="1">
            <x v="259"/>
          </reference>
        </references>
      </pivotArea>
    </format>
    <format dxfId="54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27"/>
          </reference>
          <reference field="4" count="1">
            <x v="66"/>
          </reference>
        </references>
      </pivotArea>
    </format>
    <format dxfId="53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28"/>
          </reference>
          <reference field="4" count="1">
            <x v="244"/>
          </reference>
        </references>
      </pivotArea>
    </format>
    <format dxfId="53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29"/>
          </reference>
          <reference field="4" count="1">
            <x v="621"/>
          </reference>
        </references>
      </pivotArea>
    </format>
    <format dxfId="53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0"/>
          </reference>
          <reference field="4" count="1">
            <x v="213"/>
          </reference>
        </references>
      </pivotArea>
    </format>
    <format dxfId="53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1"/>
          </reference>
          <reference field="4" count="1">
            <x v="117"/>
          </reference>
        </references>
      </pivotArea>
    </format>
    <format dxfId="53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2"/>
          </reference>
          <reference field="4" count="1">
            <x v="117"/>
          </reference>
        </references>
      </pivotArea>
    </format>
    <format dxfId="53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3"/>
          </reference>
          <reference field="4" count="1">
            <x v="624"/>
          </reference>
        </references>
      </pivotArea>
    </format>
    <format dxfId="53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4"/>
          </reference>
          <reference field="4" count="1">
            <x v="464"/>
          </reference>
        </references>
      </pivotArea>
    </format>
    <format dxfId="53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5"/>
          </reference>
          <reference field="4" count="1">
            <x v="781"/>
          </reference>
        </references>
      </pivotArea>
    </format>
    <format dxfId="53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6"/>
          </reference>
          <reference field="4" count="1">
            <x v="232"/>
          </reference>
        </references>
      </pivotArea>
    </format>
    <format dxfId="53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7"/>
          </reference>
          <reference field="4" count="1">
            <x v="110"/>
          </reference>
        </references>
      </pivotArea>
    </format>
    <format dxfId="53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8"/>
          </reference>
          <reference field="4" count="1">
            <x v="603"/>
          </reference>
        </references>
      </pivotArea>
    </format>
    <format dxfId="53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39"/>
          </reference>
          <reference field="4" count="1">
            <x v="782"/>
          </reference>
        </references>
      </pivotArea>
    </format>
    <format dxfId="53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40"/>
          </reference>
          <reference field="4" count="1">
            <x v="101"/>
          </reference>
        </references>
      </pivotArea>
    </format>
    <format dxfId="53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241"/>
          </reference>
          <reference field="4" count="1">
            <x v="101"/>
          </reference>
        </references>
      </pivotArea>
    </format>
    <format dxfId="53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782"/>
          </reference>
          <reference field="4" count="1">
            <x v="496"/>
          </reference>
        </references>
      </pivotArea>
    </format>
    <format dxfId="53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2"/>
          </reference>
          <reference field="4" count="1">
            <x v="465"/>
          </reference>
        </references>
      </pivotArea>
    </format>
    <format dxfId="53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3"/>
          </reference>
          <reference field="4" count="1">
            <x v="296"/>
          </reference>
        </references>
      </pivotArea>
    </format>
    <format dxfId="53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4"/>
          </reference>
          <reference field="4" count="1">
            <x v="646"/>
          </reference>
        </references>
      </pivotArea>
    </format>
    <format dxfId="53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5"/>
          </reference>
          <reference field="4" count="1">
            <x v="165"/>
          </reference>
        </references>
      </pivotArea>
    </format>
    <format dxfId="53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6"/>
          </reference>
          <reference field="4" count="1">
            <x v="260"/>
          </reference>
        </references>
      </pivotArea>
    </format>
    <format dxfId="53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7"/>
          </reference>
          <reference field="4" count="1">
            <x v="260"/>
          </reference>
        </references>
      </pivotArea>
    </format>
    <format dxfId="53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8"/>
          </reference>
          <reference field="4" count="1">
            <x v="51"/>
          </reference>
        </references>
      </pivotArea>
    </format>
    <format dxfId="53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49"/>
          </reference>
          <reference field="4" count="1">
            <x v="51"/>
          </reference>
        </references>
      </pivotArea>
    </format>
    <format dxfId="53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0"/>
          </reference>
          <reference field="4" count="1">
            <x v="223"/>
          </reference>
        </references>
      </pivotArea>
    </format>
    <format dxfId="53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1"/>
          </reference>
          <reference field="4" count="1">
            <x v="253"/>
          </reference>
        </references>
      </pivotArea>
    </format>
    <format dxfId="53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2"/>
          </reference>
          <reference field="4" count="1">
            <x v="235"/>
          </reference>
        </references>
      </pivotArea>
    </format>
    <format dxfId="53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3"/>
          </reference>
          <reference field="4" count="1">
            <x v="206"/>
          </reference>
        </references>
      </pivotArea>
    </format>
    <format dxfId="53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4"/>
          </reference>
          <reference field="4" count="1">
            <x v="206"/>
          </reference>
        </references>
      </pivotArea>
    </format>
    <format dxfId="53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5"/>
          </reference>
          <reference field="4" count="1">
            <x v="48"/>
          </reference>
        </references>
      </pivotArea>
    </format>
    <format dxfId="53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6"/>
          </reference>
          <reference field="4" count="1">
            <x v="48"/>
          </reference>
        </references>
      </pivotArea>
    </format>
    <format dxfId="53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7"/>
          </reference>
          <reference field="4" count="1">
            <x v="48"/>
          </reference>
        </references>
      </pivotArea>
    </format>
    <format dxfId="53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8"/>
          </reference>
          <reference field="4" count="1">
            <x v="141"/>
          </reference>
        </references>
      </pivotArea>
    </format>
    <format dxfId="53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59"/>
          </reference>
          <reference field="4" count="1">
            <x v="141"/>
          </reference>
        </references>
      </pivotArea>
    </format>
    <format dxfId="53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0"/>
          </reference>
          <reference field="4" count="1">
            <x v="644"/>
          </reference>
        </references>
      </pivotArea>
    </format>
    <format dxfId="53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1"/>
          </reference>
          <reference field="4" count="1">
            <x v="642"/>
          </reference>
        </references>
      </pivotArea>
    </format>
    <format dxfId="53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2"/>
          </reference>
          <reference field="4" count="1">
            <x v="261"/>
          </reference>
        </references>
      </pivotArea>
    </format>
    <format dxfId="53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3"/>
          </reference>
          <reference field="4" count="1">
            <x v="643"/>
          </reference>
        </references>
      </pivotArea>
    </format>
    <format dxfId="53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4"/>
          </reference>
          <reference field="4" count="1">
            <x v="666"/>
          </reference>
        </references>
      </pivotArea>
    </format>
    <format dxfId="53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5"/>
          </reference>
          <reference field="4" count="1">
            <x v="152"/>
          </reference>
        </references>
      </pivotArea>
    </format>
    <format dxfId="53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6"/>
          </reference>
          <reference field="4" count="1">
            <x v="297"/>
          </reference>
        </references>
      </pivotArea>
    </format>
    <format dxfId="53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7"/>
          </reference>
          <reference field="4" count="1">
            <x v="647"/>
          </reference>
        </references>
      </pivotArea>
    </format>
    <format dxfId="53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8"/>
          </reference>
          <reference field="4" count="1">
            <x v="183"/>
          </reference>
        </references>
      </pivotArea>
    </format>
    <format dxfId="53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269"/>
          </reference>
          <reference field="4" count="1">
            <x v="214"/>
          </reference>
        </references>
      </pivotArea>
    </format>
    <format dxfId="53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50"/>
          </reference>
          <reference field="4" count="1">
            <x v="426"/>
          </reference>
        </references>
      </pivotArea>
    </format>
    <format dxfId="535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346"/>
          </reference>
          <reference field="4" count="1">
            <x v="543"/>
          </reference>
        </references>
      </pivotArea>
    </format>
    <format dxfId="535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347"/>
          </reference>
          <reference field="4" count="1">
            <x v="0"/>
          </reference>
        </references>
      </pivotArea>
    </format>
    <format dxfId="535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348"/>
          </reference>
          <reference field="4" count="1">
            <x v="0"/>
          </reference>
        </references>
      </pivotArea>
    </format>
    <format dxfId="535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0"/>
          </reference>
          <reference field="3" count="1" selected="0">
            <x v="349"/>
          </reference>
          <reference field="4" count="1">
            <x v="0"/>
          </reference>
        </references>
      </pivotArea>
    </format>
    <format dxfId="535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2"/>
          </reference>
          <reference field="3" count="1" selected="0">
            <x v="350"/>
          </reference>
          <reference field="4" count="1">
            <x v="13"/>
          </reference>
        </references>
      </pivotArea>
    </format>
    <format dxfId="535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2"/>
          </reference>
          <reference field="3" count="1" selected="0">
            <x v="351"/>
          </reference>
          <reference field="4" count="1">
            <x v="13"/>
          </reference>
        </references>
      </pivotArea>
    </format>
    <format dxfId="534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2"/>
          </reference>
          <reference field="3" count="1" selected="0">
            <x v="352"/>
          </reference>
          <reference field="4" count="1">
            <x v="10"/>
          </reference>
        </references>
      </pivotArea>
    </format>
    <format dxfId="534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2"/>
          </reference>
          <reference field="3" count="1" selected="0">
            <x v="353"/>
          </reference>
          <reference field="4" count="1">
            <x v="10"/>
          </reference>
        </references>
      </pivotArea>
    </format>
    <format dxfId="534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2"/>
          </reference>
          <reference field="3" count="1" selected="0">
            <x v="354"/>
          </reference>
          <reference field="4" count="1">
            <x v="13"/>
          </reference>
        </references>
      </pivotArea>
    </format>
    <format dxfId="534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2"/>
          </reference>
          <reference field="3" count="1" selected="0">
            <x v="355"/>
          </reference>
          <reference field="4" count="1">
            <x v="10"/>
          </reference>
        </references>
      </pivotArea>
    </format>
    <format dxfId="534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56"/>
          </reference>
          <reference field="4" count="1">
            <x v="233"/>
          </reference>
        </references>
      </pivotArea>
    </format>
    <format dxfId="534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57"/>
          </reference>
          <reference field="4" count="1">
            <x v="120"/>
          </reference>
        </references>
      </pivotArea>
    </format>
    <format dxfId="534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58"/>
          </reference>
          <reference field="4" count="1">
            <x v="120"/>
          </reference>
        </references>
      </pivotArea>
    </format>
    <format dxfId="534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59"/>
          </reference>
          <reference field="4" count="1">
            <x v="40"/>
          </reference>
        </references>
      </pivotArea>
    </format>
    <format dxfId="534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0"/>
          </reference>
          <reference field="4" count="1">
            <x v="77"/>
          </reference>
        </references>
      </pivotArea>
    </format>
    <format dxfId="534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1"/>
          </reference>
          <reference field="4" count="1">
            <x v="77"/>
          </reference>
        </references>
      </pivotArea>
    </format>
    <format dxfId="533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2"/>
          </reference>
          <reference field="4" count="1">
            <x v="41"/>
          </reference>
        </references>
      </pivotArea>
    </format>
    <format dxfId="533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3"/>
          </reference>
          <reference field="4" count="1">
            <x v="783"/>
          </reference>
        </references>
      </pivotArea>
    </format>
    <format dxfId="533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4"/>
          </reference>
          <reference field="4" count="1">
            <x v="236"/>
          </reference>
        </references>
      </pivotArea>
    </format>
    <format dxfId="533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5"/>
          </reference>
          <reference field="4" count="1">
            <x v="237"/>
          </reference>
        </references>
      </pivotArea>
    </format>
    <format dxfId="533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6"/>
          </reference>
          <reference field="4" count="1">
            <x v="132"/>
          </reference>
        </references>
      </pivotArea>
    </format>
    <format dxfId="533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7"/>
          </reference>
          <reference field="4" count="1">
            <x v="168"/>
          </reference>
        </references>
      </pivotArea>
    </format>
    <format dxfId="533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8"/>
          </reference>
          <reference field="4" count="1">
            <x v="237"/>
          </reference>
        </references>
      </pivotArea>
    </format>
    <format dxfId="533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69"/>
          </reference>
          <reference field="4" count="1">
            <x v="237"/>
          </reference>
        </references>
      </pivotArea>
    </format>
    <format dxfId="533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70"/>
          </reference>
          <reference field="4" count="1">
            <x v="41"/>
          </reference>
        </references>
      </pivotArea>
    </format>
    <format dxfId="533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71"/>
          </reference>
          <reference field="4" count="1">
            <x v="41"/>
          </reference>
        </references>
      </pivotArea>
    </format>
    <format dxfId="532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72"/>
          </reference>
          <reference field="4" count="1">
            <x v="37"/>
          </reference>
        </references>
      </pivotArea>
    </format>
    <format dxfId="532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73"/>
          </reference>
          <reference field="4" count="1">
            <x v="76"/>
          </reference>
        </references>
      </pivotArea>
    </format>
    <format dxfId="532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3"/>
          </reference>
          <reference field="3" count="1" selected="0">
            <x v="374"/>
          </reference>
          <reference field="4" count="1">
            <x v="168"/>
          </reference>
        </references>
      </pivotArea>
    </format>
    <format dxfId="532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75"/>
          </reference>
          <reference field="4" count="1">
            <x v="315"/>
          </reference>
        </references>
      </pivotArea>
    </format>
    <format dxfId="532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76"/>
          </reference>
          <reference field="4" count="1">
            <x v="316"/>
          </reference>
        </references>
      </pivotArea>
    </format>
    <format dxfId="532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77"/>
          </reference>
          <reference field="4" count="1">
            <x v="544"/>
          </reference>
        </references>
      </pivotArea>
    </format>
    <format dxfId="532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78"/>
          </reference>
          <reference field="4" count="1">
            <x v="176"/>
          </reference>
        </references>
      </pivotArea>
    </format>
    <format dxfId="532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79"/>
          </reference>
          <reference field="4" count="1">
            <x v="317"/>
          </reference>
        </references>
      </pivotArea>
    </format>
    <format dxfId="532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0"/>
          </reference>
          <reference field="4" count="1">
            <x v="226"/>
          </reference>
        </references>
      </pivotArea>
    </format>
    <format dxfId="532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1"/>
          </reference>
          <reference field="4" count="1">
            <x v="318"/>
          </reference>
        </references>
      </pivotArea>
    </format>
    <format dxfId="531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2"/>
          </reference>
          <reference field="4" count="1">
            <x v="226"/>
          </reference>
        </references>
      </pivotArea>
    </format>
    <format dxfId="531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3"/>
          </reference>
          <reference field="4" count="1">
            <x v="319"/>
          </reference>
        </references>
      </pivotArea>
    </format>
    <format dxfId="531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4"/>
          </reference>
          <reference field="4" count="1">
            <x v="320"/>
          </reference>
        </references>
      </pivotArea>
    </format>
    <format dxfId="531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5"/>
          </reference>
          <reference field="4" count="1">
            <x v="226"/>
          </reference>
        </references>
      </pivotArea>
    </format>
    <format dxfId="531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6"/>
          </reference>
          <reference field="4" count="1">
            <x v="545"/>
          </reference>
        </references>
      </pivotArea>
    </format>
    <format dxfId="531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7"/>
          </reference>
          <reference field="4" count="1">
            <x v="321"/>
          </reference>
        </references>
      </pivotArea>
    </format>
    <format dxfId="531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8"/>
          </reference>
          <reference field="4" count="1">
            <x v="702"/>
          </reference>
        </references>
      </pivotArea>
    </format>
    <format dxfId="531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4"/>
          </reference>
          <reference field="3" count="1" selected="0">
            <x v="389"/>
          </reference>
          <reference field="4" count="1">
            <x v="318"/>
          </reference>
        </references>
      </pivotArea>
    </format>
    <format dxfId="531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0"/>
          </reference>
          <reference field="4" count="1">
            <x v="322"/>
          </reference>
        </references>
      </pivotArea>
    </format>
    <format dxfId="531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1"/>
          </reference>
          <reference field="4" count="1">
            <x v="156"/>
          </reference>
        </references>
      </pivotArea>
    </format>
    <format dxfId="530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2"/>
          </reference>
          <reference field="4" count="1">
            <x v="323"/>
          </reference>
        </references>
      </pivotArea>
    </format>
    <format dxfId="530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3"/>
          </reference>
          <reference field="4" count="1">
            <x v="731"/>
          </reference>
        </references>
      </pivotArea>
    </format>
    <format dxfId="530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4"/>
          </reference>
          <reference field="4" count="1">
            <x v="324"/>
          </reference>
        </references>
      </pivotArea>
    </format>
    <format dxfId="530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5"/>
          </reference>
          <reference field="4" count="1">
            <x v="325"/>
          </reference>
        </references>
      </pivotArea>
    </format>
    <format dxfId="530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6"/>
          </reference>
          <reference field="4" count="1">
            <x v="326"/>
          </reference>
        </references>
      </pivotArea>
    </format>
    <format dxfId="530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7"/>
          </reference>
          <reference field="4" count="1">
            <x v="327"/>
          </reference>
        </references>
      </pivotArea>
    </format>
    <format dxfId="530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8"/>
          </reference>
          <reference field="4" count="1">
            <x v="325"/>
          </reference>
        </references>
      </pivotArea>
    </format>
    <format dxfId="530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399"/>
          </reference>
          <reference field="4" count="1">
            <x v="327"/>
          </reference>
        </references>
      </pivotArea>
    </format>
    <format dxfId="530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400"/>
          </reference>
          <reference field="4" count="1">
            <x v="733"/>
          </reference>
        </references>
      </pivotArea>
    </format>
    <format dxfId="530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5"/>
          </reference>
          <reference field="3" count="1" selected="0">
            <x v="401"/>
          </reference>
          <reference field="4" count="1">
            <x v="328"/>
          </reference>
        </references>
      </pivotArea>
    </format>
    <format dxfId="529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8"/>
          </reference>
          <reference field="2" count="1" selected="0">
            <x v="1"/>
          </reference>
          <reference field="3" count="1" selected="0">
            <x v="402"/>
          </reference>
          <reference field="4" count="1">
            <x v="469"/>
          </reference>
        </references>
      </pivotArea>
    </format>
    <format dxfId="529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2"/>
          </reference>
          <reference field="3" count="1" selected="0">
            <x v="604"/>
          </reference>
          <reference field="4" count="1">
            <x v="600"/>
          </reference>
        </references>
      </pivotArea>
    </format>
    <format dxfId="529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2"/>
          </reference>
          <reference field="3" count="1" selected="0">
            <x v="605"/>
          </reference>
          <reference field="4" count="1">
            <x v="553"/>
          </reference>
        </references>
      </pivotArea>
    </format>
    <format dxfId="529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2"/>
          </reference>
          <reference field="3" count="1" selected="0">
            <x v="606"/>
          </reference>
          <reference field="4" count="1">
            <x v="84"/>
          </reference>
        </references>
      </pivotArea>
    </format>
    <format dxfId="529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2"/>
          </reference>
          <reference field="3" count="1" selected="0">
            <x v="607"/>
          </reference>
          <reference field="4" count="1">
            <x v="84"/>
          </reference>
        </references>
      </pivotArea>
    </format>
    <format dxfId="529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2"/>
          </reference>
          <reference field="3" count="1" selected="0">
            <x v="608"/>
          </reference>
          <reference field="4" count="1">
            <x v="109"/>
          </reference>
        </references>
      </pivotArea>
    </format>
    <format dxfId="529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2"/>
          </reference>
          <reference field="3" count="1" selected="0">
            <x v="609"/>
          </reference>
          <reference field="4" count="1">
            <x v="109"/>
          </reference>
        </references>
      </pivotArea>
    </format>
    <format dxfId="529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2"/>
          </reference>
          <reference field="3" count="1" selected="0">
            <x v="610"/>
          </reference>
          <reference field="4" count="1">
            <x v="109"/>
          </reference>
        </references>
      </pivotArea>
    </format>
    <format dxfId="529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1"/>
          </reference>
          <reference field="4" count="1">
            <x v="639"/>
          </reference>
        </references>
      </pivotArea>
    </format>
    <format dxfId="529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2"/>
          </reference>
          <reference field="4" count="1">
            <x v="680"/>
          </reference>
        </references>
      </pivotArea>
    </format>
    <format dxfId="528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3"/>
          </reference>
          <reference field="4" count="1">
            <x v="362"/>
          </reference>
        </references>
      </pivotArea>
    </format>
    <format dxfId="528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4"/>
          </reference>
          <reference field="4" count="1">
            <x v="209"/>
          </reference>
        </references>
      </pivotArea>
    </format>
    <format dxfId="528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5"/>
          </reference>
          <reference field="4" count="1">
            <x v="265"/>
          </reference>
        </references>
      </pivotArea>
    </format>
    <format dxfId="528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6"/>
          </reference>
          <reference field="4" count="1">
            <x v="39"/>
          </reference>
        </references>
      </pivotArea>
    </format>
    <format dxfId="528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7"/>
          </reference>
          <reference field="4" count="1">
            <x v="106"/>
          </reference>
        </references>
      </pivotArea>
    </format>
    <format dxfId="528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8"/>
          </reference>
          <reference field="4" count="1">
            <x v="47"/>
          </reference>
        </references>
      </pivotArea>
    </format>
    <format dxfId="528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19"/>
          </reference>
          <reference field="4" count="1">
            <x v="47"/>
          </reference>
        </references>
      </pivotArea>
    </format>
    <format dxfId="528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0"/>
          </reference>
          <reference field="4" count="1">
            <x v="247"/>
          </reference>
        </references>
      </pivotArea>
    </format>
    <format dxfId="528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1"/>
          </reference>
          <reference field="4" count="1">
            <x v="247"/>
          </reference>
        </references>
      </pivotArea>
    </format>
    <format dxfId="528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2"/>
          </reference>
          <reference field="4" count="1">
            <x v="266"/>
          </reference>
        </references>
      </pivotArea>
    </format>
    <format dxfId="527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3"/>
          </reference>
          <reference field="4" count="1">
            <x v="181"/>
          </reference>
        </references>
      </pivotArea>
    </format>
    <format dxfId="527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4"/>
          </reference>
          <reference field="4" count="1">
            <x v="106"/>
          </reference>
        </references>
      </pivotArea>
    </format>
    <format dxfId="527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5"/>
          </reference>
          <reference field="4" count="1">
            <x v="209"/>
          </reference>
        </references>
      </pivotArea>
    </format>
    <format dxfId="527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6"/>
          </reference>
          <reference field="4" count="1">
            <x v="209"/>
          </reference>
        </references>
      </pivotArea>
    </format>
    <format dxfId="527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7"/>
          </reference>
          <reference field="4" count="1">
            <x v="47"/>
          </reference>
        </references>
      </pivotArea>
    </format>
    <format dxfId="527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8"/>
          </reference>
          <reference field="4" count="1">
            <x v="266"/>
          </reference>
        </references>
      </pivotArea>
    </format>
    <format dxfId="527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29"/>
          </reference>
          <reference field="4" count="1">
            <x v="362"/>
          </reference>
        </references>
      </pivotArea>
    </format>
    <format dxfId="527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30"/>
          </reference>
          <reference field="4" count="1">
            <x v="181"/>
          </reference>
        </references>
      </pivotArea>
    </format>
    <format dxfId="527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3"/>
          </reference>
          <reference field="3" count="1" selected="0">
            <x v="631"/>
          </reference>
          <reference field="4" count="1">
            <x v="681"/>
          </reference>
        </references>
      </pivotArea>
    </format>
    <format dxfId="527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32"/>
          </reference>
          <reference field="4" count="1">
            <x v="697"/>
          </reference>
        </references>
      </pivotArea>
    </format>
    <format dxfId="526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33"/>
          </reference>
          <reference field="4" count="1">
            <x v="256"/>
          </reference>
        </references>
      </pivotArea>
    </format>
    <format dxfId="526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34"/>
          </reference>
          <reference field="4" count="1">
            <x v="554"/>
          </reference>
        </references>
      </pivotArea>
    </format>
    <format dxfId="526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35"/>
          </reference>
          <reference field="4" count="1">
            <x v="257"/>
          </reference>
        </references>
      </pivotArea>
    </format>
    <format dxfId="526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36"/>
          </reference>
          <reference field="4" count="1">
            <x v="363"/>
          </reference>
        </references>
      </pivotArea>
    </format>
    <format dxfId="526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37"/>
          </reference>
          <reference field="4" count="1">
            <x v="364"/>
          </reference>
        </references>
      </pivotArea>
    </format>
    <format dxfId="526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38"/>
          </reference>
          <reference field="4" count="1">
            <x v="363"/>
          </reference>
        </references>
      </pivotArea>
    </format>
    <format dxfId="526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39"/>
          </reference>
          <reference field="4" count="1">
            <x v="216"/>
          </reference>
        </references>
      </pivotArea>
    </format>
    <format dxfId="526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40"/>
          </reference>
          <reference field="4" count="1">
            <x v="720"/>
          </reference>
        </references>
      </pivotArea>
    </format>
    <format dxfId="526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641"/>
          </reference>
          <reference field="4" count="1">
            <x v="555"/>
          </reference>
        </references>
      </pivotArea>
    </format>
    <format dxfId="526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42"/>
          </reference>
          <reference field="4" count="1">
            <x v="200"/>
          </reference>
        </references>
      </pivotArea>
    </format>
    <format dxfId="525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43"/>
          </reference>
          <reference field="4" count="1">
            <x v="735"/>
          </reference>
        </references>
      </pivotArea>
    </format>
    <format dxfId="525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44"/>
          </reference>
          <reference field="4" count="1">
            <x v="365"/>
          </reference>
        </references>
      </pivotArea>
    </format>
    <format dxfId="525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45"/>
          </reference>
          <reference field="4" count="1">
            <x v="755"/>
          </reference>
        </references>
      </pivotArea>
    </format>
    <format dxfId="525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46"/>
          </reference>
          <reference field="4" count="1">
            <x v="198"/>
          </reference>
        </references>
      </pivotArea>
    </format>
    <format dxfId="525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47"/>
          </reference>
          <reference field="4" count="1">
            <x v="366"/>
          </reference>
        </references>
      </pivotArea>
    </format>
    <format dxfId="525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48"/>
          </reference>
          <reference field="4" count="1">
            <x v="200"/>
          </reference>
        </references>
      </pivotArea>
    </format>
    <format dxfId="525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49"/>
          </reference>
          <reference field="4" count="1">
            <x v="754"/>
          </reference>
        </references>
      </pivotArea>
    </format>
    <format dxfId="525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5"/>
          </reference>
          <reference field="3" count="1" selected="0">
            <x v="650"/>
          </reference>
          <reference field="4" count="1">
            <x v="730"/>
          </reference>
        </references>
      </pivotArea>
    </format>
    <format dxfId="525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6"/>
          </reference>
          <reference field="3" count="1" selected="0">
            <x v="651"/>
          </reference>
          <reference field="4" count="1">
            <x v="367"/>
          </reference>
        </references>
      </pivotArea>
    </format>
    <format dxfId="525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6"/>
          </reference>
          <reference field="3" count="1" selected="0">
            <x v="652"/>
          </reference>
          <reference field="4" count="1">
            <x v="368"/>
          </reference>
        </references>
      </pivotArea>
    </format>
    <format dxfId="524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2"/>
          </reference>
          <reference field="2" count="1" selected="0">
            <x v="6"/>
          </reference>
          <reference field="3" count="1" selected="0">
            <x v="653"/>
          </reference>
          <reference field="4" count="1">
            <x v="369"/>
          </reference>
        </references>
      </pivotArea>
    </format>
    <format dxfId="524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54"/>
          </reference>
          <reference field="2" count="1" selected="0">
            <x v="8"/>
          </reference>
          <reference field="3" count="1" selected="0">
            <x v="565"/>
          </reference>
          <reference field="4" count="1">
            <x v="486"/>
          </reference>
        </references>
      </pivotArea>
    </format>
    <format dxfId="524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2"/>
          </reference>
          <reference field="4" count="1">
            <x v="521"/>
          </reference>
        </references>
      </pivotArea>
    </format>
    <format dxfId="524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36"/>
          </reference>
          <reference field="4" count="1">
            <x v="529"/>
          </reference>
        </references>
      </pivotArea>
    </format>
    <format dxfId="524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2" count="1" selected="0">
            <x v="0"/>
          </reference>
          <reference field="3" count="1" selected="0">
            <x v="278"/>
          </reference>
          <reference field="4" count="1">
            <x v="584"/>
          </reference>
        </references>
      </pivotArea>
    </format>
    <format dxfId="524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5"/>
          </reference>
          <reference field="2" count="1" selected="0">
            <x v="3"/>
          </reference>
          <reference field="3" count="1" selected="0">
            <x v="279"/>
          </reference>
          <reference field="4" count="1">
            <x v="32"/>
          </reference>
        </references>
      </pivotArea>
    </format>
    <format dxfId="524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0"/>
          </reference>
          <reference field="3" count="1" selected="0">
            <x v="404"/>
          </reference>
          <reference field="4" count="1">
            <x v="4"/>
          </reference>
        </references>
      </pivotArea>
    </format>
    <format dxfId="524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0"/>
          </reference>
          <reference field="3" count="1" selected="0">
            <x v="405"/>
          </reference>
          <reference field="4" count="1">
            <x v="4"/>
          </reference>
        </references>
      </pivotArea>
    </format>
    <format dxfId="524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406"/>
          </reference>
          <reference field="4" count="1">
            <x v="73"/>
          </reference>
        </references>
      </pivotArea>
    </format>
    <format dxfId="524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407"/>
          </reference>
          <reference field="4" count="1">
            <x v="73"/>
          </reference>
        </references>
      </pivotArea>
    </format>
    <format dxfId="523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408"/>
          </reference>
          <reference field="4" count="1">
            <x v="73"/>
          </reference>
        </references>
      </pivotArea>
    </format>
    <format dxfId="523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409"/>
          </reference>
          <reference field="4" count="1">
            <x v="14"/>
          </reference>
        </references>
      </pivotArea>
    </format>
    <format dxfId="523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410"/>
          </reference>
          <reference field="4" count="1">
            <x v="14"/>
          </reference>
        </references>
      </pivotArea>
    </format>
    <format dxfId="523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411"/>
          </reference>
          <reference field="4" count="1">
            <x v="608"/>
          </reference>
        </references>
      </pivotArea>
    </format>
    <format dxfId="523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412"/>
          </reference>
          <reference field="4" count="1">
            <x v="96"/>
          </reference>
        </references>
      </pivotArea>
    </format>
    <format dxfId="523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1" selected="0">
            <x v="413"/>
          </reference>
          <reference field="4" count="1">
            <x v="96"/>
          </reference>
        </references>
      </pivotArea>
    </format>
    <format dxfId="523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14"/>
          </reference>
          <reference field="4" count="1">
            <x v="103"/>
          </reference>
        </references>
      </pivotArea>
    </format>
    <format dxfId="523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15"/>
          </reference>
          <reference field="4" count="1">
            <x v="32"/>
          </reference>
        </references>
      </pivotArea>
    </format>
    <format dxfId="523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16"/>
          </reference>
          <reference field="4" count="1">
            <x v="32"/>
          </reference>
        </references>
      </pivotArea>
    </format>
    <format dxfId="523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17"/>
          </reference>
          <reference field="4" count="1">
            <x v="208"/>
          </reference>
        </references>
      </pivotArea>
    </format>
    <format dxfId="522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18"/>
          </reference>
          <reference field="4" count="1">
            <x v="208"/>
          </reference>
        </references>
      </pivotArea>
    </format>
    <format dxfId="522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19"/>
          </reference>
          <reference field="4" count="1">
            <x v="656"/>
          </reference>
        </references>
      </pivotArea>
    </format>
    <format dxfId="522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0"/>
          </reference>
          <reference field="4" count="1">
            <x v="658"/>
          </reference>
        </references>
      </pivotArea>
    </format>
    <format dxfId="522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1"/>
          </reference>
          <reference field="4" count="1">
            <x v="169"/>
          </reference>
        </references>
      </pivotArea>
    </format>
    <format dxfId="522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2"/>
          </reference>
          <reference field="4" count="1">
            <x v="471"/>
          </reference>
        </references>
      </pivotArea>
    </format>
    <format dxfId="522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3"/>
          </reference>
          <reference field="4" count="1">
            <x v="254"/>
          </reference>
        </references>
      </pivotArea>
    </format>
    <format dxfId="522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4"/>
          </reference>
          <reference field="4" count="1">
            <x v="690"/>
          </reference>
        </references>
      </pivotArea>
    </format>
    <format dxfId="522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5"/>
          </reference>
          <reference field="4" count="1">
            <x v="177"/>
          </reference>
        </references>
      </pivotArea>
    </format>
    <format dxfId="522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6"/>
          </reference>
          <reference field="4" count="1">
            <x v="134"/>
          </reference>
        </references>
      </pivotArea>
    </format>
    <format dxfId="522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7"/>
          </reference>
          <reference field="4" count="1">
            <x v="653"/>
          </reference>
        </references>
      </pivotArea>
    </format>
    <format dxfId="521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8"/>
          </reference>
          <reference field="4" count="1">
            <x v="772"/>
          </reference>
        </references>
      </pivotArea>
    </format>
    <format dxfId="521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29"/>
          </reference>
          <reference field="4" count="1">
            <x v="472"/>
          </reference>
        </references>
      </pivotArea>
    </format>
    <format dxfId="521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0"/>
          </reference>
          <reference field="4" count="1">
            <x v="472"/>
          </reference>
        </references>
      </pivotArea>
    </format>
    <format dxfId="521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1"/>
          </reference>
          <reference field="4" count="1">
            <x v="262"/>
          </reference>
        </references>
      </pivotArea>
    </format>
    <format dxfId="521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2"/>
          </reference>
          <reference field="4" count="1">
            <x v="329"/>
          </reference>
        </references>
      </pivotArea>
    </format>
    <format dxfId="521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3"/>
          </reference>
          <reference field="4" count="1">
            <x v="263"/>
          </reference>
        </references>
      </pivotArea>
    </format>
    <format dxfId="521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4"/>
          </reference>
          <reference field="4" count="1">
            <x v="691"/>
          </reference>
        </references>
      </pivotArea>
    </format>
    <format dxfId="521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5"/>
          </reference>
          <reference field="4" count="1">
            <x v="56"/>
          </reference>
        </references>
      </pivotArea>
    </format>
    <format dxfId="521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6"/>
          </reference>
          <reference field="4" count="1">
            <x v="56"/>
          </reference>
        </references>
      </pivotArea>
    </format>
    <format dxfId="521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7"/>
          </reference>
          <reference field="4" count="1">
            <x v="56"/>
          </reference>
        </references>
      </pivotArea>
    </format>
    <format dxfId="520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8"/>
          </reference>
          <reference field="4" count="1">
            <x v="330"/>
          </reference>
        </references>
      </pivotArea>
    </format>
    <format dxfId="520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39"/>
          </reference>
          <reference field="4" count="1">
            <x v="92"/>
          </reference>
        </references>
      </pivotArea>
    </format>
    <format dxfId="520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40"/>
          </reference>
          <reference field="4" count="1">
            <x v="331"/>
          </reference>
        </references>
      </pivotArea>
    </format>
    <format dxfId="520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3"/>
          </reference>
          <reference field="3" count="1" selected="0">
            <x v="441"/>
          </reference>
          <reference field="4" count="1">
            <x v="663"/>
          </reference>
        </references>
      </pivotArea>
    </format>
    <format dxfId="520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4"/>
          </reference>
          <reference field="3" count="1" selected="0">
            <x v="442"/>
          </reference>
          <reference field="4" count="1">
            <x v="332"/>
          </reference>
        </references>
      </pivotArea>
    </format>
    <format dxfId="520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4"/>
          </reference>
          <reference field="3" count="1" selected="0">
            <x v="443"/>
          </reference>
          <reference field="4" count="1">
            <x v="704"/>
          </reference>
        </references>
      </pivotArea>
    </format>
    <format dxfId="520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4"/>
          </reference>
          <reference field="3" count="1" selected="0">
            <x v="444"/>
          </reference>
          <reference field="4" count="1">
            <x v="333"/>
          </reference>
        </references>
      </pivotArea>
    </format>
    <format dxfId="520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5"/>
          </reference>
          <reference field="3" count="1" selected="0">
            <x v="445"/>
          </reference>
          <reference field="4" count="1">
            <x v="334"/>
          </reference>
        </references>
      </pivotArea>
    </format>
    <format dxfId="520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5"/>
          </reference>
          <reference field="3" count="1" selected="0">
            <x v="446"/>
          </reference>
          <reference field="4" count="1">
            <x v="335"/>
          </reference>
        </references>
      </pivotArea>
    </format>
    <format dxfId="520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9"/>
          </reference>
          <reference field="2" count="1" selected="0">
            <x v="6"/>
          </reference>
          <reference field="3" count="1" selected="0">
            <x v="447"/>
          </reference>
          <reference field="4" count="1">
            <x v="336"/>
          </reference>
        </references>
      </pivotArea>
    </format>
    <format dxfId="519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0"/>
          </reference>
          <reference field="3" count="1" selected="0">
            <x v="448"/>
          </reference>
          <reference field="4" count="1">
            <x v="186"/>
          </reference>
        </references>
      </pivotArea>
    </format>
    <format dxfId="519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2"/>
          </reference>
          <reference field="3" count="1" selected="0">
            <x v="449"/>
          </reference>
          <reference field="4" count="1">
            <x v="633"/>
          </reference>
        </references>
      </pivotArea>
    </format>
    <format dxfId="519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2"/>
          </reference>
          <reference field="3" count="1" selected="0">
            <x v="450"/>
          </reference>
          <reference field="4" count="1">
            <x v="145"/>
          </reference>
        </references>
      </pivotArea>
    </format>
    <format dxfId="519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2"/>
          </reference>
          <reference field="3" count="1" selected="0">
            <x v="451"/>
          </reference>
          <reference field="4" count="1">
            <x v="635"/>
          </reference>
        </references>
      </pivotArea>
    </format>
    <format dxfId="519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2"/>
          </reference>
          <reference field="3" count="1" selected="0">
            <x v="803"/>
          </reference>
          <reference field="4" count="1">
            <x v="145"/>
          </reference>
        </references>
      </pivotArea>
    </format>
    <format dxfId="519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452"/>
          </reference>
          <reference field="4" count="1">
            <x v="546"/>
          </reference>
        </references>
      </pivotArea>
    </format>
    <format dxfId="519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453"/>
          </reference>
          <reference field="4" count="1">
            <x v="264"/>
          </reference>
        </references>
      </pivotArea>
    </format>
    <format dxfId="519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454"/>
          </reference>
          <reference field="4" count="1">
            <x v="159"/>
          </reference>
        </references>
      </pivotArea>
    </format>
    <format dxfId="519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455"/>
          </reference>
          <reference field="4" count="1">
            <x v="693"/>
          </reference>
        </references>
      </pivotArea>
    </format>
    <format dxfId="519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456"/>
          </reference>
          <reference field="4" count="1">
            <x v="238"/>
          </reference>
        </references>
      </pivotArea>
    </format>
    <format dxfId="518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457"/>
          </reference>
          <reference field="4" count="1">
            <x v="215"/>
          </reference>
        </references>
      </pivotArea>
    </format>
    <format dxfId="518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458"/>
          </reference>
          <reference field="4" count="1">
            <x v="337"/>
          </reference>
        </references>
      </pivotArea>
    </format>
    <format dxfId="518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3"/>
          </reference>
          <reference field="3" count="1" selected="0">
            <x v="459"/>
          </reference>
          <reference field="4" count="1">
            <x v="692"/>
          </reference>
        </references>
      </pivotArea>
    </format>
    <format dxfId="518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4"/>
          </reference>
          <reference field="3" count="1" selected="0">
            <x v="460"/>
          </reference>
          <reference field="4" count="1">
            <x v="473"/>
          </reference>
        </references>
      </pivotArea>
    </format>
    <format dxfId="518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4"/>
          </reference>
          <reference field="3" count="1" selected="0">
            <x v="461"/>
          </reference>
          <reference field="4" count="1">
            <x v="474"/>
          </reference>
        </references>
      </pivotArea>
    </format>
    <format dxfId="518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4"/>
          </reference>
          <reference field="3" count="1" selected="0">
            <x v="462"/>
          </reference>
          <reference field="4" count="1">
            <x v="155"/>
          </reference>
        </references>
      </pivotArea>
    </format>
    <format dxfId="518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4"/>
          </reference>
          <reference field="3" count="1" selected="0">
            <x v="463"/>
          </reference>
          <reference field="4" count="1">
            <x v="338"/>
          </reference>
        </references>
      </pivotArea>
    </format>
    <format dxfId="518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5"/>
          </reference>
          <reference field="3" count="1" selected="0">
            <x v="464"/>
          </reference>
          <reference field="4" count="1">
            <x v="255"/>
          </reference>
        </references>
      </pivotArea>
    </format>
    <format dxfId="518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0"/>
          </reference>
          <reference field="2" count="1" selected="0">
            <x v="5"/>
          </reference>
          <reference field="3" count="1" selected="0">
            <x v="465"/>
          </reference>
          <reference field="4" count="1">
            <x v="339"/>
          </reference>
        </references>
      </pivotArea>
    </format>
    <format dxfId="518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10"/>
          </reference>
          <reference field="4" count="1">
            <x v="591"/>
          </reference>
        </references>
      </pivotArea>
    </format>
    <format dxfId="517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14"/>
          </reference>
          <reference field="4" count="1">
            <x v="590"/>
          </reference>
        </references>
      </pivotArea>
    </format>
    <format dxfId="517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42"/>
          </reference>
          <reference field="4" count="1">
            <x v="525"/>
          </reference>
        </references>
      </pivotArea>
    </format>
    <format dxfId="517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43"/>
          </reference>
          <reference field="4" count="1">
            <x v="533"/>
          </reference>
        </references>
      </pivotArea>
    </format>
    <format dxfId="517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44"/>
          </reference>
          <reference field="4" count="1">
            <x v="534"/>
          </reference>
        </references>
      </pivotArea>
    </format>
    <format dxfId="517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519"/>
          </reference>
        </references>
      </pivotArea>
    </format>
    <format dxfId="517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"/>
          </reference>
          <reference field="4" count="1">
            <x v="520"/>
          </reference>
        </references>
      </pivotArea>
    </format>
    <format dxfId="517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48"/>
          </reference>
          <reference field="4" count="1">
            <x v="424"/>
          </reference>
        </references>
      </pivotArea>
    </format>
    <format dxfId="517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61"/>
          </reference>
          <reference field="4" count="1">
            <x v="432"/>
          </reference>
        </references>
      </pivotArea>
    </format>
    <format dxfId="517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70"/>
          </reference>
          <reference field="4" count="1">
            <x v="439"/>
          </reference>
        </references>
      </pivotArea>
    </format>
    <format dxfId="517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83"/>
          </reference>
          <reference field="4" count="1">
            <x v="448"/>
          </reference>
        </references>
      </pivotArea>
    </format>
    <format dxfId="516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12"/>
          </reference>
          <reference field="4" count="1">
            <x v="617"/>
          </reference>
        </references>
      </pivotArea>
    </format>
    <format dxfId="516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28"/>
          </reference>
          <reference field="4" count="1">
            <x v="522"/>
          </reference>
        </references>
      </pivotArea>
    </format>
    <format dxfId="516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35"/>
          </reference>
          <reference field="4" count="1">
            <x v="520"/>
          </reference>
        </references>
      </pivotArea>
    </format>
    <format dxfId="516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37"/>
          </reference>
          <reference field="4" count="1">
            <x v="449"/>
          </reference>
        </references>
      </pivotArea>
    </format>
    <format dxfId="516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45"/>
          </reference>
          <reference field="4" count="1">
            <x v="535"/>
          </reference>
        </references>
      </pivotArea>
    </format>
    <format dxfId="516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13"/>
          </reference>
          <reference field="4" count="1">
            <x v="707"/>
          </reference>
        </references>
      </pivotArea>
    </format>
    <format dxfId="5163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39"/>
          </reference>
          <reference field="4" count="1">
            <x v="452"/>
          </reference>
        </references>
      </pivotArea>
    </format>
    <format dxfId="516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5"/>
          </reference>
          <reference field="3" count="1" selected="0">
            <x v="51"/>
          </reference>
          <reference field="4" count="1">
            <x v="734"/>
          </reference>
        </references>
      </pivotArea>
    </format>
    <format dxfId="516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5"/>
          </reference>
          <reference field="3" count="1" selected="0">
            <x v="140"/>
          </reference>
          <reference field="4" count="1">
            <x v="531"/>
          </reference>
        </references>
      </pivotArea>
    </format>
    <format dxfId="516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66"/>
          </reference>
          <reference field="2" count="1" selected="0">
            <x v="11"/>
          </reference>
          <reference field="3" count="1" selected="0">
            <x v="141"/>
          </reference>
          <reference field="4" count="1">
            <x v="532"/>
          </reference>
        </references>
      </pivotArea>
    </format>
    <format dxfId="515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0"/>
          </reference>
          <reference field="3" count="1" selected="0">
            <x v="1032"/>
          </reference>
          <reference field="4" count="1">
            <x v="90"/>
          </reference>
        </references>
      </pivotArea>
    </format>
    <format dxfId="515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33"/>
          </reference>
          <reference field="4" count="1">
            <x v="416"/>
          </reference>
        </references>
      </pivotArea>
    </format>
    <format dxfId="515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34"/>
          </reference>
          <reference field="4" count="1">
            <x v="272"/>
          </reference>
        </references>
      </pivotArea>
    </format>
    <format dxfId="515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35"/>
          </reference>
          <reference field="4" count="1">
            <x v="577"/>
          </reference>
        </references>
      </pivotArea>
    </format>
    <format dxfId="515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36"/>
          </reference>
          <reference field="4" count="1">
            <x v="578"/>
          </reference>
        </references>
      </pivotArea>
    </format>
    <format dxfId="515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37"/>
          </reference>
          <reference field="4" count="1">
            <x v="72"/>
          </reference>
        </references>
      </pivotArea>
    </format>
    <format dxfId="515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38"/>
          </reference>
          <reference field="4" count="1">
            <x v="784"/>
          </reference>
        </references>
      </pivotArea>
    </format>
    <format dxfId="515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39"/>
          </reference>
          <reference field="4" count="1">
            <x v="72"/>
          </reference>
        </references>
      </pivotArea>
    </format>
    <format dxfId="515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41"/>
          </reference>
          <reference field="4" count="1">
            <x v="71"/>
          </reference>
        </references>
      </pivotArea>
    </format>
    <format dxfId="515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42"/>
          </reference>
          <reference field="4" count="1">
            <x v="71"/>
          </reference>
        </references>
      </pivotArea>
    </format>
    <format dxfId="514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43"/>
          </reference>
          <reference field="4" count="1">
            <x v="71"/>
          </reference>
        </references>
      </pivotArea>
    </format>
    <format dxfId="514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2"/>
          </reference>
          <reference field="3" count="1" selected="0">
            <x v="1044"/>
          </reference>
          <reference field="4" count="1">
            <x v="634"/>
          </reference>
        </references>
      </pivotArea>
    </format>
    <format dxfId="514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45"/>
          </reference>
          <reference field="4" count="1">
            <x v="273"/>
          </reference>
        </references>
      </pivotArea>
    </format>
    <format dxfId="514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46"/>
          </reference>
          <reference field="4" count="1">
            <x v="274"/>
          </reference>
        </references>
      </pivotArea>
    </format>
    <format dxfId="514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47"/>
          </reference>
          <reference field="4" count="1">
            <x v="512"/>
          </reference>
        </references>
      </pivotArea>
    </format>
    <format dxfId="514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48"/>
          </reference>
          <reference field="4" count="1">
            <x v="42"/>
          </reference>
        </references>
      </pivotArea>
    </format>
    <format dxfId="514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49"/>
          </reference>
          <reference field="4" count="1">
            <x v="42"/>
          </reference>
        </references>
      </pivotArea>
    </format>
    <format dxfId="514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50"/>
          </reference>
          <reference field="4" count="1">
            <x v="196"/>
          </reference>
        </references>
      </pivotArea>
    </format>
    <format dxfId="514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51"/>
          </reference>
          <reference field="4" count="1">
            <x v="417"/>
          </reference>
        </references>
      </pivotArea>
    </format>
    <format dxfId="514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52"/>
          </reference>
          <reference field="4" count="1">
            <x v="418"/>
          </reference>
        </references>
      </pivotArea>
    </format>
    <format dxfId="513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53"/>
          </reference>
          <reference field="4" count="1">
            <x v="163"/>
          </reference>
        </references>
      </pivotArea>
    </format>
    <format dxfId="513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3"/>
          </reference>
          <reference field="3" count="1" selected="0">
            <x v="1054"/>
          </reference>
          <reference field="4" count="1">
            <x v="513"/>
          </reference>
        </references>
      </pivotArea>
    </format>
    <format dxfId="513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4"/>
          </reference>
          <reference field="3" count="1" selected="0">
            <x v="1055"/>
          </reference>
          <reference field="4" count="1">
            <x v="710"/>
          </reference>
        </references>
      </pivotArea>
    </format>
    <format dxfId="513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1"/>
          </reference>
          <reference field="2" count="1" selected="0">
            <x v="4"/>
          </reference>
          <reference field="3" count="1" selected="0">
            <x v="1056"/>
          </reference>
          <reference field="4" count="1">
            <x v="711"/>
          </reference>
        </references>
      </pivotArea>
    </format>
    <format dxfId="513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2"/>
          </reference>
          <reference field="2" count="1" selected="0">
            <x v="3"/>
          </reference>
          <reference field="3" count="1" selected="0">
            <x v="1057"/>
          </reference>
          <reference field="4" count="1">
            <x v="419"/>
          </reference>
        </references>
      </pivotArea>
    </format>
    <format dxfId="513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2"/>
          </reference>
          <reference field="2" count="1" selected="0">
            <x v="3"/>
          </reference>
          <reference field="3" count="1" selected="0">
            <x v="1058"/>
          </reference>
          <reference field="4" count="1">
            <x v="420"/>
          </reference>
        </references>
      </pivotArea>
    </format>
    <format dxfId="5133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53"/>
          </reference>
          <reference field="4" count="1">
            <x v="428"/>
          </reference>
        </references>
      </pivotArea>
    </format>
    <format dxfId="513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040"/>
          </reference>
          <reference field="4" count="1">
            <x v="446"/>
          </reference>
        </references>
      </pivotArea>
    </format>
    <format dxfId="513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88"/>
          </reference>
          <reference field="4" count="1">
            <x v="551"/>
          </reference>
        </references>
      </pivotArea>
    </format>
    <format dxfId="513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89"/>
          </reference>
          <reference field="4" count="1">
            <x v="551"/>
          </reference>
        </references>
      </pivotArea>
    </format>
    <format dxfId="512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90"/>
          </reference>
          <reference field="4" count="1">
            <x v="614"/>
          </reference>
        </references>
      </pivotArea>
    </format>
    <format dxfId="512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91"/>
          </reference>
          <reference field="4" count="1">
            <x v="614"/>
          </reference>
        </references>
      </pivotArea>
    </format>
    <format dxfId="512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92"/>
          </reference>
          <reference field="4" count="1">
            <x v="774"/>
          </reference>
        </references>
      </pivotArea>
    </format>
    <format dxfId="512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93"/>
          </reference>
          <reference field="4" count="1">
            <x v="552"/>
          </reference>
        </references>
      </pivotArea>
    </format>
    <format dxfId="512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594"/>
          </reference>
          <reference field="4" count="1">
            <x v="357"/>
          </reference>
        </references>
      </pivotArea>
    </format>
    <format dxfId="512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595"/>
          </reference>
          <reference field="4" count="1">
            <x v="358"/>
          </reference>
        </references>
      </pivotArea>
    </format>
    <format dxfId="512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596"/>
          </reference>
          <reference field="4" count="1">
            <x v="688"/>
          </reference>
        </references>
      </pivotArea>
    </format>
    <format dxfId="512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597"/>
          </reference>
          <reference field="4" count="1">
            <x v="694"/>
          </reference>
        </references>
      </pivotArea>
    </format>
    <format dxfId="5121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598"/>
          </reference>
          <reference field="4" count="1">
            <x v="359"/>
          </reference>
        </references>
      </pivotArea>
    </format>
    <format dxfId="512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600"/>
          </reference>
          <reference field="4" count="1">
            <x v="361"/>
          </reference>
        </references>
      </pivotArea>
    </format>
    <format dxfId="511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0"/>
          </reference>
          <reference field="2" count="1" selected="0">
            <x v="5"/>
          </reference>
          <reference field="3" count="1" selected="0">
            <x v="599"/>
          </reference>
          <reference field="4" count="1">
            <x v="360"/>
          </reference>
        </references>
      </pivotArea>
    </format>
    <format dxfId="511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5"/>
          </reference>
          <reference field="2" count="1" selected="0">
            <x v="2"/>
          </reference>
          <reference field="3" count="1" selected="0">
            <x v="794"/>
          </reference>
          <reference field="4" count="1">
            <x v="565"/>
          </reference>
        </references>
      </pivotArea>
    </format>
    <format dxfId="511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5"/>
          </reference>
          <reference field="2" count="1" selected="0">
            <x v="2"/>
          </reference>
          <reference field="3" count="1" selected="0">
            <x v="795"/>
          </reference>
          <reference field="4" count="1">
            <x v="775"/>
          </reference>
        </references>
      </pivotArea>
    </format>
    <format dxfId="511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5"/>
          </reference>
          <reference field="2" count="1" selected="0">
            <x v="3"/>
          </reference>
          <reference field="3" count="1" selected="0">
            <x v="796"/>
          </reference>
          <reference field="4" count="1">
            <x v="393"/>
          </reference>
        </references>
      </pivotArea>
    </format>
    <format dxfId="511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9"/>
          </reference>
          <reference field="2" count="1" selected="0">
            <x v="2"/>
          </reference>
          <reference field="3" count="1" selected="0">
            <x v="804"/>
          </reference>
          <reference field="4" count="1">
            <x v="567"/>
          </reference>
        </references>
      </pivotArea>
    </format>
    <format dxfId="511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9"/>
          </reference>
          <reference field="2" count="1" selected="0">
            <x v="2"/>
          </reference>
          <reference field="3" count="1" selected="0">
            <x v="805"/>
          </reference>
          <reference field="4" count="1">
            <x v="567"/>
          </reference>
        </references>
      </pivotArea>
    </format>
    <format dxfId="511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9"/>
          </reference>
          <reference field="2" count="1" selected="0">
            <x v="3"/>
          </reference>
          <reference field="3" count="1" selected="0">
            <x v="806"/>
          </reference>
          <reference field="4" count="1">
            <x v="194"/>
          </reference>
        </references>
      </pivotArea>
    </format>
    <format dxfId="511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2"/>
          </reference>
          <reference field="3" count="1" selected="0">
            <x v="807"/>
          </reference>
          <reference field="4" count="1">
            <x v="95"/>
          </reference>
        </references>
      </pivotArea>
    </format>
    <format dxfId="511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2"/>
          </reference>
          <reference field="3" count="1" selected="0">
            <x v="808"/>
          </reference>
          <reference field="4" count="1">
            <x v="95"/>
          </reference>
        </references>
      </pivotArea>
    </format>
    <format dxfId="511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2"/>
          </reference>
          <reference field="3" count="1" selected="0">
            <x v="809"/>
          </reference>
          <reference field="4" count="1">
            <x v="119"/>
          </reference>
        </references>
      </pivotArea>
    </format>
    <format dxfId="510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2"/>
          </reference>
          <reference field="3" count="1" selected="0">
            <x v="810"/>
          </reference>
          <reference field="4" count="1">
            <x v="119"/>
          </reference>
        </references>
      </pivotArea>
    </format>
    <format dxfId="510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2"/>
          </reference>
          <reference field="3" count="1" selected="0">
            <x v="811"/>
          </reference>
          <reference field="4" count="1">
            <x v="119"/>
          </reference>
        </references>
      </pivotArea>
    </format>
    <format dxfId="510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2"/>
          </reference>
          <reference field="3" count="1" selected="0">
            <x v="812"/>
          </reference>
          <reference field="4" count="1">
            <x v="395"/>
          </reference>
        </references>
      </pivotArea>
    </format>
    <format dxfId="510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3"/>
          </reference>
          <reference field="3" count="1" selected="0">
            <x v="813"/>
          </reference>
          <reference field="4" count="1">
            <x v="396"/>
          </reference>
        </references>
      </pivotArea>
    </format>
    <format dxfId="510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3"/>
          </reference>
          <reference field="3" count="1" selected="0">
            <x v="814"/>
          </reference>
          <reference field="4" count="1">
            <x v="150"/>
          </reference>
        </references>
      </pivotArea>
    </format>
    <format dxfId="510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3"/>
          </reference>
          <reference field="3" count="1" selected="0">
            <x v="815"/>
          </reference>
          <reference field="4" count="1">
            <x v="150"/>
          </reference>
        </references>
      </pivotArea>
    </format>
    <format dxfId="510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3"/>
          </reference>
          <reference field="3" count="1" selected="0">
            <x v="816"/>
          </reference>
          <reference field="4" count="1">
            <x v="499"/>
          </reference>
        </references>
      </pivotArea>
    </format>
    <format dxfId="510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40"/>
          </reference>
          <reference field="2" count="1" selected="0">
            <x v="3"/>
          </reference>
          <reference field="3" count="1" selected="0">
            <x v="817"/>
          </reference>
          <reference field="4" count="1">
            <x v="499"/>
          </reference>
        </references>
      </pivotArea>
    </format>
    <format dxfId="510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5"/>
          </reference>
          <reference field="2" count="1" selected="0">
            <x v="4"/>
          </reference>
          <reference field="3" count="1" selected="0">
            <x v="706"/>
          </reference>
          <reference field="4" count="1">
            <x v="376"/>
          </reference>
        </references>
      </pivotArea>
    </format>
    <format dxfId="510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26"/>
          </reference>
          <reference field="4" count="1">
            <x v="123"/>
          </reference>
        </references>
      </pivotArea>
    </format>
    <format dxfId="509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8"/>
          </reference>
          <reference field="4" count="1">
            <x v="777"/>
          </reference>
        </references>
      </pivotArea>
    </format>
    <format dxfId="509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21"/>
          </reference>
          <reference field="4" count="1">
            <x v="151"/>
          </reference>
        </references>
      </pivotArea>
    </format>
    <format dxfId="509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22"/>
          </reference>
          <reference field="4" count="1">
            <x v="151"/>
          </reference>
        </references>
      </pivotArea>
    </format>
    <format dxfId="509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6"/>
          </reference>
          <reference field="2" count="1" selected="0">
            <x v="5"/>
          </reference>
          <reference field="3" count="1" selected="0">
            <x v="20"/>
          </reference>
          <reference field="4" count="1">
            <x v="759"/>
          </reference>
        </references>
      </pivotArea>
    </format>
    <format dxfId="509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80"/>
          </reference>
          <reference field="4" count="1">
            <x v="3"/>
          </reference>
        </references>
      </pivotArea>
    </format>
    <format dxfId="509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81"/>
          </reference>
          <reference field="4" count="1">
            <x v="3"/>
          </reference>
        </references>
      </pivotArea>
    </format>
    <format dxfId="509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0"/>
          </reference>
          <reference field="3" count="1" selected="0">
            <x v="282"/>
          </reference>
          <reference field="4" count="1">
            <x v="3"/>
          </reference>
        </references>
      </pivotArea>
    </format>
    <format dxfId="509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283"/>
          </reference>
          <reference field="4" count="1">
            <x v="12"/>
          </reference>
        </references>
      </pivotArea>
    </format>
    <format dxfId="509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284"/>
          </reference>
          <reference field="4" count="1">
            <x v="12"/>
          </reference>
        </references>
      </pivotArea>
    </format>
    <format dxfId="509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285"/>
          </reference>
          <reference field="4" count="1">
            <x v="12"/>
          </reference>
        </references>
      </pivotArea>
    </format>
    <format dxfId="508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286"/>
          </reference>
          <reference field="4" count="1">
            <x v="12"/>
          </reference>
        </references>
      </pivotArea>
    </format>
    <format dxfId="508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287"/>
          </reference>
          <reference field="4" count="1">
            <x v="224"/>
          </reference>
        </references>
      </pivotArea>
    </format>
    <format dxfId="508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288"/>
          </reference>
          <reference field="4" count="1">
            <x v="224"/>
          </reference>
        </references>
      </pivotArea>
    </format>
    <format dxfId="508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2"/>
          </reference>
          <reference field="3" count="1" selected="0">
            <x v="289"/>
          </reference>
          <reference field="4" count="1">
            <x v="540"/>
          </reference>
        </references>
      </pivotArea>
    </format>
    <format dxfId="508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0"/>
          </reference>
          <reference field="4" count="1">
            <x v="30"/>
          </reference>
        </references>
      </pivotArea>
    </format>
    <format dxfId="508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1"/>
          </reference>
          <reference field="4" count="1">
            <x v="30"/>
          </reference>
        </references>
      </pivotArea>
    </format>
    <format dxfId="508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2"/>
          </reference>
          <reference field="4" count="1">
            <x v="30"/>
          </reference>
        </references>
      </pivotArea>
    </format>
    <format dxfId="508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3"/>
          </reference>
          <reference field="4" count="1">
            <x v="30"/>
          </reference>
        </references>
      </pivotArea>
    </format>
    <format dxfId="508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4"/>
          </reference>
          <reference field="4" count="1">
            <x v="30"/>
          </reference>
        </references>
      </pivotArea>
    </format>
    <format dxfId="508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5"/>
          </reference>
          <reference field="4" count="1">
            <x v="298"/>
          </reference>
        </references>
      </pivotArea>
    </format>
    <format dxfId="507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6"/>
          </reference>
          <reference field="4" count="1">
            <x v="299"/>
          </reference>
        </references>
      </pivotArea>
    </format>
    <format dxfId="507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7"/>
          </reference>
          <reference field="4" count="1">
            <x v="98"/>
          </reference>
        </references>
      </pivotArea>
    </format>
    <format dxfId="50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8"/>
          </reference>
          <reference field="4" count="1">
            <x v="98"/>
          </reference>
        </references>
      </pivotArea>
    </format>
    <format dxfId="507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299"/>
          </reference>
          <reference field="4" count="1">
            <x v="31"/>
          </reference>
        </references>
      </pivotArea>
    </format>
    <format dxfId="507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0"/>
          </reference>
          <reference field="4" count="1">
            <x v="31"/>
          </reference>
        </references>
      </pivotArea>
    </format>
    <format dxfId="507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1"/>
          </reference>
          <reference field="4" count="1">
            <x v="31"/>
          </reference>
        </references>
      </pivotArea>
    </format>
    <format dxfId="507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2"/>
          </reference>
          <reference field="4" count="1">
            <x v="541"/>
          </reference>
        </references>
      </pivotArea>
    </format>
    <format dxfId="507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3"/>
          </reference>
          <reference field="4" count="1">
            <x v="651"/>
          </reference>
        </references>
      </pivotArea>
    </format>
    <format dxfId="507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4"/>
          </reference>
          <reference field="4" count="1">
            <x v="191"/>
          </reference>
        </references>
      </pivotArea>
    </format>
    <format dxfId="507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5"/>
          </reference>
          <reference field="4" count="1">
            <x v="191"/>
          </reference>
        </references>
      </pivotArea>
    </format>
    <format dxfId="506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6"/>
          </reference>
          <reference field="4" count="1">
            <x v="184"/>
          </reference>
        </references>
      </pivotArea>
    </format>
    <format dxfId="506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7"/>
          </reference>
          <reference field="4" count="1">
            <x v="184"/>
          </reference>
        </references>
      </pivotArea>
    </format>
    <format dxfId="506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8"/>
          </reference>
          <reference field="4" count="1">
            <x v="184"/>
          </reference>
        </references>
      </pivotArea>
    </format>
    <format dxfId="506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3"/>
          </reference>
          <reference field="3" count="1" selected="0">
            <x v="309"/>
          </reference>
          <reference field="4" count="1">
            <x v="673"/>
          </reference>
        </references>
      </pivotArea>
    </format>
    <format dxfId="506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0"/>
          </reference>
          <reference field="4" count="1">
            <x v="225"/>
          </reference>
        </references>
      </pivotArea>
    </format>
    <format dxfId="506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1"/>
          </reference>
          <reference field="4" count="1">
            <x v="175"/>
          </reference>
        </references>
      </pivotArea>
    </format>
    <format dxfId="506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2"/>
          </reference>
          <reference field="4" count="1">
            <x v="175"/>
          </reference>
        </references>
      </pivotArea>
    </format>
    <format dxfId="506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3"/>
          </reference>
          <reference field="4" count="1">
            <x v="175"/>
          </reference>
        </references>
      </pivotArea>
    </format>
    <format dxfId="506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4"/>
          </reference>
          <reference field="4" count="1">
            <x v="300"/>
          </reference>
        </references>
      </pivotArea>
    </format>
    <format dxfId="506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5"/>
          </reference>
          <reference field="4" count="1">
            <x v="300"/>
          </reference>
        </references>
      </pivotArea>
    </format>
    <format dxfId="505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6"/>
          </reference>
          <reference field="4" count="1">
            <x v="301"/>
          </reference>
        </references>
      </pivotArea>
    </format>
    <format dxfId="505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7"/>
          </reference>
          <reference field="4" count="1">
            <x v="301"/>
          </reference>
        </references>
      </pivotArea>
    </format>
    <format dxfId="505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8"/>
          </reference>
          <reference field="4" count="1">
            <x v="302"/>
          </reference>
        </references>
      </pivotArea>
    </format>
    <format dxfId="505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19"/>
          </reference>
          <reference field="4" count="1">
            <x v="302"/>
          </reference>
        </references>
      </pivotArea>
    </format>
    <format dxfId="505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0"/>
          </reference>
          <reference field="4" count="1">
            <x v="303"/>
          </reference>
        </references>
      </pivotArea>
    </format>
    <format dxfId="505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1"/>
          </reference>
          <reference field="4" count="1">
            <x v="303"/>
          </reference>
        </references>
      </pivotArea>
    </format>
    <format dxfId="505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2"/>
          </reference>
          <reference field="4" count="1">
            <x v="542"/>
          </reference>
        </references>
      </pivotArea>
    </format>
    <format dxfId="505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3"/>
          </reference>
          <reference field="4" count="1">
            <x v="304"/>
          </reference>
        </references>
      </pivotArea>
    </format>
    <format dxfId="505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4"/>
          </reference>
          <reference field="4" count="1">
            <x v="304"/>
          </reference>
        </references>
      </pivotArea>
    </format>
    <format dxfId="505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5"/>
          </reference>
          <reference field="4" count="1">
            <x v="305"/>
          </reference>
        </references>
      </pivotArea>
    </format>
    <format dxfId="504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6"/>
          </reference>
          <reference field="4" count="1">
            <x v="306"/>
          </reference>
        </references>
      </pivotArea>
    </format>
    <format dxfId="504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7"/>
          </reference>
          <reference field="4" count="1">
            <x v="307"/>
          </reference>
        </references>
      </pivotArea>
    </format>
    <format dxfId="504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8"/>
          </reference>
          <reference field="4" count="1">
            <x v="717"/>
          </reference>
        </references>
      </pivotArea>
    </format>
    <format dxfId="504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4"/>
          </reference>
          <reference field="3" count="1" selected="0">
            <x v="329"/>
          </reference>
          <reference field="4" count="1">
            <x v="225"/>
          </reference>
        </references>
      </pivotArea>
    </format>
    <format dxfId="504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0"/>
          </reference>
          <reference field="4" count="1">
            <x v="748"/>
          </reference>
        </references>
      </pivotArea>
    </format>
    <format dxfId="504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1"/>
          </reference>
          <reference field="4" count="1">
            <x v="124"/>
          </reference>
        </references>
      </pivotArea>
    </format>
    <format dxfId="504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2"/>
          </reference>
          <reference field="4" count="1">
            <x v="124"/>
          </reference>
        </references>
      </pivotArea>
    </format>
    <format dxfId="504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3"/>
          </reference>
          <reference field="4" count="1">
            <x v="308"/>
          </reference>
        </references>
      </pivotArea>
    </format>
    <format dxfId="504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4"/>
          </reference>
          <reference field="4" count="1">
            <x v="308"/>
          </reference>
        </references>
      </pivotArea>
    </format>
    <format dxfId="504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5"/>
          </reference>
          <reference field="4" count="1">
            <x v="309"/>
          </reference>
        </references>
      </pivotArea>
    </format>
    <format dxfId="503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6"/>
          </reference>
          <reference field="4" count="1">
            <x v="310"/>
          </reference>
        </references>
      </pivotArea>
    </format>
    <format dxfId="503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7"/>
          </reference>
          <reference field="4" count="1">
            <x v="207"/>
          </reference>
        </references>
      </pivotArea>
    </format>
    <format dxfId="503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8"/>
          </reference>
          <reference field="4" count="1">
            <x v="207"/>
          </reference>
        </references>
      </pivotArea>
    </format>
    <format dxfId="503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39"/>
          </reference>
          <reference field="4" count="1">
            <x v="311"/>
          </reference>
        </references>
      </pivotArea>
    </format>
    <format dxfId="503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40"/>
          </reference>
          <reference field="4" count="1">
            <x v="312"/>
          </reference>
        </references>
      </pivotArea>
    </format>
    <format dxfId="503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41"/>
          </reference>
          <reference field="4" count="1">
            <x v="312"/>
          </reference>
        </references>
      </pivotArea>
    </format>
    <format dxfId="503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42"/>
          </reference>
          <reference field="4" count="1">
            <x v="312"/>
          </reference>
        </references>
      </pivotArea>
    </format>
    <format dxfId="503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43"/>
          </reference>
          <reference field="4" count="1">
            <x v="313"/>
          </reference>
        </references>
      </pivotArea>
    </format>
    <format dxfId="503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5"/>
          </reference>
          <reference field="3" count="1" selected="0">
            <x v="344"/>
          </reference>
          <reference field="4" count="1">
            <x v="748"/>
          </reference>
        </references>
      </pivotArea>
    </format>
    <format dxfId="503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"/>
          </reference>
          <reference field="2" count="1" selected="0">
            <x v="6"/>
          </reference>
          <reference field="3" count="1" selected="0">
            <x v="345"/>
          </reference>
          <reference field="4" count="1">
            <x v="314"/>
          </reference>
        </references>
      </pivotArea>
    </format>
    <format dxfId="502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3" count="1" selected="0">
            <x v="403"/>
          </reference>
          <reference field="4" count="1">
            <x v="470"/>
          </reference>
        </references>
      </pivotArea>
    </format>
    <format dxfId="502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2"/>
          </reference>
          <reference field="3" count="1" selected="0">
            <x v="466"/>
          </reference>
          <reference field="4" count="1">
            <x v="475"/>
          </reference>
        </references>
      </pivotArea>
    </format>
    <format dxfId="502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2"/>
          </reference>
          <reference field="3" count="1" selected="0">
            <x v="467"/>
          </reference>
          <reference field="4" count="1">
            <x v="475"/>
          </reference>
        </references>
      </pivotArea>
    </format>
    <format dxfId="502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1"/>
          </reference>
          <reference field="2" count="1" selected="0">
            <x v="3"/>
          </reference>
          <reference field="3" count="1" selected="0">
            <x v="468"/>
          </reference>
          <reference field="4" count="1">
            <x v="340"/>
          </reference>
        </references>
      </pivotArea>
    </format>
    <format dxfId="502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0"/>
          </reference>
          <reference field="3" count="1" selected="0">
            <x v="469"/>
          </reference>
          <reference field="4" count="1">
            <x v="547"/>
          </reference>
        </references>
      </pivotArea>
    </format>
    <format dxfId="502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0"/>
          </reference>
          <reference field="3" count="1" selected="0">
            <x v="470"/>
          </reference>
          <reference field="4" count="1">
            <x v="547"/>
          </reference>
        </references>
      </pivotArea>
    </format>
    <format dxfId="502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0"/>
          </reference>
          <reference field="3" count="1" selected="0">
            <x v="471"/>
          </reference>
          <reference field="4" count="1">
            <x v="548"/>
          </reference>
        </references>
      </pivotArea>
    </format>
    <format dxfId="502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2"/>
          </reference>
          <reference field="3" count="1" selected="0">
            <x v="472"/>
          </reference>
          <reference field="4" count="1">
            <x v="97"/>
          </reference>
        </references>
      </pivotArea>
    </format>
    <format dxfId="502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2"/>
          </reference>
          <reference field="3" count="1" selected="0">
            <x v="473"/>
          </reference>
          <reference field="4" count="1">
            <x v="97"/>
          </reference>
        </references>
      </pivotArea>
    </format>
    <format dxfId="502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2"/>
          </reference>
          <reference field="3" count="1" selected="0">
            <x v="474"/>
          </reference>
          <reference field="4" count="1">
            <x v="21"/>
          </reference>
        </references>
      </pivotArea>
    </format>
    <format dxfId="501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2"/>
          </reference>
          <reference field="3" count="1" selected="0">
            <x v="475"/>
          </reference>
          <reference field="4" count="1">
            <x v="549"/>
          </reference>
        </references>
      </pivotArea>
    </format>
    <format dxfId="501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2"/>
          </reference>
          <reference field="3" count="1" selected="0">
            <x v="476"/>
          </reference>
          <reference field="4" count="1">
            <x v="599"/>
          </reference>
        </references>
      </pivotArea>
    </format>
    <format dxfId="501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2"/>
          </reference>
          <reference field="3" count="1" selected="0">
            <x v="477"/>
          </reference>
          <reference field="4" count="1">
            <x v="550"/>
          </reference>
        </references>
      </pivotArea>
    </format>
    <format dxfId="501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2"/>
          </reference>
          <reference field="3" count="1" selected="0">
            <x v="478"/>
          </reference>
          <reference field="4" count="1">
            <x v="344"/>
          </reference>
        </references>
      </pivotArea>
    </format>
    <format dxfId="501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79"/>
          </reference>
          <reference field="4" count="1">
            <x v="148"/>
          </reference>
        </references>
      </pivotArea>
    </format>
    <format dxfId="501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0"/>
          </reference>
          <reference field="4" count="1">
            <x v="148"/>
          </reference>
        </references>
      </pivotArea>
    </format>
    <format dxfId="501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1"/>
          </reference>
          <reference field="4" count="1">
            <x v="36"/>
          </reference>
        </references>
      </pivotArea>
    </format>
    <format dxfId="501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2"/>
          </reference>
          <reference field="4" count="1">
            <x v="641"/>
          </reference>
        </references>
      </pivotArea>
    </format>
    <format dxfId="501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3"/>
          </reference>
          <reference field="4" count="1">
            <x v="641"/>
          </reference>
        </references>
      </pivotArea>
    </format>
    <format dxfId="501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4"/>
          </reference>
          <reference field="4" count="1">
            <x v="52"/>
          </reference>
        </references>
      </pivotArea>
    </format>
    <format dxfId="500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5"/>
          </reference>
          <reference field="4" count="1">
            <x v="52"/>
          </reference>
        </references>
      </pivotArea>
    </format>
    <format dxfId="500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6"/>
          </reference>
          <reference field="4" count="1">
            <x v="125"/>
          </reference>
        </references>
      </pivotArea>
    </format>
    <format dxfId="500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7"/>
          </reference>
          <reference field="4" count="1">
            <x v="245"/>
          </reference>
        </references>
      </pivotArea>
    </format>
    <format dxfId="500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8"/>
          </reference>
          <reference field="4" count="1">
            <x v="85"/>
          </reference>
        </references>
      </pivotArea>
    </format>
    <format dxfId="500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3"/>
          </reference>
          <reference field="3" count="1" selected="0">
            <x v="489"/>
          </reference>
          <reference field="4" count="1">
            <x v="121"/>
          </reference>
        </references>
      </pivotArea>
    </format>
    <format dxfId="500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0"/>
          </reference>
          <reference field="4" count="1">
            <x v="476"/>
          </reference>
        </references>
      </pivotArea>
    </format>
    <format dxfId="500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1"/>
          </reference>
          <reference field="4" count="1">
            <x v="341"/>
          </reference>
        </references>
      </pivotArea>
    </format>
    <format dxfId="500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2"/>
          </reference>
          <reference field="4" count="1">
            <x v="477"/>
          </reference>
        </references>
      </pivotArea>
    </format>
    <format dxfId="500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3"/>
          </reference>
          <reference field="4" count="1">
            <x v="197"/>
          </reference>
        </references>
      </pivotArea>
    </format>
    <format dxfId="500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4"/>
          </reference>
          <reference field="4" count="1">
            <x v="178"/>
          </reference>
        </references>
      </pivotArea>
    </format>
    <format dxfId="499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5"/>
          </reference>
          <reference field="4" count="1">
            <x v="719"/>
          </reference>
        </references>
      </pivotArea>
    </format>
    <format dxfId="499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6"/>
          </reference>
          <reference field="4" count="1">
            <x v="170"/>
          </reference>
        </references>
      </pivotArea>
    </format>
    <format dxfId="499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7"/>
          </reference>
          <reference field="4" count="1">
            <x v="725"/>
          </reference>
        </references>
      </pivotArea>
    </format>
    <format dxfId="499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498"/>
          </reference>
          <reference field="4" count="1">
            <x v="65"/>
          </reference>
        </references>
      </pivotArea>
    </format>
    <format dxfId="499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5"/>
          </reference>
          <reference field="3" count="1" selected="0">
            <x v="499"/>
          </reference>
          <reference field="4" count="1">
            <x v="478"/>
          </reference>
        </references>
      </pivotArea>
    </format>
    <format dxfId="499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5"/>
          </reference>
          <reference field="3" count="1" selected="0">
            <x v="500"/>
          </reference>
          <reference field="4" count="1">
            <x v="478"/>
          </reference>
        </references>
      </pivotArea>
    </format>
    <format dxfId="499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5"/>
          </reference>
          <reference field="3" count="1" selected="0">
            <x v="501"/>
          </reference>
          <reference field="4" count="1">
            <x v="753"/>
          </reference>
        </references>
      </pivotArea>
    </format>
    <format dxfId="499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5"/>
          </reference>
          <reference field="3" count="1" selected="0">
            <x v="502"/>
          </reference>
          <reference field="4" count="1">
            <x v="753"/>
          </reference>
        </references>
      </pivotArea>
    </format>
    <format dxfId="499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5"/>
          </reference>
          <reference field="3" count="1" selected="0">
            <x v="503"/>
          </reference>
          <reference field="4" count="1">
            <x v="752"/>
          </reference>
        </references>
      </pivotArea>
    </format>
    <format dxfId="499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5"/>
          </reference>
          <reference field="3" count="1" selected="0">
            <x v="504"/>
          </reference>
          <reference field="4" count="1">
            <x v="757"/>
          </reference>
        </references>
      </pivotArea>
    </format>
    <format dxfId="498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5"/>
          </reference>
          <reference field="3" count="1" selected="0">
            <x v="505"/>
          </reference>
          <reference field="4" count="1">
            <x v="758"/>
          </reference>
        </references>
      </pivotArea>
    </format>
    <format dxfId="498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2"/>
          </reference>
          <reference field="2" count="1" selected="0">
            <x v="6"/>
          </reference>
          <reference field="3" count="1" selected="0">
            <x v="506"/>
          </reference>
          <reference field="4" count="1">
            <x v="766"/>
          </reference>
        </references>
      </pivotArea>
    </format>
    <format dxfId="498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3"/>
          </reference>
          <reference field="2" count="1" selected="0">
            <x v="2"/>
          </reference>
          <reference field="3" count="1" selected="0">
            <x v="507"/>
          </reference>
          <reference field="4" count="1">
            <x v="22"/>
          </reference>
        </references>
      </pivotArea>
    </format>
    <format dxfId="498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3"/>
          </reference>
          <reference field="2" count="1" selected="0">
            <x v="3"/>
          </reference>
          <reference field="3" count="1" selected="0">
            <x v="508"/>
          </reference>
          <reference field="4" count="1">
            <x v="674"/>
          </reference>
        </references>
      </pivotArea>
    </format>
    <format dxfId="498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0"/>
          </reference>
          <reference field="3" count="1" selected="0">
            <x v="509"/>
          </reference>
          <reference field="4" count="1">
            <x v="479"/>
          </reference>
        </references>
      </pivotArea>
    </format>
    <format dxfId="498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2"/>
          </reference>
          <reference field="3" count="1" selected="0">
            <x v="510"/>
          </reference>
          <reference field="4" count="1">
            <x v="15"/>
          </reference>
        </references>
      </pivotArea>
    </format>
    <format dxfId="498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3"/>
          </reference>
          <reference field="3" count="1" selected="0">
            <x v="511"/>
          </reference>
          <reference field="4" count="1">
            <x v="54"/>
          </reference>
        </references>
      </pivotArea>
    </format>
    <format dxfId="498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4"/>
          </reference>
          <reference field="3" count="1" selected="0">
            <x v="512"/>
          </reference>
          <reference field="4" count="1">
            <x v="725"/>
          </reference>
        </references>
      </pivotArea>
    </format>
    <format dxfId="498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4"/>
          </reference>
          <reference field="3" count="1" selected="0">
            <x v="513"/>
          </reference>
          <reference field="4" count="1">
            <x v="714"/>
          </reference>
        </references>
      </pivotArea>
    </format>
    <format dxfId="498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4"/>
          </reference>
          <reference field="3" count="1" selected="0">
            <x v="514"/>
          </reference>
          <reference field="4" count="1">
            <x v="718"/>
          </reference>
        </references>
      </pivotArea>
    </format>
    <format dxfId="497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5"/>
          </reference>
          <reference field="3" count="1" selected="0">
            <x v="515"/>
          </reference>
          <reference field="4" count="1">
            <x v="758"/>
          </reference>
        </references>
      </pivotArea>
    </format>
    <format dxfId="497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5"/>
          </reference>
          <reference field="3" count="1" selected="0">
            <x v="516"/>
          </reference>
          <reference field="4" count="1">
            <x v="745"/>
          </reference>
        </references>
      </pivotArea>
    </format>
    <format dxfId="49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5"/>
          </reference>
          <reference field="3" count="1" selected="0">
            <x v="517"/>
          </reference>
          <reference field="4" count="1">
            <x v="480"/>
          </reference>
        </references>
      </pivotArea>
    </format>
    <format dxfId="497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4"/>
          </reference>
          <reference field="2" count="1" selected="0">
            <x v="6"/>
          </reference>
          <reference field="3" count="1" selected="0">
            <x v="518"/>
          </reference>
          <reference field="4" count="1">
            <x v="769"/>
          </reference>
        </references>
      </pivotArea>
    </format>
    <format dxfId="497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5"/>
          </reference>
          <reference field="2" count="1" selected="0">
            <x v="2"/>
          </reference>
          <reference field="3" count="1" selected="0">
            <x v="519"/>
          </reference>
          <reference field="4" count="1">
            <x v="18"/>
          </reference>
        </references>
      </pivotArea>
    </format>
    <format dxfId="497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5"/>
          </reference>
          <reference field="2" count="1" selected="0">
            <x v="3"/>
          </reference>
          <reference field="3" count="1" selected="0">
            <x v="520"/>
          </reference>
          <reference field="4" count="1">
            <x v="670"/>
          </reference>
        </references>
      </pivotArea>
    </format>
    <format dxfId="497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5"/>
          </reference>
          <reference field="2" count="1" selected="0">
            <x v="5"/>
          </reference>
          <reference field="3" count="1" selected="0">
            <x v="521"/>
          </reference>
          <reference field="4" count="1">
            <x v="342"/>
          </reference>
        </references>
      </pivotArea>
    </format>
    <format dxfId="497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2"/>
          </reference>
          <reference field="3" count="1" selected="0">
            <x v="522"/>
          </reference>
          <reference field="4" count="1">
            <x v="23"/>
          </reference>
        </references>
      </pivotArea>
    </format>
    <format dxfId="497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3"/>
          </reference>
          <reference field="3" count="1" selected="0">
            <x v="523"/>
          </reference>
          <reference field="4" count="1">
            <x v="55"/>
          </reference>
        </references>
      </pivotArea>
    </format>
    <format dxfId="497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3"/>
          </reference>
          <reference field="3" count="1" selected="0">
            <x v="524"/>
          </reference>
          <reference field="4" count="1">
            <x v="481"/>
          </reference>
        </references>
      </pivotArea>
    </format>
    <format dxfId="496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3"/>
          </reference>
          <reference field="3" count="1" selected="0">
            <x v="525"/>
          </reference>
          <reference field="4" count="1">
            <x v="112"/>
          </reference>
        </references>
      </pivotArea>
    </format>
    <format dxfId="496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4"/>
          </reference>
          <reference field="3" count="1" selected="0">
            <x v="526"/>
          </reference>
          <reference field="4" count="1">
            <x v="482"/>
          </reference>
        </references>
      </pivotArea>
    </format>
    <format dxfId="496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4"/>
          </reference>
          <reference field="3" count="1" selected="0">
            <x v="527"/>
          </reference>
          <reference field="4" count="1">
            <x v="483"/>
          </reference>
        </references>
      </pivotArea>
    </format>
    <format dxfId="496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4"/>
          </reference>
          <reference field="3" count="1" selected="0">
            <x v="528"/>
          </reference>
          <reference field="4" count="1">
            <x v="142"/>
          </reference>
        </references>
      </pivotArea>
    </format>
    <format dxfId="496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5"/>
          </reference>
          <reference field="3" count="1" selected="0">
            <x v="529"/>
          </reference>
          <reference field="4" count="1">
            <x v="750"/>
          </reference>
        </references>
      </pivotArea>
    </format>
    <format dxfId="496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5"/>
          </reference>
          <reference field="3" count="1" selected="0">
            <x v="530"/>
          </reference>
          <reference field="4" count="1">
            <x v="343"/>
          </reference>
        </references>
      </pivotArea>
    </format>
    <format dxfId="496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6"/>
          </reference>
          <reference field="2" count="1" selected="0">
            <x v="5"/>
          </reference>
          <reference field="3" count="1" selected="0">
            <x v="531"/>
          </reference>
          <reference field="4" count="1">
            <x v="751"/>
          </reference>
        </references>
      </pivotArea>
    </format>
    <format dxfId="496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0"/>
          </reference>
          <reference field="3" count="1" selected="0">
            <x v="532"/>
          </reference>
          <reference field="4" count="1">
            <x v="548"/>
          </reference>
        </references>
      </pivotArea>
    </format>
    <format dxfId="496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2"/>
          </reference>
          <reference field="3" count="1" selected="0">
            <x v="533"/>
          </reference>
          <reference field="4" count="1">
            <x v="638"/>
          </reference>
        </references>
      </pivotArea>
    </format>
    <format dxfId="496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2"/>
          </reference>
          <reference field="3" count="1" selected="0">
            <x v="534"/>
          </reference>
          <reference field="4" count="1">
            <x v="344"/>
          </reference>
        </references>
      </pivotArea>
    </format>
    <format dxfId="495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2"/>
          </reference>
          <reference field="3" count="1" selected="0">
            <x v="535"/>
          </reference>
          <reference field="4" count="1">
            <x v="484"/>
          </reference>
        </references>
      </pivotArea>
    </format>
    <format dxfId="495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2"/>
          </reference>
          <reference field="3" count="1" selected="0">
            <x v="536"/>
          </reference>
          <reference field="4" count="1">
            <x v="773"/>
          </reference>
        </references>
      </pivotArea>
    </format>
    <format dxfId="495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2"/>
          </reference>
          <reference field="3" count="1" selected="0">
            <x v="537"/>
          </reference>
          <reference field="4" count="1">
            <x v="599"/>
          </reference>
        </references>
      </pivotArea>
    </format>
    <format dxfId="495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3"/>
          </reference>
          <reference field="3" count="1" selected="0">
            <x v="538"/>
          </reference>
          <reference field="4" count="1">
            <x v="696"/>
          </reference>
        </references>
      </pivotArea>
    </format>
    <format dxfId="495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3"/>
          </reference>
          <reference field="3" count="1" selected="0">
            <x v="539"/>
          </reference>
          <reference field="4" count="1">
            <x v="345"/>
          </reference>
        </references>
      </pivotArea>
    </format>
    <format dxfId="495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3"/>
          </reference>
          <reference field="3" count="1" selected="0">
            <x v="540"/>
          </reference>
          <reference field="4" count="1">
            <x v="787"/>
          </reference>
        </references>
      </pivotArea>
    </format>
    <format dxfId="495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3"/>
          </reference>
          <reference field="3" count="1" selected="0">
            <x v="541"/>
          </reference>
          <reference field="4" count="1">
            <x v="125"/>
          </reference>
        </references>
      </pivotArea>
    </format>
    <format dxfId="495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4"/>
          </reference>
          <reference field="3" count="1" selected="0">
            <x v="542"/>
          </reference>
          <reference field="4" count="1">
            <x v="65"/>
          </reference>
        </references>
      </pivotArea>
    </format>
    <format dxfId="495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4"/>
          </reference>
          <reference field="3" count="1" selected="0">
            <x v="543"/>
          </reference>
          <reference field="4" count="1">
            <x v="698"/>
          </reference>
        </references>
      </pivotArea>
    </format>
    <format dxfId="495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4"/>
          </reference>
          <reference field="3" count="1" selected="0">
            <x v="544"/>
          </reference>
          <reference field="4" count="1">
            <x v="178"/>
          </reference>
        </references>
      </pivotArea>
    </format>
    <format dxfId="494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4"/>
          </reference>
          <reference field="3" count="1" selected="0">
            <x v="545"/>
          </reference>
          <reference field="4" count="1">
            <x v="129"/>
          </reference>
        </references>
      </pivotArea>
    </format>
    <format dxfId="494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46"/>
          </reference>
          <reference field="4" count="1">
            <x v="346"/>
          </reference>
        </references>
      </pivotArea>
    </format>
    <format dxfId="494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47"/>
          </reference>
          <reference field="4" count="1">
            <x v="347"/>
          </reference>
        </references>
      </pivotArea>
    </format>
    <format dxfId="494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48"/>
          </reference>
          <reference field="4" count="1">
            <x v="234"/>
          </reference>
        </references>
      </pivotArea>
    </format>
    <format dxfId="494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7"/>
          </reference>
          <reference field="2" count="1" selected="0">
            <x v="6"/>
          </reference>
          <reference field="3" count="1" selected="0">
            <x v="549"/>
          </reference>
          <reference field="4" count="1">
            <x v="767"/>
          </reference>
        </references>
      </pivotArea>
    </format>
    <format dxfId="494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0"/>
          </reference>
          <reference field="3" count="1" selected="0">
            <x v="566"/>
          </reference>
          <reference field="4" count="1">
            <x v="83"/>
          </reference>
        </references>
      </pivotArea>
    </format>
    <format dxfId="494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0"/>
          </reference>
          <reference field="3" count="1" selected="0">
            <x v="567"/>
          </reference>
          <reference field="4" count="1">
            <x v="83"/>
          </reference>
        </references>
      </pivotArea>
    </format>
    <format dxfId="494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2"/>
          </reference>
          <reference field="3" count="1" selected="0">
            <x v="568"/>
          </reference>
          <reference field="4" count="1">
            <x v="172"/>
          </reference>
        </references>
      </pivotArea>
    </format>
    <format dxfId="494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2"/>
          </reference>
          <reference field="3" count="1" selected="0">
            <x v="569"/>
          </reference>
          <reference field="4" count="1">
            <x v="172"/>
          </reference>
        </references>
      </pivotArea>
    </format>
    <format dxfId="494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570"/>
          </reference>
          <reference field="4" count="1">
            <x v="193"/>
          </reference>
        </references>
      </pivotArea>
    </format>
    <format dxfId="493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571"/>
          </reference>
          <reference field="4" count="1">
            <x v="193"/>
          </reference>
        </references>
      </pivotArea>
    </format>
    <format dxfId="493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572"/>
          </reference>
          <reference field="4" count="1">
            <x v="193"/>
          </reference>
        </references>
      </pivotArea>
    </format>
    <format dxfId="493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573"/>
          </reference>
          <reference field="4" count="1">
            <x v="662"/>
          </reference>
        </references>
      </pivotArea>
    </format>
    <format dxfId="493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574"/>
          </reference>
          <reference field="4" count="1">
            <x v="115"/>
          </reference>
        </references>
      </pivotArea>
    </format>
    <format dxfId="493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575"/>
          </reference>
          <reference field="4" count="1">
            <x v="115"/>
          </reference>
        </references>
      </pivotArea>
    </format>
    <format dxfId="493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4"/>
          </reference>
          <reference field="3" count="1" selected="0">
            <x v="576"/>
          </reference>
          <reference field="4" count="1">
            <x v="350"/>
          </reference>
        </references>
      </pivotArea>
    </format>
    <format dxfId="493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4"/>
          </reference>
          <reference field="3" count="1" selected="0">
            <x v="577"/>
          </reference>
          <reference field="4" count="1">
            <x v="350"/>
          </reference>
        </references>
      </pivotArea>
    </format>
    <format dxfId="493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4"/>
          </reference>
          <reference field="3" count="1" selected="0">
            <x v="578"/>
          </reference>
          <reference field="4" count="1">
            <x v="240"/>
          </reference>
        </references>
      </pivotArea>
    </format>
    <format dxfId="493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4"/>
          </reference>
          <reference field="3" count="1" selected="0">
            <x v="579"/>
          </reference>
          <reference field="4" count="1">
            <x v="240"/>
          </reference>
        </references>
      </pivotArea>
    </format>
    <format dxfId="493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4"/>
          </reference>
          <reference field="3" count="1" selected="0">
            <x v="580"/>
          </reference>
          <reference field="4" count="1">
            <x v="246"/>
          </reference>
        </references>
      </pivotArea>
    </format>
    <format dxfId="492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4"/>
          </reference>
          <reference field="3" count="1" selected="0">
            <x v="581"/>
          </reference>
          <reference field="4" count="1">
            <x v="351"/>
          </reference>
        </references>
      </pivotArea>
    </format>
    <format dxfId="492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5"/>
          </reference>
          <reference field="3" count="1" selected="0">
            <x v="582"/>
          </reference>
          <reference field="4" count="1">
            <x v="352"/>
          </reference>
        </references>
      </pivotArea>
    </format>
    <format dxfId="492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5"/>
          </reference>
          <reference field="3" count="1" selected="0">
            <x v="583"/>
          </reference>
          <reference field="4" count="1">
            <x v="352"/>
          </reference>
        </references>
      </pivotArea>
    </format>
    <format dxfId="492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5"/>
          </reference>
          <reference field="3" count="1" selected="0">
            <x v="584"/>
          </reference>
          <reference field="4" count="1">
            <x v="353"/>
          </reference>
        </references>
      </pivotArea>
    </format>
    <format dxfId="492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6"/>
          </reference>
          <reference field="3" count="1" selected="0">
            <x v="585"/>
          </reference>
          <reference field="4" count="1">
            <x v="354"/>
          </reference>
        </references>
      </pivotArea>
    </format>
    <format dxfId="492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6"/>
          </reference>
          <reference field="3" count="1" selected="0">
            <x v="586"/>
          </reference>
          <reference field="4" count="1">
            <x v="355"/>
          </reference>
        </references>
      </pivotArea>
    </format>
    <format dxfId="492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19"/>
          </reference>
          <reference field="2" count="1" selected="0">
            <x v="6"/>
          </reference>
          <reference field="3" count="1" selected="0">
            <x v="587"/>
          </reference>
          <reference field="4" count="1">
            <x v="356"/>
          </reference>
        </references>
      </pivotArea>
    </format>
    <format dxfId="492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1"/>
          </reference>
          <reference field="2" count="1" selected="0">
            <x v="0"/>
          </reference>
          <reference field="3" count="1" selected="0">
            <x v="601"/>
          </reference>
          <reference field="4" count="1">
            <x v="79"/>
          </reference>
        </references>
      </pivotArea>
    </format>
    <format dxfId="492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1"/>
          </reference>
          <reference field="2" count="1" selected="0">
            <x v="0"/>
          </reference>
          <reference field="3" count="1" selected="0">
            <x v="602"/>
          </reference>
          <reference field="4" count="1">
            <x v="82"/>
          </reference>
        </references>
      </pivotArea>
    </format>
    <format dxfId="492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603"/>
          </reference>
          <reference field="4" count="1">
            <x v="107"/>
          </reference>
        </references>
      </pivotArea>
    </format>
    <format dxfId="491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0"/>
          </reference>
          <reference field="3" count="1" selected="0">
            <x v="654"/>
          </reference>
          <reference field="4" count="1">
            <x v="586"/>
          </reference>
        </references>
      </pivotArea>
    </format>
    <format dxfId="491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0"/>
          </reference>
          <reference field="3" count="1" selected="0">
            <x v="655"/>
          </reference>
          <reference field="4" count="1">
            <x v="8"/>
          </reference>
        </references>
      </pivotArea>
    </format>
    <format dxfId="491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2"/>
          </reference>
          <reference field="3" count="1" selected="0">
            <x v="656"/>
          </reference>
          <reference field="4" count="1">
            <x v="618"/>
          </reference>
        </references>
      </pivotArea>
    </format>
    <format dxfId="491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2"/>
          </reference>
          <reference field="3" count="1" selected="0">
            <x v="657"/>
          </reference>
          <reference field="4" count="1">
            <x v="19"/>
          </reference>
        </references>
      </pivotArea>
    </format>
    <format dxfId="491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3"/>
          </reference>
          <reference field="3" count="1" selected="0">
            <x v="658"/>
          </reference>
          <reference field="4" count="1">
            <x v="182"/>
          </reference>
        </references>
      </pivotArea>
    </format>
    <format dxfId="491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3"/>
          </reference>
          <reference field="3" count="1" selected="0">
            <x v="659"/>
          </reference>
          <reference field="4" count="1">
            <x v="50"/>
          </reference>
        </references>
      </pivotArea>
    </format>
    <format dxfId="491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0"/>
          </reference>
          <reference field="4" count="1">
            <x v="370"/>
          </reference>
        </references>
      </pivotArea>
    </format>
    <format dxfId="491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1"/>
          </reference>
          <reference field="4" count="1">
            <x v="375"/>
          </reference>
        </references>
      </pivotArea>
    </format>
    <format dxfId="491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2"/>
          </reference>
          <reference field="4" count="1">
            <x v="729"/>
          </reference>
        </references>
      </pivotArea>
    </format>
    <format dxfId="491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3"/>
          </reference>
          <reference field="4" count="1">
            <x v="248"/>
          </reference>
        </references>
      </pivotArea>
    </format>
    <format dxfId="490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4"/>
          </reference>
          <reference field="4" count="1">
            <x v="174"/>
          </reference>
        </references>
      </pivotArea>
    </format>
    <format dxfId="490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5"/>
          </reference>
          <reference field="4" count="1">
            <x v="723"/>
          </reference>
        </references>
      </pivotArea>
    </format>
    <format dxfId="490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6"/>
          </reference>
          <reference field="4" count="1">
            <x v="713"/>
          </reference>
        </references>
      </pivotArea>
    </format>
    <format dxfId="490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7"/>
          </reference>
          <reference field="4" count="1">
            <x v="706"/>
          </reference>
        </references>
      </pivotArea>
    </format>
    <format dxfId="490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4"/>
          </reference>
          <reference field="3" count="1" selected="0">
            <x v="668"/>
          </reference>
          <reference field="4" count="1">
            <x v="63"/>
          </reference>
        </references>
      </pivotArea>
    </format>
    <format dxfId="490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669"/>
          </reference>
          <reference field="4" count="1">
            <x v="371"/>
          </reference>
        </references>
      </pivotArea>
    </format>
    <format dxfId="490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670"/>
          </reference>
          <reference field="4" count="1">
            <x v="737"/>
          </reference>
        </references>
      </pivotArea>
    </format>
    <format dxfId="490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671"/>
          </reference>
          <reference field="4" count="1">
            <x v="372"/>
          </reference>
        </references>
      </pivotArea>
    </format>
    <format dxfId="490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672"/>
          </reference>
          <reference field="4" count="1">
            <x v="744"/>
          </reference>
        </references>
      </pivotArea>
    </format>
    <format dxfId="490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673"/>
          </reference>
          <reference field="4" count="1">
            <x v="373"/>
          </reference>
        </references>
      </pivotArea>
    </format>
    <format dxfId="489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674"/>
          </reference>
          <reference field="4" count="1">
            <x v="763"/>
          </reference>
        </references>
      </pivotArea>
    </format>
    <format dxfId="489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675"/>
          </reference>
          <reference field="4" count="1">
            <x v="760"/>
          </reference>
        </references>
      </pivotArea>
    </format>
    <format dxfId="489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3"/>
          </reference>
          <reference field="2" count="1" selected="0">
            <x v="5"/>
          </reference>
          <reference field="3" count="1" selected="0">
            <x v="676"/>
          </reference>
          <reference field="4" count="1">
            <x v="736"/>
          </reference>
        </references>
      </pivotArea>
    </format>
    <format dxfId="489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4"/>
          </reference>
          <reference field="2" count="1" selected="0">
            <x v="2"/>
          </reference>
          <reference field="3" count="1" selected="0">
            <x v="677"/>
          </reference>
          <reference field="4" count="1">
            <x v="786"/>
          </reference>
        </references>
      </pivotArea>
    </format>
    <format dxfId="489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4"/>
          </reference>
          <reference field="2" count="1" selected="0">
            <x v="2"/>
          </reference>
          <reference field="3" count="1" selected="0">
            <x v="678"/>
          </reference>
          <reference field="4" count="1">
            <x v="487"/>
          </reference>
        </references>
      </pivotArea>
    </format>
    <format dxfId="489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4"/>
          </reference>
          <reference field="2" count="1" selected="0">
            <x v="2"/>
          </reference>
          <reference field="3" count="1" selected="0">
            <x v="679"/>
          </reference>
          <reference field="4" count="1">
            <x v="625"/>
          </reference>
        </references>
      </pivotArea>
    </format>
    <format dxfId="489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4"/>
          </reference>
          <reference field="2" count="1" selected="0">
            <x v="3"/>
          </reference>
          <reference field="3" count="1" selected="0">
            <x v="680"/>
          </reference>
          <reference field="4" count="1">
            <x v="488"/>
          </reference>
        </references>
      </pivotArea>
    </format>
    <format dxfId="489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4"/>
          </reference>
          <reference field="2" count="1" selected="0">
            <x v="3"/>
          </reference>
          <reference field="3" count="1" selected="0">
            <x v="681"/>
          </reference>
          <reference field="4" count="1">
            <x v="685"/>
          </reference>
        </references>
      </pivotArea>
    </format>
    <format dxfId="489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4"/>
          </reference>
          <reference field="2" count="1" selected="0">
            <x v="3"/>
          </reference>
          <reference field="3" count="1" selected="0">
            <x v="682"/>
          </reference>
          <reference field="4" count="1">
            <x v="489"/>
          </reference>
        </references>
      </pivotArea>
    </format>
    <format dxfId="489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4"/>
          </reference>
          <reference field="2" count="1" selected="0">
            <x v="4"/>
          </reference>
          <reference field="3" count="1" selected="0">
            <x v="683"/>
          </reference>
          <reference field="4" count="1">
            <x v="785"/>
          </reference>
        </references>
      </pivotArea>
    </format>
    <format dxfId="488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0"/>
          </reference>
          <reference field="3" count="1" selected="0">
            <x v="684"/>
          </reference>
          <reference field="4" count="1">
            <x v="8"/>
          </reference>
        </references>
      </pivotArea>
    </format>
    <format dxfId="488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2"/>
          </reference>
          <reference field="3" count="1" selected="0">
            <x v="685"/>
          </reference>
          <reference field="4" count="1">
            <x v="637"/>
          </reference>
        </references>
      </pivotArea>
    </format>
    <format dxfId="488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2"/>
          </reference>
          <reference field="3" count="1" selected="0">
            <x v="686"/>
          </reference>
          <reference field="4" count="1">
            <x v="19"/>
          </reference>
        </references>
      </pivotArea>
    </format>
    <format dxfId="488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2"/>
          </reference>
          <reference field="3" count="1" selected="0">
            <x v="687"/>
          </reference>
          <reference field="4" count="1">
            <x v="556"/>
          </reference>
        </references>
      </pivotArea>
    </format>
    <format dxfId="488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2"/>
          </reference>
          <reference field="3" count="1" selected="0">
            <x v="688"/>
          </reference>
          <reference field="4" count="1">
            <x v="636"/>
          </reference>
        </references>
      </pivotArea>
    </format>
    <format dxfId="488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3"/>
          </reference>
          <reference field="3" count="1" selected="0">
            <x v="689"/>
          </reference>
          <reference field="4" count="1">
            <x v="50"/>
          </reference>
        </references>
      </pivotArea>
    </format>
    <format dxfId="488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3"/>
          </reference>
          <reference field="3" count="1" selected="0">
            <x v="690"/>
          </reference>
          <reference field="4" count="1">
            <x v="374"/>
          </reference>
        </references>
      </pivotArea>
    </format>
    <format dxfId="488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3"/>
          </reference>
          <reference field="3" count="1" selected="0">
            <x v="691"/>
          </reference>
          <reference field="4" count="1">
            <x v="374"/>
          </reference>
        </references>
      </pivotArea>
    </format>
    <format dxfId="488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4"/>
          </reference>
          <reference field="3" count="1" selected="0">
            <x v="692"/>
          </reference>
          <reference field="4" count="1">
            <x v="130"/>
          </reference>
        </references>
      </pivotArea>
    </format>
    <format dxfId="488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4"/>
          </reference>
          <reference field="3" count="1" selected="0">
            <x v="693"/>
          </reference>
          <reference field="4" count="1">
            <x v="375"/>
          </reference>
        </references>
      </pivotArea>
    </format>
    <format dxfId="487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4"/>
          </reference>
          <reference field="3" count="1" selected="0">
            <x v="694"/>
          </reference>
          <reference field="4" count="1">
            <x v="729"/>
          </reference>
        </references>
      </pivotArea>
    </format>
    <format dxfId="487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4"/>
          </reference>
          <reference field="3" count="1" selected="0">
            <x v="695"/>
          </reference>
          <reference field="4" count="1">
            <x v="174"/>
          </reference>
        </references>
      </pivotArea>
    </format>
    <format dxfId="48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4"/>
          </reference>
          <reference field="3" count="1" selected="0">
            <x v="696"/>
          </reference>
          <reference field="4" count="1">
            <x v="490"/>
          </reference>
        </references>
      </pivotArea>
    </format>
    <format dxfId="487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4"/>
          </reference>
          <reference field="3" count="1" selected="0">
            <x v="697"/>
          </reference>
          <reference field="4" count="1">
            <x v="63"/>
          </reference>
        </references>
      </pivotArea>
    </format>
    <format dxfId="487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5"/>
          </reference>
          <reference field="3" count="1" selected="0">
            <x v="698"/>
          </reference>
          <reference field="4" count="1">
            <x v="371"/>
          </reference>
        </references>
      </pivotArea>
    </format>
    <format dxfId="487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5"/>
          </reference>
          <reference field="3" count="1" selected="0">
            <x v="699"/>
          </reference>
          <reference field="4" count="1">
            <x v="737"/>
          </reference>
        </references>
      </pivotArea>
    </format>
    <format dxfId="487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5"/>
          </reference>
          <reference field="3" count="1" selected="0">
            <x v="700"/>
          </reference>
          <reference field="4" count="1">
            <x v="372"/>
          </reference>
        </references>
      </pivotArea>
    </format>
    <format dxfId="487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5"/>
          </reference>
          <reference field="3" count="1" selected="0">
            <x v="701"/>
          </reference>
          <reference field="4" count="1">
            <x v="373"/>
          </reference>
        </references>
      </pivotArea>
    </format>
    <format dxfId="487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5"/>
          </reference>
          <reference field="3" count="1" selected="0">
            <x v="702"/>
          </reference>
          <reference field="4" count="1">
            <x v="763"/>
          </reference>
        </references>
      </pivotArea>
    </format>
    <format dxfId="487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5"/>
          </reference>
          <reference field="3" count="1" selected="0">
            <x v="703"/>
          </reference>
          <reference field="4" count="1">
            <x v="760"/>
          </reference>
        </references>
      </pivotArea>
    </format>
    <format dxfId="486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5"/>
          </reference>
          <reference field="3" count="1" selected="0">
            <x v="704"/>
          </reference>
          <reference field="4" count="1">
            <x v="736"/>
          </reference>
        </references>
      </pivotArea>
    </format>
    <format dxfId="486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5"/>
          </reference>
          <reference field="2" count="1" selected="0">
            <x v="6"/>
          </reference>
          <reference field="3" count="1" selected="0">
            <x v="705"/>
          </reference>
          <reference field="4" count="1">
            <x v="267"/>
          </reference>
        </references>
      </pivotArea>
    </format>
    <format dxfId="486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7"/>
          </reference>
          <reference field="2" count="1" selected="0">
            <x v="4"/>
          </reference>
          <reference field="3" count="1" selected="0">
            <x v="1004"/>
          </reference>
          <reference field="4" count="1">
            <x v="249"/>
          </reference>
        </references>
      </pivotArea>
    </format>
    <format dxfId="486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57"/>
          </reference>
          <reference field="2" count="1" selected="0">
            <x v="5"/>
          </reference>
          <reference field="3" count="1" selected="0">
            <x v="1005"/>
          </reference>
          <reference field="4" count="1">
            <x v="410"/>
          </reference>
        </references>
      </pivotArea>
    </format>
    <format dxfId="486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46"/>
          </reference>
          <reference field="4" count="1">
            <x v="598"/>
          </reference>
        </references>
      </pivotArea>
    </format>
    <format dxfId="486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15"/>
          </reference>
          <reference field="4" count="1">
            <x v="580"/>
          </reference>
        </references>
      </pivotArea>
    </format>
    <format dxfId="486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17"/>
          </reference>
          <reference field="4" count="1">
            <x v="581"/>
          </reference>
        </references>
      </pivotArea>
    </format>
    <format dxfId="486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52"/>
          </reference>
          <reference field="4" count="1">
            <x v="427"/>
          </reference>
        </references>
      </pivotArea>
    </format>
    <format dxfId="486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63"/>
          </reference>
          <reference field="4" count="1">
            <x v="434"/>
          </reference>
        </references>
      </pivotArea>
    </format>
    <format dxfId="486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78"/>
          </reference>
          <reference field="4" count="1">
            <x v="442"/>
          </reference>
        </references>
      </pivotArea>
    </format>
    <format dxfId="485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84"/>
          </reference>
          <reference field="4" count="1">
            <x v="428"/>
          </reference>
        </references>
      </pivotArea>
    </format>
    <format dxfId="485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00"/>
          </reference>
          <reference field="4" count="1">
            <x v="527"/>
          </reference>
        </references>
      </pivotArea>
    </format>
    <format dxfId="485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16"/>
          </reference>
          <reference field="4" count="1">
            <x v="605"/>
          </reference>
        </references>
      </pivotArea>
    </format>
    <format dxfId="485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18"/>
          </reference>
          <reference field="4" count="1">
            <x v="606"/>
          </reference>
        </references>
      </pivotArea>
    </format>
    <format dxfId="485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33"/>
          </reference>
          <reference field="4" count="1">
            <x v="527"/>
          </reference>
        </references>
      </pivotArea>
    </format>
    <format dxfId="485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2"/>
          </reference>
          <reference field="4" count="1">
            <x v="421"/>
          </reference>
        </references>
      </pivotArea>
    </format>
    <format dxfId="485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54"/>
          </reference>
          <reference field="4" count="1">
            <x v="429"/>
          </reference>
        </references>
      </pivotArea>
    </format>
    <format dxfId="485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64"/>
          </reference>
          <reference field="4" count="1">
            <x v="435"/>
          </reference>
        </references>
      </pivotArea>
    </format>
    <format dxfId="485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97"/>
          </reference>
          <reference field="4" count="1">
            <x v="682"/>
          </reference>
        </references>
      </pivotArea>
    </format>
    <format dxfId="485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38"/>
          </reference>
          <reference field="4" count="1">
            <x v="530"/>
          </reference>
        </references>
      </pivotArea>
    </format>
    <format dxfId="484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52"/>
          </reference>
          <reference field="4" count="1">
            <x v="655"/>
          </reference>
        </references>
      </pivotArea>
    </format>
    <format dxfId="484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42"/>
          </reference>
          <reference field="4" count="1">
            <x v="514"/>
          </reference>
        </references>
      </pivotArea>
    </format>
    <format dxfId="484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45"/>
          </reference>
          <reference field="4" count="1">
            <x v="204"/>
          </reference>
        </references>
      </pivotArea>
    </format>
    <format dxfId="484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66"/>
          </reference>
          <reference field="4" count="1">
            <x v="436"/>
          </reference>
        </references>
      </pivotArea>
    </format>
    <format dxfId="484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67"/>
          </reference>
          <reference field="4" count="1">
            <x v="281"/>
          </reference>
        </references>
      </pivotArea>
    </format>
    <format dxfId="484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72"/>
          </reference>
          <reference field="4" count="1">
            <x v="724"/>
          </reference>
        </references>
      </pivotArea>
    </format>
    <format dxfId="484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19"/>
          </reference>
          <reference field="4" count="1">
            <x v="715"/>
          </reference>
        </references>
      </pivotArea>
    </format>
    <format dxfId="484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29"/>
          </reference>
          <reference field="4" count="1">
            <x v="523"/>
          </reference>
        </references>
      </pivotArea>
    </format>
    <format dxfId="484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5"/>
          </reference>
          <reference field="3" count="1" selected="0">
            <x v="38"/>
          </reference>
          <reference field="4" count="1">
            <x v="732"/>
          </reference>
        </references>
      </pivotArea>
    </format>
    <format dxfId="484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5"/>
          </reference>
          <reference field="3" count="1" selected="0">
            <x v="40"/>
          </reference>
          <reference field="4" count="1">
            <x v="762"/>
          </reference>
        </references>
      </pivotArea>
    </format>
    <format dxfId="4839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5"/>
          </reference>
          <reference field="3" count="1" selected="0">
            <x v="94"/>
          </reference>
          <reference field="4" count="1">
            <x v="756"/>
          </reference>
        </references>
      </pivotArea>
    </format>
    <format dxfId="483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5"/>
          </reference>
          <reference field="3" count="1" selected="0">
            <x v="120"/>
          </reference>
          <reference field="4" count="1">
            <x v="747"/>
          </reference>
        </references>
      </pivotArea>
    </format>
    <format dxfId="483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6"/>
          </reference>
          <reference field="3" count="1" selected="0">
            <x v="43"/>
          </reference>
          <reference field="4" count="1">
            <x v="765"/>
          </reference>
        </references>
      </pivotArea>
    </format>
    <format dxfId="483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66"/>
          </reference>
          <reference field="2" count="1" selected="0">
            <x v="6"/>
          </reference>
          <reference field="3" count="1" selected="0">
            <x v="95"/>
          </reference>
          <reference field="4" count="1">
            <x v="768"/>
          </reference>
        </references>
      </pivotArea>
    </format>
    <format dxfId="483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"/>
          </reference>
          <reference field="2" count="1" selected="0">
            <x v="0"/>
          </reference>
          <reference field="3" count="1" selected="0">
            <x v="707"/>
          </reference>
          <reference field="4" count="1">
            <x v="6"/>
          </reference>
        </references>
      </pivotArea>
    </format>
    <format dxfId="483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"/>
          </reference>
          <reference field="2" count="1" selected="0">
            <x v="2"/>
          </reference>
          <reference field="3" count="1" selected="0">
            <x v="708"/>
          </reference>
          <reference field="4" count="1">
            <x v="149"/>
          </reference>
        </references>
      </pivotArea>
    </format>
    <format dxfId="483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"/>
          </reference>
          <reference field="2" count="1" selected="0">
            <x v="3"/>
          </reference>
          <reference field="3" count="1" selected="0">
            <x v="709"/>
          </reference>
          <reference field="4" count="1">
            <x v="188"/>
          </reference>
        </references>
      </pivotArea>
    </format>
    <format dxfId="483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6"/>
          </reference>
          <reference field="2" count="1" selected="0">
            <x v="3"/>
          </reference>
          <reference field="3" count="1" selected="0">
            <x v="710"/>
          </reference>
          <reference field="4" count="1">
            <x v="128"/>
          </reference>
        </references>
      </pivotArea>
    </format>
    <format dxfId="483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0"/>
          </reference>
          <reference field="3" count="1" selected="0">
            <x v="711"/>
          </reference>
          <reference field="4" count="1">
            <x v="491"/>
          </reference>
        </references>
      </pivotArea>
    </format>
    <format dxfId="483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2"/>
          </reference>
          <reference field="3" count="1" selected="0">
            <x v="712"/>
          </reference>
          <reference field="4" count="1">
            <x v="557"/>
          </reference>
        </references>
      </pivotArea>
    </format>
    <format dxfId="482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2"/>
          </reference>
          <reference field="3" count="1" selected="0">
            <x v="713"/>
          </reference>
          <reference field="4" count="1">
            <x v="622"/>
          </reference>
        </references>
      </pivotArea>
    </format>
    <format dxfId="482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2"/>
          </reference>
          <reference field="3" count="1" selected="0">
            <x v="714"/>
          </reference>
          <reference field="4" count="1">
            <x v="619"/>
          </reference>
        </references>
      </pivotArea>
    </format>
    <format dxfId="482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2"/>
          </reference>
          <reference field="3" count="1" selected="0">
            <x v="715"/>
          </reference>
          <reference field="4" count="1">
            <x v="11"/>
          </reference>
        </references>
      </pivotArea>
    </format>
    <format dxfId="482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2"/>
          </reference>
          <reference field="3" count="1" selected="0">
            <x v="716"/>
          </reference>
          <reference field="4" count="1">
            <x v="11"/>
          </reference>
        </references>
      </pivotArea>
    </format>
    <format dxfId="482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3"/>
          </reference>
          <reference field="3" count="1" selected="0">
            <x v="717"/>
          </reference>
          <reference field="4" count="1">
            <x v="492"/>
          </reference>
        </references>
      </pivotArea>
    </format>
    <format dxfId="482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3"/>
          </reference>
          <reference field="3" count="1" selected="0">
            <x v="718"/>
          </reference>
          <reference field="4" count="1">
            <x v="664"/>
          </reference>
        </references>
      </pivotArea>
    </format>
    <format dxfId="482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3"/>
          </reference>
          <reference field="3" count="1" selected="0">
            <x v="719"/>
          </reference>
          <reference field="4" count="1">
            <x v="105"/>
          </reference>
        </references>
      </pivotArea>
    </format>
    <format dxfId="482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3"/>
          </reference>
          <reference field="3" count="1" selected="0">
            <x v="720"/>
          </reference>
          <reference field="4" count="1">
            <x v="661"/>
          </reference>
        </references>
      </pivotArea>
    </format>
    <format dxfId="482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3"/>
          </reference>
          <reference field="3" count="1" selected="0">
            <x v="721"/>
          </reference>
          <reference field="4" count="1">
            <x v="657"/>
          </reference>
        </references>
      </pivotArea>
    </format>
    <format dxfId="482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4"/>
          </reference>
          <reference field="3" count="1" selected="0">
            <x v="722"/>
          </reference>
          <reference field="4" count="1">
            <x v="703"/>
          </reference>
        </references>
      </pivotArea>
    </format>
    <format dxfId="481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5"/>
          </reference>
          <reference field="3" count="1" selected="0">
            <x v="723"/>
          </reference>
          <reference field="4" count="1">
            <x v="377"/>
          </reference>
        </references>
      </pivotArea>
    </format>
    <format dxfId="481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5"/>
          </reference>
          <reference field="3" count="1" selected="0">
            <x v="724"/>
          </reference>
          <reference field="4" count="1">
            <x v="742"/>
          </reference>
        </references>
      </pivotArea>
    </format>
    <format dxfId="48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7"/>
          </reference>
          <reference field="2" count="1" selected="0">
            <x v="6"/>
          </reference>
          <reference field="3" count="1" selected="0">
            <x v="725"/>
          </reference>
          <reference field="4" count="1">
            <x v="764"/>
          </reference>
        </references>
      </pivotArea>
    </format>
    <format dxfId="481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"/>
          </reference>
          <reference field="3" count="1" selected="0">
            <x v="730"/>
          </reference>
          <reference field="4" count="1">
            <x v="493"/>
          </reference>
        </references>
      </pivotArea>
    </format>
    <format dxfId="481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"/>
          </reference>
          <reference field="3" count="1" selected="0">
            <x v="731"/>
          </reference>
          <reference field="4" count="1">
            <x v="493"/>
          </reference>
        </references>
      </pivotArea>
    </format>
    <format dxfId="481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"/>
          </reference>
          <reference field="3" count="1" selected="0">
            <x v="732"/>
          </reference>
          <reference field="4" count="1">
            <x v="602"/>
          </reference>
        </references>
      </pivotArea>
    </format>
    <format dxfId="481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"/>
          </reference>
          <reference field="2" count="1" selected="0">
            <x v="2"/>
          </reference>
          <reference field="3" count="1" selected="0">
            <x v="733"/>
          </reference>
          <reference field="4" count="1">
            <x v="602"/>
          </reference>
        </references>
      </pivotArea>
    </format>
    <format dxfId="481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"/>
          </reference>
          <reference field="2" count="1" selected="0">
            <x v="4"/>
          </reference>
          <reference field="3" count="1" selected="0">
            <x v="734"/>
          </reference>
          <reference field="4" count="1">
            <x v="494"/>
          </reference>
        </references>
      </pivotArea>
    </format>
    <format dxfId="481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"/>
          </reference>
          <reference field="2" count="1" selected="0">
            <x v="4"/>
          </reference>
          <reference field="3" count="1" selected="0">
            <x v="735"/>
          </reference>
          <reference field="4" count="1">
            <x v="700"/>
          </reference>
        </references>
      </pivotArea>
    </format>
    <format dxfId="481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"/>
          </reference>
          <reference field="2" count="1" selected="0">
            <x v="4"/>
          </reference>
          <reference field="3" count="1" selected="0">
            <x v="736"/>
          </reference>
          <reference field="4" count="1">
            <x v="700"/>
          </reference>
        </references>
      </pivotArea>
    </format>
    <format dxfId="480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8"/>
          </reference>
          <reference field="2" count="1" selected="0">
            <x v="4"/>
          </reference>
          <reference field="3" count="1" selected="0">
            <x v="737"/>
          </reference>
          <reference field="4" count="1">
            <x v="701"/>
          </reference>
        </references>
      </pivotArea>
    </format>
    <format dxfId="480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0"/>
          </reference>
          <reference field="3" count="1" selected="0">
            <x v="738"/>
          </reference>
          <reference field="4" count="1">
            <x v="5"/>
          </reference>
        </references>
      </pivotArea>
    </format>
    <format dxfId="480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0"/>
          </reference>
          <reference field="3" count="1" selected="0">
            <x v="739"/>
          </reference>
          <reference field="4" count="1">
            <x v="579"/>
          </reference>
        </references>
      </pivotArea>
    </format>
    <format dxfId="480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2"/>
          </reference>
          <reference field="3" count="1" selected="0">
            <x v="740"/>
          </reference>
          <reference field="4" count="1">
            <x v="16"/>
          </reference>
        </references>
      </pivotArea>
    </format>
    <format dxfId="480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2"/>
          </reference>
          <reference field="3" count="1" selected="0">
            <x v="741"/>
          </reference>
          <reference field="4" count="1">
            <x v="94"/>
          </reference>
        </references>
      </pivotArea>
    </format>
    <format dxfId="480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2"/>
          </reference>
          <reference field="3" count="1" selected="0">
            <x v="742"/>
          </reference>
          <reference field="4" count="1">
            <x v="558"/>
          </reference>
        </references>
      </pivotArea>
    </format>
    <format dxfId="480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2"/>
          </reference>
          <reference field="3" count="1" selected="0">
            <x v="743"/>
          </reference>
          <reference field="4" count="1">
            <x v="80"/>
          </reference>
        </references>
      </pivotArea>
    </format>
    <format dxfId="480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744"/>
          </reference>
          <reference field="4" count="1">
            <x v="162"/>
          </reference>
        </references>
      </pivotArea>
    </format>
    <format dxfId="480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745"/>
          </reference>
          <reference field="4" count="1">
            <x v="99"/>
          </reference>
        </references>
      </pivotArea>
    </format>
    <format dxfId="480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746"/>
          </reference>
          <reference field="4" count="1">
            <x v="43"/>
          </reference>
        </references>
      </pivotArea>
    </format>
    <format dxfId="479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747"/>
          </reference>
          <reference field="4" count="1">
            <x v="660"/>
          </reference>
        </references>
      </pivotArea>
    </format>
    <format dxfId="479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748"/>
          </reference>
          <reference field="4" count="1">
            <x v="559"/>
          </reference>
        </references>
      </pivotArea>
    </format>
    <format dxfId="479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749"/>
          </reference>
          <reference field="4" count="1">
            <x v="672"/>
          </reference>
        </references>
      </pivotArea>
    </format>
    <format dxfId="479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750"/>
          </reference>
          <reference field="4" count="1">
            <x v="379"/>
          </reference>
        </references>
      </pivotArea>
    </format>
    <format dxfId="479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3"/>
          </reference>
          <reference field="3" count="1" selected="0">
            <x v="751"/>
          </reference>
          <reference field="4" count="1">
            <x v="495"/>
          </reference>
        </references>
      </pivotArea>
    </format>
    <format dxfId="479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4"/>
          </reference>
          <reference field="3" count="1" selected="0">
            <x v="752"/>
          </reference>
          <reference field="4" count="1">
            <x v="380"/>
          </reference>
        </references>
      </pivotArea>
    </format>
    <format dxfId="479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4"/>
          </reference>
          <reference field="3" count="1" selected="0">
            <x v="753"/>
          </reference>
          <reference field="4" count="1">
            <x v="381"/>
          </reference>
        </references>
      </pivotArea>
    </format>
    <format dxfId="479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5"/>
          </reference>
          <reference field="3" count="1" selected="0">
            <x v="754"/>
          </reference>
          <reference field="4" count="1">
            <x v="738"/>
          </reference>
        </references>
      </pivotArea>
    </format>
    <format dxfId="479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9"/>
          </reference>
          <reference field="2" count="1" selected="0">
            <x v="5"/>
          </reference>
          <reference field="3" count="1" selected="0">
            <x v="755"/>
          </reference>
          <reference field="4" count="1">
            <x v="739"/>
          </reference>
        </references>
      </pivotArea>
    </format>
    <format dxfId="479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"/>
          </reference>
          <reference field="2" count="1" selected="0">
            <x v="0"/>
          </reference>
          <reference field="3" count="1" selected="0">
            <x v="756"/>
          </reference>
          <reference field="4" count="1">
            <x v="560"/>
          </reference>
        </references>
      </pivotArea>
    </format>
    <format dxfId="478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"/>
          </reference>
          <reference field="2" count="1" selected="0">
            <x v="2"/>
          </reference>
          <reference field="3" count="1" selected="0">
            <x v="757"/>
          </reference>
          <reference field="4" count="1">
            <x v="561"/>
          </reference>
        </references>
      </pivotArea>
    </format>
    <format dxfId="478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"/>
          </reference>
          <reference field="2" count="1" selected="0">
            <x v="2"/>
          </reference>
          <reference field="3" count="1" selected="0">
            <x v="758"/>
          </reference>
          <reference field="4" count="1">
            <x v="496"/>
          </reference>
        </references>
      </pivotArea>
    </format>
    <format dxfId="47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"/>
          </reference>
          <reference field="2" count="1" selected="0">
            <x v="3"/>
          </reference>
          <reference field="3" count="1" selected="0">
            <x v="759"/>
          </reference>
          <reference field="4" count="1">
            <x v="382"/>
          </reference>
        </references>
      </pivotArea>
    </format>
    <format dxfId="47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0"/>
          </reference>
          <reference field="2" count="1" selected="0">
            <x v="3"/>
          </reference>
          <reference field="3" count="1" selected="0">
            <x v="760"/>
          </reference>
          <reference field="4" count="1">
            <x v="497"/>
          </reference>
        </references>
      </pivotArea>
    </format>
    <format dxfId="478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0"/>
          </reference>
          <reference field="3" count="1" selected="0">
            <x v="761"/>
          </reference>
          <reference field="4" count="1">
            <x v="6"/>
          </reference>
        </references>
      </pivotArea>
    </format>
    <format dxfId="478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2"/>
          </reference>
          <reference field="3" count="1" selected="0">
            <x v="762"/>
          </reference>
          <reference field="4" count="1">
            <x v="498"/>
          </reference>
        </references>
      </pivotArea>
    </format>
    <format dxfId="478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2"/>
          </reference>
          <reference field="3" count="1" selected="0">
            <x v="763"/>
          </reference>
          <reference field="4" count="1">
            <x v="149"/>
          </reference>
        </references>
      </pivotArea>
    </format>
    <format dxfId="478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2"/>
          </reference>
          <reference field="3" count="1" selected="0">
            <x v="764"/>
          </reference>
          <reference field="4" count="1">
            <x v="562"/>
          </reference>
        </references>
      </pivotArea>
    </format>
    <format dxfId="478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2"/>
          </reference>
          <reference field="3" count="1" selected="0">
            <x v="765"/>
          </reference>
          <reference field="4" count="1">
            <x v="613"/>
          </reference>
        </references>
      </pivotArea>
    </format>
    <format dxfId="478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3"/>
          </reference>
          <reference field="3" count="1" selected="0">
            <x v="766"/>
          </reference>
          <reference field="4" count="1">
            <x v="665"/>
          </reference>
        </references>
      </pivotArea>
    </format>
    <format dxfId="477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3"/>
          </reference>
          <reference field="3" count="1" selected="0">
            <x v="767"/>
          </reference>
          <reference field="4" count="1">
            <x v="383"/>
          </reference>
        </references>
      </pivotArea>
    </format>
    <format dxfId="477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3"/>
          </reference>
          <reference field="3" count="1" selected="0">
            <x v="768"/>
          </reference>
          <reference field="4" count="1">
            <x v="188"/>
          </reference>
        </references>
      </pivotArea>
    </format>
    <format dxfId="477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3"/>
          </reference>
          <reference field="3" count="1" selected="0">
            <x v="769"/>
          </reference>
          <reference field="4" count="1">
            <x v="384"/>
          </reference>
        </references>
      </pivotArea>
    </format>
    <format dxfId="477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3"/>
          </reference>
          <reference field="3" count="1" selected="0">
            <x v="770"/>
          </reference>
          <reference field="4" count="1">
            <x v="385"/>
          </reference>
        </references>
      </pivotArea>
    </format>
    <format dxfId="477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3"/>
          </reference>
          <reference field="3" count="1" selected="0">
            <x v="771"/>
          </reference>
          <reference field="4" count="1">
            <x v="139"/>
          </reference>
        </references>
      </pivotArea>
    </format>
    <format dxfId="477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3"/>
          </reference>
          <reference field="3" count="1" selected="0">
            <x v="772"/>
          </reference>
          <reference field="4" count="1">
            <x v="128"/>
          </reference>
        </references>
      </pivotArea>
    </format>
    <format dxfId="477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4"/>
          </reference>
          <reference field="3" count="1" selected="0">
            <x v="773"/>
          </reference>
          <reference field="4" count="1">
            <x v="158"/>
          </reference>
        </references>
      </pivotArea>
    </format>
    <format dxfId="477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1"/>
          </reference>
          <reference field="2" count="1" selected="0">
            <x v="5"/>
          </reference>
          <reference field="3" count="1" selected="0">
            <x v="774"/>
          </reference>
          <reference field="4" count="1">
            <x v="746"/>
          </reference>
        </references>
      </pivotArea>
    </format>
    <format dxfId="477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"/>
          </reference>
          <reference field="2" count="1" selected="0">
            <x v="2"/>
          </reference>
          <reference field="3" count="1" selected="0">
            <x v="775"/>
          </reference>
          <reference field="4" count="1">
            <x v="563"/>
          </reference>
        </references>
      </pivotArea>
    </format>
    <format dxfId="477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"/>
          </reference>
          <reference field="2" count="1" selected="0">
            <x v="2"/>
          </reference>
          <reference field="3" count="1" selected="0">
            <x v="776"/>
          </reference>
          <reference field="4" count="1">
            <x v="563"/>
          </reference>
        </references>
      </pivotArea>
    </format>
    <format dxfId="476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"/>
          </reference>
          <reference field="2" count="1" selected="0">
            <x v="3"/>
          </reference>
          <reference field="3" count="1" selected="0">
            <x v="777"/>
          </reference>
          <reference field="4" count="1">
            <x v="386"/>
          </reference>
        </references>
      </pivotArea>
    </format>
    <format dxfId="476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"/>
          </reference>
          <reference field="2" count="1" selected="0">
            <x v="4"/>
          </reference>
          <reference field="3" count="1" selected="0">
            <x v="778"/>
          </reference>
          <reference field="4" count="1">
            <x v="387"/>
          </reference>
        </references>
      </pivotArea>
    </format>
    <format dxfId="476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"/>
          </reference>
          <reference field="2" count="1" selected="0">
            <x v="5"/>
          </reference>
          <reference field="3" count="1" selected="0">
            <x v="779"/>
          </reference>
          <reference field="4" count="1">
            <x v="388"/>
          </reference>
        </references>
      </pivotArea>
    </format>
    <format dxfId="476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2"/>
          </reference>
          <reference field="2" count="1" selected="0">
            <x v="5"/>
          </reference>
          <reference field="3" count="1" selected="0">
            <x v="780"/>
          </reference>
          <reference field="4" count="1">
            <x v="388"/>
          </reference>
        </references>
      </pivotArea>
    </format>
    <format dxfId="476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3"/>
          </reference>
          <reference field="2" count="1" selected="0">
            <x v="4"/>
          </reference>
          <reference field="3" count="1" selected="0">
            <x v="783"/>
          </reference>
          <reference field="4" count="1">
            <x v="389"/>
          </reference>
        </references>
      </pivotArea>
    </format>
    <format dxfId="476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6"/>
          </reference>
          <reference field="2" count="1" selected="0">
            <x v="2"/>
          </reference>
          <reference field="3" count="1" selected="0">
            <x v="797"/>
          </reference>
          <reference field="4" count="1">
            <x v="394"/>
          </reference>
        </references>
      </pivotArea>
    </format>
    <format dxfId="476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6"/>
          </reference>
          <reference field="2" count="1" selected="0">
            <x v="2"/>
          </reference>
          <reference field="3" count="1" selected="0">
            <x v="798"/>
          </reference>
          <reference field="4" count="1">
            <x v="394"/>
          </reference>
        </references>
      </pivotArea>
    </format>
    <format dxfId="476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6"/>
          </reference>
          <reference field="2" count="1" selected="0">
            <x v="3"/>
          </reference>
          <reference field="3" count="1" selected="0">
            <x v="799"/>
          </reference>
          <reference field="4" count="1">
            <x v="566"/>
          </reference>
        </references>
      </pivotArea>
    </format>
    <format dxfId="476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"/>
          </reference>
          <reference field="2" count="1" selected="0">
            <x v="3"/>
          </reference>
          <reference field="3" count="1" selected="0">
            <x v="800"/>
          </reference>
          <reference field="4" count="1">
            <x v="683"/>
          </reference>
        </references>
      </pivotArea>
    </format>
    <format dxfId="476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7"/>
          </reference>
          <reference field="2" count="1" selected="0">
            <x v="4"/>
          </reference>
          <reference field="3" count="1" selected="0">
            <x v="801"/>
          </reference>
          <reference field="4" count="1">
            <x v="722"/>
          </reference>
        </references>
      </pivotArea>
    </format>
    <format dxfId="4759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38"/>
          </reference>
          <reference field="2" count="1" selected="0">
            <x v="3"/>
          </reference>
          <reference field="3" count="1" selected="0">
            <x v="802"/>
          </reference>
          <reference field="4" count="1">
            <x v="676"/>
          </reference>
        </references>
      </pivotArea>
    </format>
    <format dxfId="475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30"/>
          </reference>
          <reference field="4" count="1">
            <x v="524"/>
          </reference>
        </references>
      </pivotArea>
    </format>
    <format dxfId="475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28"/>
          </reference>
          <reference field="4" count="1">
            <x v="712"/>
          </reference>
        </references>
      </pivotArea>
    </format>
    <format dxfId="475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0"/>
          </reference>
          <reference field="3" count="1" selected="0">
            <x v="550"/>
          </reference>
          <reference field="4" count="1">
            <x v="135"/>
          </reference>
        </references>
      </pivotArea>
    </format>
    <format dxfId="475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0"/>
          </reference>
          <reference field="3" count="1" selected="0">
            <x v="551"/>
          </reference>
          <reference field="4" count="1">
            <x v="135"/>
          </reference>
        </references>
      </pivotArea>
    </format>
    <format dxfId="475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0"/>
          </reference>
          <reference field="3" count="1" selected="0">
            <x v="552"/>
          </reference>
          <reference field="4" count="1">
            <x v="135"/>
          </reference>
        </references>
      </pivotArea>
    </format>
    <format dxfId="475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2"/>
          </reference>
          <reference field="3" count="1" selected="0">
            <x v="553"/>
          </reference>
          <reference field="4" count="1">
            <x v="70"/>
          </reference>
        </references>
      </pivotArea>
    </format>
    <format dxfId="475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2"/>
          </reference>
          <reference field="3" count="1" selected="0">
            <x v="554"/>
          </reference>
          <reference field="4" count="1">
            <x v="70"/>
          </reference>
        </references>
      </pivotArea>
    </format>
    <format dxfId="475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2"/>
          </reference>
          <reference field="3" count="1" selected="0">
            <x v="555"/>
          </reference>
          <reference field="4" count="1">
            <x v="239"/>
          </reference>
        </references>
      </pivotArea>
    </format>
    <format dxfId="475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2"/>
          </reference>
          <reference field="3" count="1" selected="0">
            <x v="556"/>
          </reference>
          <reference field="4" count="1">
            <x v="138"/>
          </reference>
        </references>
      </pivotArea>
    </format>
    <format dxfId="474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3"/>
          </reference>
          <reference field="3" count="1" selected="0">
            <x v="557"/>
          </reference>
          <reference field="4" count="1">
            <x v="192"/>
          </reference>
        </references>
      </pivotArea>
    </format>
    <format dxfId="474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3"/>
          </reference>
          <reference field="3" count="1" selected="0">
            <x v="558"/>
          </reference>
          <reference field="4" count="1">
            <x v="348"/>
          </reference>
        </references>
      </pivotArea>
    </format>
    <format dxfId="474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3"/>
          </reference>
          <reference field="3" count="1" selected="0">
            <x v="559"/>
          </reference>
          <reference field="4" count="1">
            <x v="185"/>
          </reference>
        </references>
      </pivotArea>
    </format>
    <format dxfId="474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3"/>
          </reference>
          <reference field="3" count="1" selected="0">
            <x v="560"/>
          </reference>
          <reference field="4" count="1">
            <x v="160"/>
          </reference>
        </references>
      </pivotArea>
    </format>
    <format dxfId="474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3"/>
          </reference>
          <reference field="3" count="1" selected="0">
            <x v="561"/>
          </reference>
          <reference field="4" count="1">
            <x v="157"/>
          </reference>
        </references>
      </pivotArea>
    </format>
    <format dxfId="474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3"/>
          </reference>
          <reference field="3" count="1" selected="0">
            <x v="562"/>
          </reference>
          <reference field="4" count="1">
            <x v="57"/>
          </reference>
        </references>
      </pivotArea>
    </format>
    <format dxfId="474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3"/>
          </reference>
          <reference field="3" count="1" selected="0">
            <x v="563"/>
          </reference>
          <reference field="4" count="1">
            <x v="485"/>
          </reference>
        </references>
      </pivotArea>
    </format>
    <format dxfId="474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8"/>
          </reference>
          <reference field="2" count="1" selected="0">
            <x v="4"/>
          </reference>
          <reference field="3" count="1" selected="0">
            <x v="564"/>
          </reference>
          <reference field="4" count="1">
            <x v="349"/>
          </reference>
        </references>
      </pivotArea>
    </format>
    <format dxfId="474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7"/>
          </reference>
          <reference field="2" count="1" selected="0">
            <x v="2"/>
          </reference>
          <reference field="3" count="1" selected="0">
            <x v="866"/>
          </reference>
          <reference field="4" count="1">
            <x v="571"/>
          </reference>
        </references>
      </pivotArea>
    </format>
    <format dxfId="474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7"/>
          </reference>
          <reference field="2" count="1" selected="0">
            <x v="2"/>
          </reference>
          <reference field="3" count="1" selected="0">
            <x v="867"/>
          </reference>
          <reference field="4" count="1">
            <x v="571"/>
          </reference>
        </references>
      </pivotArea>
    </format>
    <format dxfId="473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7"/>
          </reference>
          <reference field="2" count="1" selected="0">
            <x v="3"/>
          </reference>
          <reference field="3" count="1" selected="0">
            <x v="868"/>
          </reference>
          <reference field="4" count="1">
            <x v="268"/>
          </reference>
        </references>
      </pivotArea>
    </format>
    <format dxfId="473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7"/>
          </reference>
          <reference field="2" count="1" selected="0">
            <x v="3"/>
          </reference>
          <reference field="3" count="1" selected="0">
            <x v="869"/>
          </reference>
          <reference field="4" count="1">
            <x v="268"/>
          </reference>
        </references>
      </pivotArea>
    </format>
    <format dxfId="473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2"/>
          </reference>
          <reference field="3" count="1" selected="0">
            <x v="870"/>
          </reference>
          <reference field="4" count="1">
            <x v="628"/>
          </reference>
        </references>
      </pivotArea>
    </format>
    <format dxfId="473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2"/>
          </reference>
          <reference field="3" count="1" selected="0">
            <x v="871"/>
          </reference>
          <reference field="4" count="1">
            <x v="219"/>
          </reference>
        </references>
      </pivotArea>
    </format>
    <format dxfId="473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3"/>
          </reference>
          <reference field="3" count="1" selected="0">
            <x v="872"/>
          </reference>
          <reference field="4" count="1">
            <x v="29"/>
          </reference>
        </references>
      </pivotArea>
    </format>
    <format dxfId="473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3"/>
          </reference>
          <reference field="3" count="1" selected="0">
            <x v="873"/>
          </reference>
          <reference field="4" count="1">
            <x v="675"/>
          </reference>
        </references>
      </pivotArea>
    </format>
    <format dxfId="473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3"/>
          </reference>
          <reference field="3" count="1" selected="0">
            <x v="874"/>
          </reference>
          <reference field="4" count="1">
            <x v="679"/>
          </reference>
        </references>
      </pivotArea>
    </format>
    <format dxfId="473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3"/>
          </reference>
          <reference field="3" count="1" selected="0">
            <x v="875"/>
          </reference>
          <reference field="4" count="1">
            <x v="46"/>
          </reference>
        </references>
      </pivotArea>
    </format>
    <format dxfId="473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3"/>
          </reference>
          <reference field="3" count="1" selected="0">
            <x v="876"/>
          </reference>
          <reference field="4" count="1">
            <x v="649"/>
          </reference>
        </references>
      </pivotArea>
    </format>
    <format dxfId="473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4"/>
          </reference>
          <reference field="3" count="1" selected="0">
            <x v="877"/>
          </reference>
          <reference field="4" count="1">
            <x v="62"/>
          </reference>
        </references>
      </pivotArea>
    </format>
    <format dxfId="472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8"/>
          </reference>
          <reference field="2" count="1" selected="0">
            <x v="5"/>
          </reference>
          <reference field="3" count="1" selected="0">
            <x v="878"/>
          </reference>
          <reference field="4" count="1">
            <x v="401"/>
          </reference>
        </references>
      </pivotArea>
    </format>
    <format dxfId="472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9"/>
          </reference>
          <reference field="2" count="1" selected="0">
            <x v="2"/>
          </reference>
          <reference field="3" count="1" selected="0">
            <x v="879"/>
          </reference>
          <reference field="4" count="1">
            <x v="68"/>
          </reference>
        </references>
      </pivotArea>
    </format>
    <format dxfId="472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9"/>
          </reference>
          <reference field="2" count="1" selected="0">
            <x v="2"/>
          </reference>
          <reference field="3" count="1" selected="0">
            <x v="880"/>
          </reference>
          <reference field="4" count="1">
            <x v="126"/>
          </reference>
        </references>
      </pivotArea>
    </format>
    <format dxfId="472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9"/>
          </reference>
          <reference field="2" count="1" selected="0">
            <x v="3"/>
          </reference>
          <reference field="3" count="1" selected="0">
            <x v="881"/>
          </reference>
          <reference field="4" count="1">
            <x v="29"/>
          </reference>
        </references>
      </pivotArea>
    </format>
    <format dxfId="472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9"/>
          </reference>
          <reference field="2" count="1" selected="0">
            <x v="4"/>
          </reference>
          <reference field="3" count="1" selected="0">
            <x v="882"/>
          </reference>
          <reference field="4" count="1">
            <x v="62"/>
          </reference>
        </references>
      </pivotArea>
    </format>
    <format dxfId="472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49"/>
          </reference>
          <reference field="2" count="1" selected="0">
            <x v="5"/>
          </reference>
          <reference field="3" count="1" selected="0">
            <x v="883"/>
          </reference>
          <reference field="4" count="1">
            <x v="401"/>
          </reference>
        </references>
      </pivotArea>
    </format>
    <format dxfId="472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0"/>
          </reference>
          <reference field="2" count="1" selected="0">
            <x v="2"/>
          </reference>
          <reference field="3" count="1" selected="0">
            <x v="884"/>
          </reference>
          <reference field="4" count="1">
            <x v="67"/>
          </reference>
        </references>
      </pivotArea>
    </format>
    <format dxfId="472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0"/>
          </reference>
          <reference field="2" count="1" selected="0">
            <x v="3"/>
          </reference>
          <reference field="3" count="1" selected="0">
            <x v="885"/>
          </reference>
          <reference field="4" count="1">
            <x v="46"/>
          </reference>
        </references>
      </pivotArea>
    </format>
    <format dxfId="472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0"/>
          </reference>
          <reference field="3" count="1" selected="0">
            <x v="886"/>
          </reference>
          <reference field="4" count="1">
            <x v="9"/>
          </reference>
        </references>
      </pivotArea>
    </format>
    <format dxfId="472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0"/>
          </reference>
          <reference field="3" count="1" selected="0">
            <x v="887"/>
          </reference>
          <reference field="4" count="1">
            <x v="9"/>
          </reference>
        </references>
      </pivotArea>
    </format>
    <format dxfId="471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2"/>
          </reference>
          <reference field="3" count="1" selected="0">
            <x v="888"/>
          </reference>
          <reference field="4" count="1">
            <x v="167"/>
          </reference>
        </references>
      </pivotArea>
    </format>
    <format dxfId="471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2"/>
          </reference>
          <reference field="3" count="1" selected="0">
            <x v="889"/>
          </reference>
          <reference field="4" count="1">
            <x v="167"/>
          </reference>
        </references>
      </pivotArea>
    </format>
    <format dxfId="471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2"/>
          </reference>
          <reference field="3" count="1" selected="0">
            <x v="890"/>
          </reference>
          <reference field="4" count="1">
            <x v="627"/>
          </reference>
        </references>
      </pivotArea>
    </format>
    <format dxfId="471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2"/>
          </reference>
          <reference field="3" count="1" selected="0">
            <x v="891"/>
          </reference>
          <reference field="4" count="1">
            <x v="25"/>
          </reference>
        </references>
      </pivotArea>
    </format>
    <format dxfId="471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2"/>
          </reference>
          <reference field="3" count="1" selected="0">
            <x v="892"/>
          </reference>
          <reference field="4" count="1">
            <x v="25"/>
          </reference>
        </references>
      </pivotArea>
    </format>
    <format dxfId="471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2"/>
          </reference>
          <reference field="3" count="1" selected="0">
            <x v="893"/>
          </reference>
          <reference field="4" count="1">
            <x v="776"/>
          </reference>
        </references>
      </pivotArea>
    </format>
    <format dxfId="471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3"/>
          </reference>
          <reference field="3" count="1" selected="0">
            <x v="894"/>
          </reference>
          <reference field="4" count="1">
            <x v="199"/>
          </reference>
        </references>
      </pivotArea>
    </format>
    <format dxfId="471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3"/>
          </reference>
          <reference field="3" count="1" selected="0">
            <x v="895"/>
          </reference>
          <reference field="4" count="1">
            <x v="228"/>
          </reference>
        </references>
      </pivotArea>
    </format>
    <format dxfId="471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3"/>
          </reference>
          <reference field="3" count="1" selected="0">
            <x v="896"/>
          </reference>
          <reference field="4" count="1">
            <x v="58"/>
          </reference>
        </references>
      </pivotArea>
    </format>
    <format dxfId="471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3"/>
          </reference>
          <reference field="3" count="1" selected="0">
            <x v="897"/>
          </reference>
          <reference field="4" count="1">
            <x v="228"/>
          </reference>
        </references>
      </pivotArea>
    </format>
    <format dxfId="470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3"/>
          </reference>
          <reference field="3" count="1" selected="0">
            <x v="898"/>
          </reference>
          <reference field="4" count="1">
            <x v="189"/>
          </reference>
        </references>
      </pivotArea>
    </format>
    <format dxfId="470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4"/>
          </reference>
          <reference field="3" count="1" selected="0">
            <x v="899"/>
          </reference>
          <reference field="4" count="1">
            <x v="402"/>
          </reference>
        </references>
      </pivotArea>
    </format>
    <format dxfId="470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4"/>
          </reference>
          <reference field="3" count="1" selected="0">
            <x v="900"/>
          </reference>
          <reference field="4" count="1">
            <x v="403"/>
          </reference>
        </references>
      </pivotArea>
    </format>
    <format dxfId="470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1"/>
          </reference>
          <reference field="2" count="1" selected="0">
            <x v="5"/>
          </reference>
          <reference field="3" count="1" selected="0">
            <x v="901"/>
          </reference>
          <reference field="4" count="1">
            <x v="404"/>
          </reference>
        </references>
      </pivotArea>
    </format>
    <format dxfId="470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0"/>
          </reference>
          <reference field="3" count="1" selected="0">
            <x v="902"/>
          </reference>
          <reference field="4" count="1">
            <x v="190"/>
          </reference>
        </references>
      </pivotArea>
    </format>
    <format dxfId="470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0"/>
          </reference>
          <reference field="3" count="1" selected="0">
            <x v="903"/>
          </reference>
          <reference field="4" count="1">
            <x v="190"/>
          </reference>
        </references>
      </pivotArea>
    </format>
    <format dxfId="470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0"/>
          </reference>
          <reference field="3" count="1" selected="0">
            <x v="904"/>
          </reference>
          <reference field="4" count="1">
            <x v="190"/>
          </reference>
        </references>
      </pivotArea>
    </format>
    <format dxfId="470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0"/>
          </reference>
          <reference field="3" count="1" selected="0">
            <x v="905"/>
          </reference>
          <reference field="4" count="1">
            <x v="190"/>
          </reference>
        </references>
      </pivotArea>
    </format>
    <format dxfId="470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06"/>
          </reference>
          <reference field="4" count="1">
            <x v="572"/>
          </reference>
        </references>
      </pivotArea>
    </format>
    <format dxfId="470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07"/>
          </reference>
          <reference field="4" count="1">
            <x v="572"/>
          </reference>
        </references>
      </pivotArea>
    </format>
    <format dxfId="469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08"/>
          </reference>
          <reference field="4" count="1">
            <x v="26"/>
          </reference>
        </references>
      </pivotArea>
    </format>
    <format dxfId="469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09"/>
          </reference>
          <reference field="4" count="1">
            <x v="24"/>
          </reference>
        </references>
      </pivotArea>
    </format>
    <format dxfId="469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10"/>
          </reference>
          <reference field="4" count="1">
            <x v="24"/>
          </reference>
        </references>
      </pivotArea>
    </format>
    <format dxfId="469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11"/>
          </reference>
          <reference field="4" count="1">
            <x v="26"/>
          </reference>
        </references>
      </pivotArea>
    </format>
    <format dxfId="469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12"/>
          </reference>
          <reference field="4" count="1">
            <x v="26"/>
          </reference>
        </references>
      </pivotArea>
    </format>
    <format dxfId="469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13"/>
          </reference>
          <reference field="4" count="1">
            <x v="26"/>
          </reference>
        </references>
      </pivotArea>
    </format>
    <format dxfId="469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14"/>
          </reference>
          <reference field="4" count="1">
            <x v="501"/>
          </reference>
        </references>
      </pivotArea>
    </format>
    <format dxfId="469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15"/>
          </reference>
          <reference field="4" count="1">
            <x v="116"/>
          </reference>
        </references>
      </pivotArea>
    </format>
    <format dxfId="469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16"/>
          </reference>
          <reference field="4" count="1">
            <x v="116"/>
          </reference>
        </references>
      </pivotArea>
    </format>
    <format dxfId="469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2"/>
          </reference>
          <reference field="3" count="1" selected="0">
            <x v="917"/>
          </reference>
          <reference field="4" count="1">
            <x v="116"/>
          </reference>
        </references>
      </pivotArea>
    </format>
    <format dxfId="468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18"/>
          </reference>
          <reference field="4" count="1">
            <x v="146"/>
          </reference>
        </references>
      </pivotArea>
    </format>
    <format dxfId="468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19"/>
          </reference>
          <reference field="4" count="1">
            <x v="146"/>
          </reference>
        </references>
      </pivotArea>
    </format>
    <format dxfId="468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0"/>
          </reference>
          <reference field="4" count="1">
            <x v="59"/>
          </reference>
        </references>
      </pivotArea>
    </format>
    <format dxfId="468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1"/>
          </reference>
          <reference field="4" count="1">
            <x v="502"/>
          </reference>
        </references>
      </pivotArea>
    </format>
    <format dxfId="468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2"/>
          </reference>
          <reference field="4" count="1">
            <x v="502"/>
          </reference>
        </references>
      </pivotArea>
    </format>
    <format dxfId="468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3"/>
          </reference>
          <reference field="4" count="1">
            <x v="45"/>
          </reference>
        </references>
      </pivotArea>
    </format>
    <format dxfId="468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4"/>
          </reference>
          <reference field="4" count="1">
            <x v="45"/>
          </reference>
        </references>
      </pivotArea>
    </format>
    <format dxfId="468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5"/>
          </reference>
          <reference field="4" count="1">
            <x v="45"/>
          </reference>
        </references>
      </pivotArea>
    </format>
    <format dxfId="468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6"/>
          </reference>
          <reference field="4" count="1">
            <x v="405"/>
          </reference>
        </references>
      </pivotArea>
    </format>
    <format dxfId="468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7"/>
          </reference>
          <reference field="4" count="1">
            <x v="405"/>
          </reference>
        </references>
      </pivotArea>
    </format>
    <format dxfId="467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8"/>
          </reference>
          <reference field="4" count="1">
            <x v="59"/>
          </reference>
        </references>
      </pivotArea>
    </format>
    <format dxfId="467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29"/>
          </reference>
          <reference field="4" count="1">
            <x v="59"/>
          </reference>
        </references>
      </pivotArea>
    </format>
    <format dxfId="467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30"/>
          </reference>
          <reference field="4" count="1">
            <x v="59"/>
          </reference>
        </references>
      </pivotArea>
    </format>
    <format dxfId="467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31"/>
          </reference>
          <reference field="4" count="1">
            <x v="689"/>
          </reference>
        </references>
      </pivotArea>
    </format>
    <format dxfId="467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32"/>
          </reference>
          <reference field="4" count="1">
            <x v="689"/>
          </reference>
        </references>
      </pivotArea>
    </format>
    <format dxfId="467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33"/>
          </reference>
          <reference field="4" count="1">
            <x v="503"/>
          </reference>
        </references>
      </pivotArea>
    </format>
    <format dxfId="467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34"/>
          </reference>
          <reference field="4" count="1">
            <x v="503"/>
          </reference>
        </references>
      </pivotArea>
    </format>
    <format dxfId="467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35"/>
          </reference>
          <reference field="4" count="1">
            <x v="503"/>
          </reference>
        </references>
      </pivotArea>
    </format>
    <format dxfId="467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36"/>
          </reference>
          <reference field="4" count="1">
            <x v="114"/>
          </reference>
        </references>
      </pivotArea>
    </format>
    <format dxfId="467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3"/>
          </reference>
          <reference field="3" count="1" selected="0">
            <x v="937"/>
          </reference>
          <reference field="4" count="1">
            <x v="210"/>
          </reference>
        </references>
      </pivotArea>
    </format>
    <format dxfId="466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4"/>
          </reference>
          <reference field="3" count="1" selected="0">
            <x v="938"/>
          </reference>
          <reference field="4" count="1">
            <x v="504"/>
          </reference>
        </references>
      </pivotArea>
    </format>
    <format dxfId="466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4"/>
          </reference>
          <reference field="3" count="1" selected="0">
            <x v="939"/>
          </reference>
          <reference field="4" count="1">
            <x v="796"/>
          </reference>
        </references>
      </pivotArea>
    </format>
    <format dxfId="466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4"/>
          </reference>
          <reference field="3" count="1" selected="0">
            <x v="940"/>
          </reference>
          <reference field="4" count="1">
            <x v="137"/>
          </reference>
        </references>
      </pivotArea>
    </format>
    <format dxfId="466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4"/>
          </reference>
          <reference field="3" count="1" selected="0">
            <x v="941"/>
          </reference>
          <reference field="4" count="1">
            <x v="137"/>
          </reference>
        </references>
      </pivotArea>
    </format>
    <format dxfId="466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4"/>
          </reference>
          <reference field="3" count="1" selected="0">
            <x v="942"/>
          </reference>
          <reference field="4" count="1">
            <x v="406"/>
          </reference>
        </references>
      </pivotArea>
    </format>
    <format dxfId="466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4"/>
          </reference>
          <reference field="3" count="1" selected="0">
            <x v="943"/>
          </reference>
          <reference field="4" count="1">
            <x v="505"/>
          </reference>
        </references>
      </pivotArea>
    </format>
    <format dxfId="466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4"/>
          </reference>
          <reference field="3" count="1" selected="0">
            <x v="944"/>
          </reference>
          <reference field="4" count="1">
            <x v="726"/>
          </reference>
        </references>
      </pivotArea>
    </format>
    <format dxfId="466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5"/>
          </reference>
          <reference field="3" count="1" selected="0">
            <x v="945"/>
          </reference>
          <reference field="4" count="1">
            <x v="743"/>
          </reference>
        </references>
      </pivotArea>
    </format>
    <format dxfId="466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5"/>
          </reference>
          <reference field="3" count="1" selected="0">
            <x v="946"/>
          </reference>
          <reference field="4" count="1">
            <x v="241"/>
          </reference>
        </references>
      </pivotArea>
    </format>
    <format dxfId="466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5"/>
          </reference>
          <reference field="3" count="1" selected="0">
            <x v="947"/>
          </reference>
          <reference field="4" count="1">
            <x v="761"/>
          </reference>
        </references>
      </pivotArea>
    </format>
    <format dxfId="465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2"/>
          </reference>
          <reference field="2" count="1" selected="0">
            <x v="10"/>
          </reference>
          <reference field="3" count="1" selected="0">
            <x v="948"/>
          </reference>
          <reference field="4" count="1">
            <x v="788"/>
          </reference>
        </references>
      </pivotArea>
    </format>
    <format dxfId="465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0"/>
          </reference>
          <reference field="3" count="1" selected="0">
            <x v="949"/>
          </reference>
          <reference field="4" count="1">
            <x v="573"/>
          </reference>
        </references>
      </pivotArea>
    </format>
    <format dxfId="465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0"/>
          </reference>
          <reference field="3" count="1" selected="0">
            <x v="950"/>
          </reference>
          <reference field="4" count="1">
            <x v="7"/>
          </reference>
        </references>
      </pivotArea>
    </format>
    <format dxfId="465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0"/>
          </reference>
          <reference field="3" count="1" selected="0">
            <x v="951"/>
          </reference>
          <reference field="4" count="1">
            <x v="7"/>
          </reference>
        </references>
      </pivotArea>
    </format>
    <format dxfId="465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0"/>
          </reference>
          <reference field="3" count="1" selected="0">
            <x v="952"/>
          </reference>
          <reference field="4" count="1">
            <x v="7"/>
          </reference>
        </references>
      </pivotArea>
    </format>
    <format dxfId="465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0"/>
          </reference>
          <reference field="3" count="1" selected="0">
            <x v="953"/>
          </reference>
          <reference field="4" count="1">
            <x v="7"/>
          </reference>
        </references>
      </pivotArea>
    </format>
    <format dxfId="465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0"/>
          </reference>
          <reference field="3" count="1" selected="0">
            <x v="954"/>
          </reference>
          <reference field="4" count="1">
            <x v="269"/>
          </reference>
        </references>
      </pivotArea>
    </format>
    <format dxfId="465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55"/>
          </reference>
          <reference field="4" count="1">
            <x v="27"/>
          </reference>
        </references>
      </pivotArea>
    </format>
    <format dxfId="465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56"/>
          </reference>
          <reference field="4" count="1">
            <x v="27"/>
          </reference>
        </references>
      </pivotArea>
    </format>
    <format dxfId="465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57"/>
          </reference>
          <reference field="4" count="1">
            <x v="27"/>
          </reference>
        </references>
      </pivotArea>
    </format>
    <format dxfId="464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58"/>
          </reference>
          <reference field="4" count="1">
            <x v="17"/>
          </reference>
        </references>
      </pivotArea>
    </format>
    <format dxfId="464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59"/>
          </reference>
          <reference field="4" count="1">
            <x v="17"/>
          </reference>
        </references>
      </pivotArea>
    </format>
    <format dxfId="464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60"/>
          </reference>
          <reference field="4" count="1">
            <x v="17"/>
          </reference>
        </references>
      </pivotArea>
    </format>
    <format dxfId="464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61"/>
          </reference>
          <reference field="4" count="1">
            <x v="270"/>
          </reference>
        </references>
      </pivotArea>
    </format>
    <format dxfId="464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62"/>
          </reference>
          <reference field="4" count="1">
            <x v="20"/>
          </reference>
        </references>
      </pivotArea>
    </format>
    <format dxfId="464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63"/>
          </reference>
          <reference field="4" count="1">
            <x v="17"/>
          </reference>
        </references>
      </pivotArea>
    </format>
    <format dxfId="464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64"/>
          </reference>
          <reference field="4" count="1">
            <x v="229"/>
          </reference>
        </references>
      </pivotArea>
    </format>
    <format dxfId="464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2"/>
          </reference>
          <reference field="3" count="1" selected="0">
            <x v="965"/>
          </reference>
          <reference field="4" count="1">
            <x v="20"/>
          </reference>
        </references>
      </pivotArea>
    </format>
    <format dxfId="464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66"/>
          </reference>
          <reference field="4" count="1">
            <x v="60"/>
          </reference>
        </references>
      </pivotArea>
    </format>
    <format dxfId="464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67"/>
          </reference>
          <reference field="4" count="1">
            <x v="60"/>
          </reference>
        </references>
      </pivotArea>
    </format>
    <format dxfId="463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68"/>
          </reference>
          <reference field="4" count="1">
            <x v="60"/>
          </reference>
        </references>
      </pivotArea>
    </format>
    <format dxfId="463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69"/>
          </reference>
          <reference field="4" count="1">
            <x v="44"/>
          </reference>
        </references>
      </pivotArea>
    </format>
    <format dxfId="463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0"/>
          </reference>
          <reference field="4" count="1">
            <x v="44"/>
          </reference>
        </references>
      </pivotArea>
    </format>
    <format dxfId="463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1"/>
          </reference>
          <reference field="4" count="1">
            <x v="44"/>
          </reference>
        </references>
      </pivotArea>
    </format>
    <format dxfId="463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2"/>
          </reference>
          <reference field="4" count="1">
            <x v="49"/>
          </reference>
        </references>
      </pivotArea>
    </format>
    <format dxfId="463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3"/>
          </reference>
          <reference field="4" count="1">
            <x v="49"/>
          </reference>
        </references>
      </pivotArea>
    </format>
    <format dxfId="463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4"/>
          </reference>
          <reference field="4" count="1">
            <x v="49"/>
          </reference>
        </references>
      </pivotArea>
    </format>
    <format dxfId="463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5"/>
          </reference>
          <reference field="4" count="1">
            <x v="49"/>
          </reference>
        </references>
      </pivotArea>
    </format>
    <format dxfId="463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6"/>
          </reference>
          <reference field="4" count="1">
            <x v="667"/>
          </reference>
        </references>
      </pivotArea>
    </format>
    <format dxfId="463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7"/>
          </reference>
          <reference field="4" count="1">
            <x v="35"/>
          </reference>
        </references>
      </pivotArea>
    </format>
    <format dxfId="462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8"/>
          </reference>
          <reference field="4" count="1">
            <x v="35"/>
          </reference>
        </references>
      </pivotArea>
    </format>
    <format dxfId="462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79"/>
          </reference>
          <reference field="4" count="1">
            <x v="35"/>
          </reference>
        </references>
      </pivotArea>
    </format>
    <format dxfId="462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80"/>
          </reference>
          <reference field="4" count="1">
            <x v="133"/>
          </reference>
        </references>
      </pivotArea>
    </format>
    <format dxfId="462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81"/>
          </reference>
          <reference field="4" count="1">
            <x v="271"/>
          </reference>
        </references>
      </pivotArea>
    </format>
    <format dxfId="462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82"/>
          </reference>
          <reference field="4" count="1">
            <x v="271"/>
          </reference>
        </references>
      </pivotArea>
    </format>
    <format dxfId="462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83"/>
          </reference>
          <reference field="4" count="1">
            <x v="506"/>
          </reference>
        </references>
      </pivotArea>
    </format>
    <format dxfId="462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3"/>
          </reference>
          <reference field="3" count="1" selected="0">
            <x v="984"/>
          </reference>
          <reference field="4" count="1">
            <x v="140"/>
          </reference>
        </references>
      </pivotArea>
    </format>
    <format dxfId="462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4"/>
          </reference>
          <reference field="3" count="1" selected="0">
            <x v="985"/>
          </reference>
          <reference field="4" count="1">
            <x v="64"/>
          </reference>
        </references>
      </pivotArea>
    </format>
    <format dxfId="462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4"/>
          </reference>
          <reference field="3" count="1" selected="0">
            <x v="986"/>
          </reference>
          <reference field="4" count="1">
            <x v="64"/>
          </reference>
        </references>
      </pivotArea>
    </format>
    <format dxfId="462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4"/>
          </reference>
          <reference field="3" count="1" selected="0">
            <x v="987"/>
          </reference>
          <reference field="4" count="1">
            <x v="64"/>
          </reference>
        </references>
      </pivotArea>
    </format>
    <format dxfId="461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4"/>
          </reference>
          <reference field="3" count="1" selected="0">
            <x v="988"/>
          </reference>
          <reference field="4" count="1">
            <x v="705"/>
          </reference>
        </references>
      </pivotArea>
    </format>
    <format dxfId="461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4"/>
          </reference>
          <reference field="3" count="1" selected="0">
            <x v="989"/>
          </reference>
          <reference field="4" count="1">
            <x v="721"/>
          </reference>
        </references>
      </pivotArea>
    </format>
    <format dxfId="461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5"/>
          </reference>
          <reference field="3" count="1" selected="0">
            <x v="990"/>
          </reference>
          <reference field="4" count="1">
            <x v="407"/>
          </reference>
        </references>
      </pivotArea>
    </format>
    <format dxfId="461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5"/>
          </reference>
          <reference field="3" count="1" selected="0">
            <x v="991"/>
          </reference>
          <reference field="4" count="1">
            <x v="741"/>
          </reference>
        </references>
      </pivotArea>
    </format>
    <format dxfId="461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5"/>
          </reference>
          <reference field="3" count="1" selected="0">
            <x v="992"/>
          </reference>
          <reference field="4" count="1">
            <x v="195"/>
          </reference>
        </references>
      </pivotArea>
    </format>
    <format dxfId="461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5"/>
          </reference>
          <reference field="3" count="1" selected="0">
            <x v="993"/>
          </reference>
          <reference field="4" count="1">
            <x v="195"/>
          </reference>
        </references>
      </pivotArea>
    </format>
    <format dxfId="461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5"/>
          </reference>
          <reference field="3" count="1" selected="0">
            <x v="994"/>
          </reference>
          <reference field="4" count="1">
            <x v="195"/>
          </reference>
        </references>
      </pivotArea>
    </format>
    <format dxfId="461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5"/>
          </reference>
          <reference field="3" count="1" selected="0">
            <x v="995"/>
          </reference>
          <reference field="4" count="1">
            <x v="740"/>
          </reference>
        </references>
      </pivotArea>
    </format>
    <format dxfId="461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6"/>
          </reference>
          <reference field="3" count="1" selected="0">
            <x v="996"/>
          </reference>
          <reference field="4" count="1">
            <x v="408"/>
          </reference>
        </references>
      </pivotArea>
    </format>
    <format dxfId="461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6"/>
          </reference>
          <reference field="3" count="1" selected="0">
            <x v="997"/>
          </reference>
          <reference field="4" count="1">
            <x v="409"/>
          </reference>
        </references>
      </pivotArea>
    </format>
    <format dxfId="460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9"/>
          </reference>
          <reference field="3" count="1" selected="0">
            <x v="998"/>
          </reference>
          <reference field="4" count="1">
            <x v="507"/>
          </reference>
        </references>
      </pivotArea>
    </format>
    <format dxfId="460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3"/>
          </reference>
          <reference field="2" count="1" selected="0">
            <x v="12"/>
          </reference>
          <reference field="3" count="1" selected="0">
            <x v="999"/>
          </reference>
          <reference field="4" count="1">
            <x v="508"/>
          </reference>
        </references>
      </pivotArea>
    </format>
    <format dxfId="460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5"/>
          </reference>
          <reference field="2" count="1" selected="0">
            <x v="0"/>
          </reference>
          <reference field="3" count="1" selected="0">
            <x v="1000"/>
          </reference>
          <reference field="4" count="1">
            <x v="230"/>
          </reference>
        </references>
      </pivotArea>
    </format>
    <format dxfId="460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5"/>
          </reference>
          <reference field="2" count="1" selected="0">
            <x v="2"/>
          </reference>
          <reference field="3" count="1" selected="0">
            <x v="1001"/>
          </reference>
          <reference field="4" count="1">
            <x v="604"/>
          </reference>
        </references>
      </pivotArea>
    </format>
    <format dxfId="460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5"/>
          </reference>
          <reference field="2" count="1" selected="0">
            <x v="3"/>
          </reference>
          <reference field="3" count="1" selected="0">
            <x v="1002"/>
          </reference>
          <reference field="4" count="1">
            <x v="652"/>
          </reference>
        </references>
      </pivotArea>
    </format>
    <format dxfId="460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6"/>
          </reference>
          <reference field="2" count="1" selected="0">
            <x v="3"/>
          </reference>
          <reference field="3" count="1" selected="0">
            <x v="1003"/>
          </reference>
          <reference field="4" count="1">
            <x v="59"/>
          </reference>
        </references>
      </pivotArea>
    </format>
    <format dxfId="460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9"/>
          </reference>
          <reference field="2" count="1" selected="0">
            <x v="2"/>
          </reference>
          <reference field="3" count="1" selected="0">
            <x v="1008"/>
          </reference>
          <reference field="4" count="1">
            <x v="615"/>
          </reference>
        </references>
      </pivotArea>
    </format>
    <format dxfId="460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59"/>
          </reference>
          <reference field="2" count="1" selected="0">
            <x v="3"/>
          </reference>
          <reference field="3" count="1" selected="0">
            <x v="1009"/>
          </reference>
          <reference field="4" count="1">
            <x v="668"/>
          </reference>
        </references>
      </pivotArea>
    </format>
    <format dxfId="460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63"/>
          </reference>
          <reference field="2" count="1" selected="0">
            <x v="2"/>
          </reference>
          <reference field="3" count="1" selected="0">
            <x v="1059"/>
          </reference>
          <reference field="4" count="1">
            <x v="67"/>
          </reference>
        </references>
      </pivotArea>
    </format>
    <format dxfId="460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63"/>
          </reference>
          <reference field="2" count="1" selected="0">
            <x v="3"/>
          </reference>
          <reference field="3" count="1" selected="0">
            <x v="1060"/>
          </reference>
          <reference field="4" count="1">
            <x v="46"/>
          </reference>
        </references>
      </pivotArea>
    </format>
    <format dxfId="459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64"/>
          </reference>
          <reference field="2" count="1" selected="0">
            <x v="2"/>
          </reference>
          <reference field="3" count="1" selected="0">
            <x v="1061"/>
          </reference>
          <reference field="4" count="1">
            <x v="629"/>
          </reference>
        </references>
      </pivotArea>
    </format>
    <format dxfId="459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64"/>
          </reference>
          <reference field="2" count="1" selected="0">
            <x v="3"/>
          </reference>
          <reference field="3" count="1" selected="0">
            <x v="1062"/>
          </reference>
          <reference field="4" count="1">
            <x v="189"/>
          </reference>
        </references>
      </pivotArea>
    </format>
    <format dxfId="459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64"/>
          </reference>
          <reference field="2" count="1" selected="0">
            <x v="3"/>
          </reference>
          <reference field="3" count="1" selected="0">
            <x v="1063"/>
          </reference>
          <reference field="4" count="1">
            <x v="58"/>
          </reference>
        </references>
      </pivotArea>
    </format>
    <format dxfId="459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0"/>
          </reference>
          <reference field="3" count="1" selected="0">
            <x v="823"/>
          </reference>
          <reference field="4" count="1">
            <x v="166"/>
          </reference>
        </references>
      </pivotArea>
    </format>
    <format dxfId="459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0"/>
          </reference>
          <reference field="3" count="1" selected="0">
            <x v="824"/>
          </reference>
          <reference field="4" count="1">
            <x v="568"/>
          </reference>
        </references>
      </pivotArea>
    </format>
    <format dxfId="459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0"/>
          </reference>
          <reference field="3" count="1" selected="0">
            <x v="825"/>
          </reference>
          <reference field="4" count="1">
            <x v="568"/>
          </reference>
        </references>
      </pivotArea>
    </format>
    <format dxfId="459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26"/>
          </reference>
          <reference field="4" count="1">
            <x v="118"/>
          </reference>
        </references>
      </pivotArea>
    </format>
    <format dxfId="459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27"/>
          </reference>
          <reference field="4" count="1">
            <x v="118"/>
          </reference>
        </references>
      </pivotArea>
    </format>
    <format dxfId="459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28"/>
          </reference>
          <reference field="4" count="1">
            <x v="118"/>
          </reference>
        </references>
      </pivotArea>
    </format>
    <format dxfId="459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29"/>
          </reference>
          <reference field="4" count="1">
            <x v="569"/>
          </reference>
        </references>
      </pivotArea>
    </format>
    <format dxfId="458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0"/>
          </reference>
          <reference field="4" count="1">
            <x v="569"/>
          </reference>
        </references>
      </pivotArea>
    </format>
    <format dxfId="458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1"/>
          </reference>
          <reference field="4" count="1">
            <x v="569"/>
          </reference>
        </references>
      </pivotArea>
    </format>
    <format dxfId="458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2"/>
          </reference>
          <reference field="4" count="1">
            <x v="626"/>
          </reference>
        </references>
      </pivotArea>
    </format>
    <format dxfId="458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3"/>
          </reference>
          <reference field="4" count="1">
            <x v="202"/>
          </reference>
        </references>
      </pivotArea>
    </format>
    <format dxfId="458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4"/>
          </reference>
          <reference field="4" count="1">
            <x v="202"/>
          </reference>
        </references>
      </pivotArea>
    </format>
    <format dxfId="458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5"/>
          </reference>
          <reference field="4" count="1">
            <x v="202"/>
          </reference>
        </references>
      </pivotArea>
    </format>
    <format dxfId="458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6"/>
          </reference>
          <reference field="4" count="1">
            <x v="202"/>
          </reference>
        </references>
      </pivotArea>
    </format>
    <format dxfId="458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7"/>
          </reference>
          <reference field="4" count="1">
            <x v="610"/>
          </reference>
        </references>
      </pivotArea>
    </format>
    <format dxfId="458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8"/>
          </reference>
          <reference field="4" count="1">
            <x v="610"/>
          </reference>
        </references>
      </pivotArea>
    </format>
    <format dxfId="458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39"/>
          </reference>
          <reference field="4" count="1">
            <x v="609"/>
          </reference>
        </references>
      </pivotArea>
    </format>
    <format dxfId="457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2"/>
          </reference>
          <reference field="3" count="1" selected="0">
            <x v="840"/>
          </reference>
          <reference field="4" count="1">
            <x v="609"/>
          </reference>
        </references>
      </pivotArea>
    </format>
    <format dxfId="457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1"/>
          </reference>
          <reference field="4" count="1">
            <x v="397"/>
          </reference>
        </references>
      </pivotArea>
    </format>
    <format dxfId="457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2"/>
          </reference>
          <reference field="4" count="1">
            <x v="397"/>
          </reference>
        </references>
      </pivotArea>
    </format>
    <format dxfId="457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3"/>
          </reference>
          <reference field="4" count="1">
            <x v="398"/>
          </reference>
        </references>
      </pivotArea>
    </format>
    <format dxfId="457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4"/>
          </reference>
          <reference field="4" count="1">
            <x v="34"/>
          </reference>
        </references>
      </pivotArea>
    </format>
    <format dxfId="457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5"/>
          </reference>
          <reference field="4" count="1">
            <x v="34"/>
          </reference>
        </references>
      </pivotArea>
    </format>
    <format dxfId="457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6"/>
          </reference>
          <reference field="4" count="1">
            <x v="153"/>
          </reference>
        </references>
      </pivotArea>
    </format>
    <format dxfId="457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7"/>
          </reference>
          <reference field="4" count="1">
            <x v="153"/>
          </reference>
        </references>
      </pivotArea>
    </format>
    <format dxfId="457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8"/>
          </reference>
          <reference field="4" count="1">
            <x v="695"/>
          </reference>
        </references>
      </pivotArea>
    </format>
    <format dxfId="457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3"/>
          </reference>
          <reference field="3" count="1" selected="0">
            <x v="849"/>
          </reference>
          <reference field="4" count="1">
            <x v="399"/>
          </reference>
        </references>
      </pivotArea>
    </format>
    <format dxfId="456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42"/>
          </reference>
          <reference field="2" count="1" selected="0">
            <x v="4"/>
          </reference>
          <reference field="3" count="1" selected="0">
            <x v="850"/>
          </reference>
          <reference field="4" count="1">
            <x v="708"/>
          </reference>
        </references>
      </pivotArea>
    </format>
    <format dxfId="456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5"/>
          </reference>
          <reference field="4" count="1">
            <x v="616"/>
          </reference>
        </references>
      </pivotArea>
    </format>
    <format dxfId="456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6"/>
          </reference>
          <reference field="4" count="1">
            <x v="630"/>
          </reference>
        </references>
      </pivotArea>
    </format>
    <format dxfId="456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27"/>
          </reference>
        </references>
      </pivotArea>
    </format>
    <format dxfId="456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07"/>
          </reference>
          <reference field="4" count="1">
            <x v="789"/>
          </reference>
        </references>
      </pivotArea>
    </format>
    <format dxfId="456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4"/>
          </reference>
          <reference field="4" count="1">
            <x v="422"/>
          </reference>
        </references>
      </pivotArea>
    </format>
    <format dxfId="456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3"/>
          </reference>
          <reference field="4" count="1">
            <x v="220"/>
          </reference>
        </references>
      </pivotArea>
    </format>
    <format dxfId="456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34"/>
          </reference>
          <reference field="4" count="1">
            <x v="528"/>
          </reference>
        </references>
      </pivotArea>
    </format>
    <format dxfId="456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66"/>
          </reference>
          <reference field="2" count="1" selected="0">
            <x v="11"/>
          </reference>
          <reference field="3" count="1" selected="0">
            <x v="11"/>
          </reference>
          <reference field="4" count="1">
            <x v="790"/>
          </reference>
        </references>
      </pivotArea>
    </format>
    <format dxfId="456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726"/>
          </reference>
          <reference field="4" count="1">
            <x v="588"/>
          </reference>
        </references>
      </pivotArea>
    </format>
    <format dxfId="455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727"/>
          </reference>
          <reference field="4" count="1">
            <x v="104"/>
          </reference>
        </references>
      </pivotArea>
    </format>
    <format dxfId="455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728"/>
          </reference>
          <reference field="4" count="1">
            <x v="201"/>
          </reference>
        </references>
      </pivotArea>
    </format>
    <format dxfId="455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729"/>
          </reference>
          <reference field="4" count="1">
            <x v="378"/>
          </reference>
        </references>
      </pivotArea>
    </format>
    <format dxfId="455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270"/>
          </reference>
          <reference field="4" count="1">
            <x v="466"/>
          </reference>
        </references>
      </pivotArea>
    </format>
    <format dxfId="455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"/>
          </reference>
          <reference field="2" count="1" selected="0">
            <x v="2"/>
          </reference>
          <reference field="3" count="1" selected="0">
            <x v="271"/>
          </reference>
          <reference field="4" count="1">
            <x v="770"/>
          </reference>
        </references>
      </pivotArea>
    </format>
    <format dxfId="455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"/>
          </reference>
          <reference field="2" count="1" selected="0">
            <x v="2"/>
          </reference>
          <reference field="3" count="1" selected="0">
            <x v="272"/>
          </reference>
          <reference field="4" count="1">
            <x v="771"/>
          </reference>
        </references>
      </pivotArea>
    </format>
    <format dxfId="455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"/>
          </reference>
          <reference field="2" count="1" selected="0">
            <x v="3"/>
          </reference>
          <reference field="3" count="1" selected="0">
            <x v="273"/>
          </reference>
          <reference field="4" count="1">
            <x v="538"/>
          </reference>
        </references>
      </pivotArea>
    </format>
    <format dxfId="455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"/>
          </reference>
          <reference field="2" count="1" selected="0">
            <x v="3"/>
          </reference>
          <reference field="3" count="1" selected="0">
            <x v="274"/>
          </reference>
          <reference field="4" count="1">
            <x v="539"/>
          </reference>
        </references>
      </pivotArea>
    </format>
    <format dxfId="455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"/>
          </reference>
          <reference field="2" count="1" selected="0">
            <x v="3"/>
          </reference>
          <reference field="3" count="1" selected="0">
            <x v="275"/>
          </reference>
          <reference field="4" count="1">
            <x v="648"/>
          </reference>
        </references>
      </pivotArea>
    </format>
    <format dxfId="455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"/>
          </reference>
          <reference field="2" count="1" selected="0">
            <x v="4"/>
          </reference>
          <reference field="3" count="1" selected="0">
            <x v="276"/>
          </reference>
          <reference field="4" count="1">
            <x v="467"/>
          </reference>
        </references>
      </pivotArea>
    </format>
    <format dxfId="454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4"/>
          </reference>
          <reference field="2" count="1" selected="0">
            <x v="5"/>
          </reference>
          <reference field="3" count="1" selected="0">
            <x v="277"/>
          </reference>
          <reference field="4" count="1">
            <x v="468"/>
          </reference>
        </references>
      </pivotArea>
    </format>
    <format dxfId="454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58"/>
          </reference>
          <reference field="2" count="1" selected="0">
            <x v="2"/>
          </reference>
          <reference field="3" count="1" selected="0">
            <x v="1006"/>
          </reference>
          <reference field="4" count="1">
            <x v="794"/>
          </reference>
        </references>
      </pivotArea>
    </format>
    <format dxfId="454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58"/>
          </reference>
          <reference field="2" count="1" selected="0">
            <x v="2"/>
          </reference>
          <reference field="3" count="1" selected="0">
            <x v="1007"/>
          </reference>
          <reference field="4" count="1">
            <x v="795"/>
          </reference>
        </references>
      </pivotArea>
    </format>
    <format dxfId="454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0"/>
          </reference>
          <reference field="3" count="1" selected="0">
            <x v="1010"/>
          </reference>
          <reference field="4" count="1">
            <x v="574"/>
          </reference>
        </references>
      </pivotArea>
    </format>
    <format dxfId="454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0"/>
          </reference>
          <reference field="3" count="1" selected="0">
            <x v="1011"/>
          </reference>
          <reference field="4" count="1">
            <x v="509"/>
          </reference>
        </references>
      </pivotArea>
    </format>
    <format dxfId="454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0"/>
          </reference>
          <reference field="3" count="1" selected="0">
            <x v="1031"/>
          </reference>
          <reference field="4" count="1">
            <x v="574"/>
          </reference>
        </references>
      </pivotArea>
    </format>
    <format dxfId="454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2"/>
          </reference>
          <reference field="3" count="1" selected="0">
            <x v="1012"/>
          </reference>
          <reference field="4" count="1">
            <x v="411"/>
          </reference>
        </references>
      </pivotArea>
    </format>
    <format dxfId="454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2"/>
          </reference>
          <reference field="3" count="1" selected="0">
            <x v="1013"/>
          </reference>
          <reference field="4" count="1">
            <x v="575"/>
          </reference>
        </references>
      </pivotArea>
    </format>
    <format dxfId="454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2"/>
          </reference>
          <reference field="3" count="1" selected="0">
            <x v="1014"/>
          </reference>
          <reference field="4" count="1">
            <x v="122"/>
          </reference>
        </references>
      </pivotArea>
    </format>
    <format dxfId="454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2"/>
          </reference>
          <reference field="3" count="1" selected="0">
            <x v="1015"/>
          </reference>
          <reference field="4" count="1">
            <x v="122"/>
          </reference>
        </references>
      </pivotArea>
    </format>
    <format dxfId="453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2"/>
          </reference>
          <reference field="3" count="1" selected="0">
            <x v="1016"/>
          </reference>
          <reference field="4" count="1">
            <x v="510"/>
          </reference>
        </references>
      </pivotArea>
    </format>
    <format dxfId="453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2"/>
          </reference>
          <reference field="3" count="1" selected="0">
            <x v="1017"/>
          </reference>
          <reference field="4" count="1">
            <x v="576"/>
          </reference>
        </references>
      </pivotArea>
    </format>
    <format dxfId="453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2"/>
          </reference>
          <reference field="3" count="1" selected="0">
            <x v="1018"/>
          </reference>
          <reference field="4" count="1">
            <x v="576"/>
          </reference>
        </references>
      </pivotArea>
    </format>
    <format dxfId="453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1" selected="0">
            <x v="1019"/>
          </reference>
          <reference field="4" count="1">
            <x v="231"/>
          </reference>
        </references>
      </pivotArea>
    </format>
    <format dxfId="453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1" selected="0">
            <x v="1020"/>
          </reference>
          <reference field="4" count="1">
            <x v="250"/>
          </reference>
        </references>
      </pivotArea>
    </format>
    <format dxfId="453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1" selected="0">
            <x v="1021"/>
          </reference>
          <reference field="4" count="1">
            <x v="250"/>
          </reference>
        </references>
      </pivotArea>
    </format>
    <format dxfId="453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1" selected="0">
            <x v="1022"/>
          </reference>
          <reference field="4" count="1">
            <x v="511"/>
          </reference>
        </references>
      </pivotArea>
    </format>
    <format dxfId="453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1" selected="0">
            <x v="1023"/>
          </reference>
          <reference field="4" count="1">
            <x v="61"/>
          </reference>
        </references>
      </pivotArea>
    </format>
    <format dxfId="453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1" selected="0">
            <x v="1024"/>
          </reference>
          <reference field="4" count="1">
            <x v="61"/>
          </reference>
        </references>
      </pivotArea>
    </format>
    <format dxfId="453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1" selected="0">
            <x v="1025"/>
          </reference>
          <reference field="4" count="1">
            <x v="251"/>
          </reference>
        </references>
      </pivotArea>
    </format>
    <format dxfId="452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3"/>
          </reference>
          <reference field="3" count="1" selected="0">
            <x v="1026"/>
          </reference>
          <reference field="4" count="1">
            <x v="412"/>
          </reference>
        </references>
      </pivotArea>
    </format>
    <format dxfId="452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4"/>
          </reference>
          <reference field="3" count="1" selected="0">
            <x v="1027"/>
          </reference>
          <reference field="4" count="1">
            <x v="413"/>
          </reference>
        </references>
      </pivotArea>
    </format>
    <format dxfId="452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4"/>
          </reference>
          <reference field="3" count="1" selected="0">
            <x v="1028"/>
          </reference>
          <reference field="4" count="1">
            <x v="414"/>
          </reference>
        </references>
      </pivotArea>
    </format>
    <format dxfId="452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4"/>
          </reference>
          <reference field="3" count="1" selected="0">
            <x v="1029"/>
          </reference>
          <reference field="4" count="1">
            <x v="415"/>
          </reference>
        </references>
      </pivotArea>
    </format>
    <format dxfId="452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60"/>
          </reference>
          <reference field="2" count="1" selected="0">
            <x v="5"/>
          </reference>
          <reference field="3" count="1" selected="0">
            <x v="1030"/>
          </reference>
          <reference field="4" count="1">
            <x v="749"/>
          </reference>
        </references>
      </pivotArea>
    </format>
    <format dxfId="452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6"/>
          </reference>
          <reference field="4" count="1">
            <x v="275"/>
          </reference>
        </references>
      </pivotArea>
    </format>
    <format dxfId="452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7"/>
          </reference>
          <reference field="4" count="1">
            <x v="276"/>
          </reference>
        </references>
      </pivotArea>
    </format>
    <format dxfId="452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592"/>
          </reference>
        </references>
      </pivotArea>
    </format>
    <format dxfId="452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23"/>
          </reference>
          <reference field="4" count="1">
            <x v="113"/>
          </reference>
        </references>
      </pivotArea>
    </format>
    <format dxfId="452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34"/>
          </reference>
          <reference field="4" count="1">
            <x v="280"/>
          </reference>
        </references>
      </pivotArea>
    </format>
    <format dxfId="451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49"/>
          </reference>
          <reference field="4" count="1">
            <x v="425"/>
          </reference>
        </references>
      </pivotArea>
    </format>
    <format dxfId="451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60"/>
          </reference>
          <reference field="4" count="1">
            <x v="431"/>
          </reference>
        </references>
      </pivotArea>
    </format>
    <format dxfId="451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73"/>
          </reference>
          <reference field="4" count="1">
            <x v="440"/>
          </reference>
        </references>
      </pivotArea>
    </format>
    <format dxfId="451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74"/>
          </reference>
          <reference field="4" count="1">
            <x v="441"/>
          </reference>
        </references>
      </pivotArea>
    </format>
    <format dxfId="451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79"/>
          </reference>
          <reference field="4" count="1">
            <x v="443"/>
          </reference>
        </references>
      </pivotArea>
    </format>
    <format dxfId="451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82"/>
          </reference>
          <reference field="4" count="1">
            <x v="447"/>
          </reference>
        </references>
      </pivotArea>
    </format>
    <format dxfId="451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85"/>
          </reference>
          <reference field="4" count="1">
            <x v="431"/>
          </reference>
        </references>
      </pivotArea>
    </format>
    <format dxfId="451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91"/>
          </reference>
          <reference field="4" count="1">
            <x v="596"/>
          </reference>
        </references>
      </pivotArea>
    </format>
    <format dxfId="451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98"/>
          </reference>
          <reference field="4" count="1">
            <x v="594"/>
          </reference>
        </references>
      </pivotArea>
    </format>
    <format dxfId="451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02"/>
          </reference>
          <reference field="4" count="1">
            <x v="587"/>
          </reference>
        </references>
      </pivotArea>
    </format>
    <format dxfId="450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03"/>
          </reference>
          <reference field="4" count="1">
            <x v="597"/>
          </reference>
        </references>
      </pivotArea>
    </format>
    <format dxfId="450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04"/>
          </reference>
          <reference field="4" count="1">
            <x v="596"/>
          </reference>
        </references>
      </pivotArea>
    </format>
    <format dxfId="450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08"/>
          </reference>
          <reference field="4" count="1">
            <x v="583"/>
          </reference>
        </references>
      </pivotArea>
    </format>
    <format dxfId="450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09"/>
          </reference>
          <reference field="4" count="1">
            <x v="595"/>
          </reference>
        </references>
      </pivotArea>
    </format>
    <format dxfId="450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21"/>
          </reference>
          <reference field="4" count="1">
            <x v="792"/>
          </reference>
        </references>
      </pivotArea>
    </format>
    <format dxfId="450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23"/>
          </reference>
          <reference field="4" count="1">
            <x v="171"/>
          </reference>
        </references>
      </pivotArea>
    </format>
    <format dxfId="450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27"/>
          </reference>
          <reference field="4" count="1">
            <x v="69"/>
          </reference>
        </references>
      </pivotArea>
    </format>
    <format dxfId="450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31"/>
          </reference>
          <reference field="4" count="1">
            <x v="525"/>
          </reference>
        </references>
      </pivotArea>
    </format>
    <format dxfId="450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32"/>
          </reference>
          <reference field="4" count="1">
            <x v="526"/>
          </reference>
        </references>
      </pivotArea>
    </format>
    <format dxfId="450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48"/>
          </reference>
          <reference field="4" count="1">
            <x v="453"/>
          </reference>
        </references>
      </pivotArea>
    </format>
    <format dxfId="449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51"/>
          </reference>
          <reference field="4" count="1">
            <x v="582"/>
          </reference>
        </references>
      </pivotArea>
    </format>
    <format dxfId="449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54"/>
          </reference>
          <reference field="4" count="1">
            <x v="276"/>
          </reference>
        </references>
      </pivotArea>
    </format>
    <format dxfId="449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0"/>
          </reference>
          <reference field="3" count="1" selected="0">
            <x v="155"/>
          </reference>
          <reference field="4" count="1">
            <x v="280"/>
          </reference>
        </references>
      </pivotArea>
    </format>
    <format dxfId="449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611"/>
          </reference>
        </references>
      </pivotArea>
    </format>
    <format dxfId="449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5"/>
          </reference>
          <reference field="4" count="1">
            <x v="631"/>
          </reference>
        </references>
      </pivotArea>
    </format>
    <format dxfId="449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8"/>
          </reference>
          <reference field="4" count="1">
            <x v="277"/>
          </reference>
        </references>
      </pivotArea>
    </format>
    <format dxfId="449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78"/>
          </reference>
        </references>
      </pivotArea>
    </format>
    <format dxfId="449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22"/>
          </reference>
          <reference field="4" count="1">
            <x v="100"/>
          </reference>
        </references>
      </pivotArea>
    </format>
    <format dxfId="449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24"/>
          </reference>
          <reference field="4" count="1">
            <x v="78"/>
          </reference>
        </references>
      </pivotArea>
    </format>
    <format dxfId="449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27"/>
          </reference>
          <reference field="4" count="1">
            <x v="612"/>
          </reference>
        </references>
      </pivotArea>
    </format>
    <format dxfId="448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35"/>
          </reference>
          <reference field="4" count="1">
            <x v="111"/>
          </reference>
        </references>
      </pivotArea>
    </format>
    <format dxfId="448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47"/>
          </reference>
          <reference field="4" count="1">
            <x v="423"/>
          </reference>
        </references>
      </pivotArea>
    </format>
    <format dxfId="448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55"/>
          </reference>
          <reference field="4" count="1">
            <x v="515"/>
          </reference>
        </references>
      </pivotArea>
    </format>
    <format dxfId="448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56"/>
          </reference>
          <reference field="4" count="1">
            <x v="516"/>
          </reference>
        </references>
      </pivotArea>
    </format>
    <format dxfId="448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62"/>
          </reference>
          <reference field="4" count="1">
            <x v="433"/>
          </reference>
        </references>
      </pivotArea>
    </format>
    <format dxfId="448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68"/>
          </reference>
          <reference field="4" count="1">
            <x v="437"/>
          </reference>
        </references>
      </pivotArea>
    </format>
    <format dxfId="448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71"/>
          </reference>
          <reference field="4" count="1">
            <x v="623"/>
          </reference>
        </references>
      </pivotArea>
    </format>
    <format dxfId="448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75"/>
          </reference>
          <reference field="4" count="1">
            <x v="423"/>
          </reference>
        </references>
      </pivotArea>
    </format>
    <format dxfId="448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80"/>
          </reference>
          <reference field="4" count="1">
            <x v="444"/>
          </reference>
        </references>
      </pivotArea>
    </format>
    <format dxfId="448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81"/>
          </reference>
          <reference field="4" count="1">
            <x v="445"/>
          </reference>
        </references>
      </pivotArea>
    </format>
    <format dxfId="447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86"/>
          </reference>
          <reference field="4" count="1">
            <x v="432"/>
          </reference>
        </references>
      </pivotArea>
    </format>
    <format dxfId="447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92"/>
          </reference>
          <reference field="4" count="1">
            <x v="211"/>
          </reference>
        </references>
      </pivotArea>
    </format>
    <format dxfId="447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99"/>
          </reference>
          <reference field="4" count="1">
            <x v="630"/>
          </reference>
        </references>
      </pivotArea>
    </format>
    <format dxfId="447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01"/>
          </reference>
          <reference field="4" count="1">
            <x v="620"/>
          </reference>
        </references>
      </pivotArea>
    </format>
    <format dxfId="447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05"/>
          </reference>
          <reference field="4" count="1">
            <x v="211"/>
          </reference>
        </references>
      </pivotArea>
    </format>
    <format dxfId="447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24"/>
          </reference>
          <reference field="4" count="1">
            <x v="173"/>
          </reference>
        </references>
      </pivotArea>
    </format>
    <format dxfId="447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25"/>
          </reference>
          <reference field="4" count="1">
            <x v="791"/>
          </reference>
        </references>
      </pivotArea>
    </format>
    <format dxfId="447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26"/>
          </reference>
          <reference field="4" count="1">
            <x v="123"/>
          </reference>
        </references>
      </pivotArea>
    </format>
    <format dxfId="447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46"/>
          </reference>
          <reference field="4" count="1">
            <x v="601"/>
          </reference>
        </references>
      </pivotArea>
    </format>
    <format dxfId="447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47"/>
          </reference>
          <reference field="4" count="1">
            <x v="793"/>
          </reference>
        </references>
      </pivotArea>
    </format>
    <format dxfId="446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49"/>
          </reference>
          <reference field="4" count="1">
            <x v="454"/>
          </reference>
        </references>
      </pivotArea>
    </format>
    <format dxfId="446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53"/>
          </reference>
          <reference field="4" count="1">
            <x v="277"/>
          </reference>
        </references>
      </pivotArea>
    </format>
    <format dxfId="446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2"/>
          </reference>
          <reference field="3" count="1" selected="0">
            <x v="156"/>
          </reference>
          <reference field="4" count="1">
            <x v="111"/>
          </reference>
        </references>
      </pivotArea>
    </format>
    <format dxfId="446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9"/>
          </reference>
          <reference field="4" count="1">
            <x v="278"/>
          </reference>
        </references>
      </pivotArea>
    </format>
    <format dxfId="446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25"/>
          </reference>
          <reference field="4" count="1">
            <x v="108"/>
          </reference>
        </references>
      </pivotArea>
    </format>
    <format dxfId="446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31"/>
          </reference>
          <reference field="4" count="1">
            <x v="659"/>
          </reference>
        </references>
      </pivotArea>
    </format>
    <format dxfId="446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36"/>
          </reference>
          <reference field="4" count="1">
            <x v="102"/>
          </reference>
        </references>
      </pivotArea>
    </format>
    <format dxfId="446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41"/>
          </reference>
          <reference field="4" count="1">
            <x v="33"/>
          </reference>
        </references>
      </pivotArea>
    </format>
    <format dxfId="446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44"/>
          </reference>
          <reference field="4" count="1">
            <x v="654"/>
          </reference>
        </references>
      </pivotArea>
    </format>
    <format dxfId="446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57"/>
          </reference>
          <reference field="4" count="1">
            <x v="517"/>
          </reference>
        </references>
      </pivotArea>
    </format>
    <format dxfId="445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76"/>
          </reference>
          <reference field="4" count="1">
            <x v="179"/>
          </reference>
        </references>
      </pivotArea>
    </format>
    <format dxfId="445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87"/>
          </reference>
          <reference field="4" count="1">
            <x v="450"/>
          </reference>
        </references>
      </pivotArea>
    </format>
    <format dxfId="445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89"/>
          </reference>
          <reference field="4" count="1">
            <x v="429"/>
          </reference>
        </references>
      </pivotArea>
    </format>
    <format dxfId="445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90"/>
          </reference>
          <reference field="4" count="1">
            <x v="41"/>
          </reference>
        </references>
      </pivotArea>
    </format>
    <format dxfId="445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93"/>
          </reference>
          <reference field="4" count="1">
            <x v="33"/>
          </reference>
        </references>
      </pivotArea>
    </format>
    <format dxfId="445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96"/>
          </reference>
          <reference field="4" count="1">
            <x v="654"/>
          </reference>
        </references>
      </pivotArea>
    </format>
    <format dxfId="445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50"/>
          </reference>
          <reference field="4" count="1">
            <x v="455"/>
          </reference>
        </references>
      </pivotArea>
    </format>
    <format dxfId="445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57"/>
          </reference>
          <reference field="4" count="1">
            <x v="102"/>
          </reference>
        </references>
      </pivotArea>
    </format>
    <format dxfId="445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3"/>
          </reference>
          <reference field="3" count="1" selected="0">
            <x v="158"/>
          </reference>
          <reference field="4" count="1">
            <x v="456"/>
          </reference>
        </references>
      </pivotArea>
    </format>
    <format dxfId="445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29"/>
          </reference>
          <reference field="4" count="1">
            <x v="727"/>
          </reference>
        </references>
      </pivotArea>
    </format>
    <format dxfId="444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30"/>
          </reference>
          <reference field="4" count="1">
            <x v="242"/>
          </reference>
        </references>
      </pivotArea>
    </format>
    <format dxfId="444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32"/>
          </reference>
          <reference field="4" count="1">
            <x v="709"/>
          </reference>
        </references>
      </pivotArea>
    </format>
    <format dxfId="444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37"/>
          </reference>
          <reference field="4" count="1">
            <x v="164"/>
          </reference>
        </references>
      </pivotArea>
    </format>
    <format dxfId="444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39"/>
          </reference>
          <reference field="4" count="1">
            <x v="699"/>
          </reference>
        </references>
      </pivotArea>
    </format>
    <format dxfId="444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59"/>
          </reference>
          <reference field="4" count="1">
            <x v="518"/>
          </reference>
        </references>
      </pivotArea>
    </format>
    <format dxfId="444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65"/>
          </reference>
          <reference field="4" count="1">
            <x v="716"/>
          </reference>
        </references>
      </pivotArea>
    </format>
    <format dxfId="444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88"/>
          </reference>
          <reference field="4" count="1">
            <x v="451"/>
          </reference>
        </references>
      </pivotArea>
    </format>
    <format dxfId="444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4"/>
          </reference>
          <reference field="3" count="1" selected="0">
            <x v="111"/>
          </reference>
          <reference field="4" count="1">
            <x v="699"/>
          </reference>
        </references>
      </pivotArea>
    </format>
    <format dxfId="444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5"/>
          </reference>
          <reference field="3" count="1" selected="0">
            <x v="58"/>
          </reference>
          <reference field="4" count="1">
            <x v="430"/>
          </reference>
        </references>
      </pivotArea>
    </format>
    <format dxfId="444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66"/>
          </reference>
          <reference field="2" count="1" selected="0">
            <x v="11"/>
          </reference>
          <reference field="3" count="1" selected="0">
            <x v="33"/>
          </reference>
          <reference field="4" count="1">
            <x v="279"/>
          </reference>
        </references>
      </pivotArea>
    </format>
    <format dxfId="4439">
      <pivotArea outline="0" collapsedLevelsAreSubtotals="1" fieldPosition="0">
        <references count="6">
          <reference field="0" count="0" selected="0"/>
          <reference field="1" count="0" selected="0"/>
          <reference field="2" count="0" selected="0"/>
          <reference field="3" count="0" selected="0"/>
          <reference field="4" count="0" selected="0"/>
          <reference field="5" count="1" selected="0">
            <x v="0"/>
          </reference>
        </references>
      </pivotArea>
    </format>
    <format dxfId="443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443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66"/>
          </reference>
          <reference field="2" count="1" selected="0">
            <x v="2"/>
          </reference>
          <reference field="3" count="1">
            <x v="1"/>
          </reference>
        </references>
      </pivotArea>
    </format>
    <format dxfId="443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9"/>
          </reference>
          <reference field="2" count="1" selected="0">
            <x v="2"/>
          </reference>
          <reference field="3" count="2">
            <x v="0"/>
            <x v="1"/>
          </reference>
        </references>
      </pivotArea>
    </format>
    <format dxfId="4435">
      <pivotArea outline="0" collapsedLevelsAreSubtotals="1" fieldPosition="0">
        <references count="5">
          <reference field="0" count="0" selected="0"/>
          <reference field="1" count="0" selected="0"/>
          <reference field="2" count="0" selected="0"/>
          <reference field="3" count="0" selected="0"/>
          <reference field="4" count="0" selected="0"/>
        </references>
      </pivotArea>
    </format>
    <format dxfId="4434">
      <pivotArea field="4" type="button" dataOnly="0" labelOnly="1" outline="0" axis="axisRow" fieldPosition="4"/>
    </format>
    <format dxfId="4433">
      <pivotArea field="0" type="button" dataOnly="0" labelOnly="1" outline="0" axis="axisRow" fieldPosition="0"/>
    </format>
    <format dxfId="4432">
      <pivotArea field="1" type="button" dataOnly="0" labelOnly="1" outline="0" axis="axisRow" fieldPosition="1"/>
    </format>
    <format dxfId="4431">
      <pivotArea field="2" type="button" dataOnly="0" labelOnly="1" outline="0" axis="axisRow" fieldPosition="2"/>
    </format>
    <format dxfId="4430">
      <pivotArea field="3" type="button" dataOnly="0" labelOnly="1" outline="0" axis="axisRow" fieldPosition="3"/>
    </format>
    <format dxfId="4429">
      <pivotArea field="0" type="button" dataOnly="0" labelOnly="1" outline="0" axis="axisRow" fieldPosition="0"/>
    </format>
    <format dxfId="4428">
      <pivotArea field="1" type="button" dataOnly="0" labelOnly="1" outline="0" axis="axisRow" fieldPosition="1"/>
    </format>
    <format dxfId="4427">
      <pivotArea field="2" type="button" dataOnly="0" labelOnly="1" outline="0" axis="axisRow" fieldPosition="2"/>
    </format>
    <format dxfId="4426">
      <pivotArea field="3" type="button" dataOnly="0" labelOnly="1" outline="0" axis="axisRow" fieldPosition="3"/>
    </format>
    <format dxfId="4425">
      <pivotArea field="4" type="button" dataOnly="0" labelOnly="1" outline="0" axis="axisRow" fieldPosition="4"/>
    </format>
    <format dxfId="4424">
      <pivotArea type="origin" dataOnly="0" labelOnly="1" outline="0" fieldPosition="0"/>
    </format>
    <format dxfId="4423">
      <pivotArea field="0" type="button" dataOnly="0" labelOnly="1" outline="0" axis="axisRow" fieldPosition="0"/>
    </format>
    <format dxfId="4422">
      <pivotArea field="1" type="button" dataOnly="0" labelOnly="1" outline="0" axis="axisRow" fieldPosition="1"/>
    </format>
    <format dxfId="4421">
      <pivotArea field="2" type="button" dataOnly="0" labelOnly="1" outline="0" axis="axisRow" fieldPosition="2"/>
    </format>
    <format dxfId="4420">
      <pivotArea field="3" type="button" dataOnly="0" labelOnly="1" outline="0" axis="axisRow" fieldPosition="3"/>
    </format>
    <format dxfId="4419">
      <pivotArea field="4" type="button" dataOnly="0" labelOnly="1" outline="0" axis="axisRow" fieldPosition="4"/>
    </format>
    <format dxfId="4418">
      <pivotArea dataOnly="0" labelOnly="1" outline="0" fieldPosition="0">
        <references count="1">
          <reference field="0" count="1">
            <x v="1"/>
          </reference>
        </references>
      </pivotArea>
    </format>
    <format dxfId="4417">
      <pivotArea dataOnly="0" labelOnly="1" outline="0" fieldPosition="0">
        <references count="1">
          <reference field="0" count="1">
            <x v="3"/>
          </reference>
        </references>
      </pivotArea>
    </format>
    <format dxfId="4416">
      <pivotArea dataOnly="0" labelOnly="1" outline="0" fieldPosition="0">
        <references count="1">
          <reference field="0" count="1">
            <x v="5"/>
          </reference>
        </references>
      </pivotArea>
    </format>
    <format dxfId="4415">
      <pivotArea dataOnly="0" labelOnly="1" outline="0" fieldPosition="0">
        <references count="1">
          <reference field="0" count="1">
            <x v="7"/>
          </reference>
        </references>
      </pivotArea>
    </format>
    <format dxfId="4414">
      <pivotArea dataOnly="0" labelOnly="1" outline="0" fieldPosition="0">
        <references count="1">
          <reference field="0" count="1">
            <x v="9"/>
          </reference>
        </references>
      </pivotArea>
    </format>
    <format dxfId="4413">
      <pivotArea dataOnly="0" labelOnly="1" outline="0" fieldPosition="0">
        <references count="1">
          <reference field="0" count="1">
            <x v="11"/>
          </reference>
        </references>
      </pivotArea>
    </format>
    <format dxfId="4412">
      <pivotArea dataOnly="0" labelOnly="1" outline="0" fieldPosition="0">
        <references count="2">
          <reference field="0" count="1" selected="0">
            <x v="0"/>
          </reference>
          <reference field="1" count="8">
            <x v="1"/>
            <x v="34"/>
            <x v="41"/>
            <x v="43"/>
            <x v="44"/>
            <x v="45"/>
            <x v="46"/>
            <x v="66"/>
          </reference>
        </references>
      </pivotArea>
    </format>
    <format dxfId="4411">
      <pivotArea dataOnly="0" labelOnly="1" outline="0" fieldPosition="0">
        <references count="2">
          <reference field="0" count="1" selected="0">
            <x v="1"/>
          </reference>
          <reference field="1" count="2">
            <x v="2"/>
            <x v="3"/>
          </reference>
        </references>
      </pivotArea>
    </format>
    <format dxfId="4410">
      <pivotArea dataOnly="0" labelOnly="1" outline="0" fieldPosition="0">
        <references count="2">
          <reference field="0" count="1" selected="0">
            <x v="2"/>
          </reference>
          <reference field="1" count="4">
            <x v="8"/>
            <x v="22"/>
            <x v="54"/>
            <x v="66"/>
          </reference>
        </references>
      </pivotArea>
    </format>
    <format dxfId="4409">
      <pivotArea dataOnly="0" labelOnly="1" outline="0" fieldPosition="0">
        <references count="2">
          <reference field="0" count="1" selected="0">
            <x v="3"/>
          </reference>
          <reference field="1" count="4">
            <x v="5"/>
            <x v="9"/>
            <x v="10"/>
            <x v="66"/>
          </reference>
        </references>
      </pivotArea>
    </format>
    <format dxfId="4408">
      <pivotArea dataOnly="0" labelOnly="1" outline="0" fieldPosition="0">
        <references count="2">
          <reference field="0" count="1" selected="0">
            <x v="4"/>
          </reference>
          <reference field="1" count="3">
            <x v="61"/>
            <x v="62"/>
            <x v="66"/>
          </reference>
        </references>
      </pivotArea>
    </format>
    <format dxfId="4407">
      <pivotArea dataOnly="0" labelOnly="1" outline="0" fieldPosition="0">
        <references count="2">
          <reference field="0" count="1" selected="0">
            <x v="5"/>
          </reference>
          <reference field="1" count="1">
            <x v="20"/>
          </reference>
        </references>
      </pivotArea>
    </format>
    <format dxfId="4406">
      <pivotArea dataOnly="0" labelOnly="1" outline="0" fieldPosition="0">
        <references count="2">
          <reference field="0" count="1" selected="0">
            <x v="6"/>
          </reference>
          <reference field="1" count="5">
            <x v="35"/>
            <x v="39"/>
            <x v="40"/>
            <x v="65"/>
            <x v="66"/>
          </reference>
        </references>
      </pivotArea>
    </format>
    <format dxfId="4405">
      <pivotArea dataOnly="0" labelOnly="1" outline="0" fieldPosition="0">
        <references count="2">
          <reference field="0" count="1" selected="0">
            <x v="7"/>
          </reference>
          <reference field="1" count="16">
            <x v="6"/>
            <x v="7"/>
            <x v="11"/>
            <x v="12"/>
            <x v="13"/>
            <x v="14"/>
            <x v="15"/>
            <x v="16"/>
            <x v="17"/>
            <x v="19"/>
            <x v="21"/>
            <x v="23"/>
            <x v="24"/>
            <x v="25"/>
            <x v="57"/>
            <x v="66"/>
          </reference>
        </references>
      </pivotArea>
    </format>
    <format dxfId="4404">
      <pivotArea dataOnly="0" labelOnly="1" outline="0" fieldPosition="0">
        <references count="2">
          <reference field="0" count="1" selected="0">
            <x v="8"/>
          </reference>
          <reference field="1" count="12">
            <x v="26"/>
            <x v="27"/>
            <x v="28"/>
            <x v="29"/>
            <x v="30"/>
            <x v="31"/>
            <x v="32"/>
            <x v="33"/>
            <x v="36"/>
            <x v="37"/>
            <x v="38"/>
            <x v="66"/>
          </reference>
        </references>
      </pivotArea>
    </format>
    <format dxfId="4403">
      <pivotArea dataOnly="0" labelOnly="1" outline="0" fieldPosition="0">
        <references count="2">
          <reference field="0" count="1" selected="0">
            <x v="9"/>
          </reference>
          <reference field="1" count="13">
            <x v="18"/>
            <x v="47"/>
            <x v="48"/>
            <x v="49"/>
            <x v="50"/>
            <x v="51"/>
            <x v="52"/>
            <x v="53"/>
            <x v="55"/>
            <x v="56"/>
            <x v="59"/>
            <x v="63"/>
            <x v="64"/>
          </reference>
        </references>
      </pivotArea>
    </format>
    <format dxfId="4402">
      <pivotArea dataOnly="0" labelOnly="1" outline="0" fieldPosition="0">
        <references count="2">
          <reference field="0" count="1" selected="0">
            <x v="10"/>
          </reference>
          <reference field="1" count="2">
            <x v="42"/>
            <x v="66"/>
          </reference>
        </references>
      </pivotArea>
    </format>
    <format dxfId="4401">
      <pivotArea dataOnly="0" labelOnly="1" outline="0" fieldPosition="0">
        <references count="2">
          <reference field="0" count="1" selected="0">
            <x v="11"/>
          </reference>
          <reference field="1" count="4">
            <x v="0"/>
            <x v="4"/>
            <x v="58"/>
            <x v="60"/>
          </reference>
        </references>
      </pivotArea>
    </format>
    <format dxfId="4400">
      <pivotArea dataOnly="0" labelOnly="1" outline="0" fieldPosition="0">
        <references count="2">
          <reference field="0" count="1" selected="0">
            <x v="12"/>
          </reference>
          <reference field="1" count="1">
            <x v="66"/>
          </reference>
        </references>
      </pivotArea>
    </format>
    <format dxfId="439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439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4"/>
          </reference>
          <reference field="2" count="3">
            <x v="0"/>
            <x v="2"/>
            <x v="3"/>
          </reference>
        </references>
      </pivotArea>
    </format>
    <format dxfId="439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1"/>
          </reference>
          <reference field="2" count="4">
            <x v="2"/>
            <x v="3"/>
            <x v="4"/>
            <x v="5"/>
          </reference>
        </references>
      </pivotArea>
    </format>
    <format dxfId="439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3"/>
          </reference>
          <reference field="2" count="3">
            <x v="0"/>
            <x v="2"/>
            <x v="4"/>
          </reference>
        </references>
      </pivotArea>
    </format>
    <format dxfId="439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4"/>
          </reference>
          <reference field="2" count="3">
            <x v="0"/>
            <x v="2"/>
            <x v="3"/>
          </reference>
        </references>
      </pivotArea>
    </format>
    <format dxfId="439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5"/>
          </reference>
          <reference field="2" count="3">
            <x v="0"/>
            <x v="2"/>
            <x v="3"/>
          </reference>
        </references>
      </pivotArea>
    </format>
    <format dxfId="439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6"/>
          </reference>
          <reference field="2" count="3">
            <x v="0"/>
            <x v="2"/>
            <x v="3"/>
          </reference>
        </references>
      </pivotArea>
    </format>
    <format dxfId="439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6"/>
          </reference>
          <reference field="2" count="3">
            <x v="2"/>
            <x v="3"/>
            <x v="4"/>
          </reference>
        </references>
      </pivotArea>
    </format>
    <format dxfId="43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"/>
            <x v="3"/>
          </reference>
        </references>
      </pivotArea>
    </format>
    <format dxfId="43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3">
            <x v="0"/>
            <x v="2"/>
            <x v="3"/>
          </reference>
        </references>
      </pivotArea>
    </format>
    <format dxfId="43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8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43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2"/>
          </reference>
          <reference field="2" count="5">
            <x v="2"/>
            <x v="3"/>
            <x v="4"/>
            <x v="5"/>
            <x v="6"/>
          </reference>
        </references>
      </pivotArea>
    </format>
    <format dxfId="43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54"/>
          </reference>
          <reference field="2" count="1">
            <x v="8"/>
          </reference>
        </references>
      </pivotArea>
    </format>
    <format dxfId="43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66"/>
          </reference>
          <reference field="2" count="1">
            <x v="4"/>
          </reference>
        </references>
      </pivotArea>
    </format>
    <format dxfId="438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5"/>
          </reference>
          <reference field="2" count="2">
            <x v="0"/>
            <x v="3"/>
          </reference>
        </references>
      </pivotArea>
    </format>
    <format dxfId="438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9"/>
          </reference>
          <reference field="2" count="7">
            <x v="0"/>
            <x v="1"/>
            <x v="2"/>
            <x v="3"/>
            <x v="4"/>
            <x v="5"/>
            <x v="6"/>
          </reference>
        </references>
      </pivotArea>
    </format>
    <format dxfId="438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438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66"/>
          </reference>
          <reference field="2" count="4">
            <x v="0"/>
            <x v="4"/>
            <x v="5"/>
            <x v="11"/>
          </reference>
        </references>
      </pivotArea>
    </format>
    <format dxfId="438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1"/>
          </reference>
          <reference field="2" count="4">
            <x v="0"/>
            <x v="2"/>
            <x v="3"/>
            <x v="4"/>
          </reference>
        </references>
      </pivotArea>
    </format>
    <format dxfId="438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2"/>
          </reference>
          <reference field="2" count="1">
            <x v="3"/>
          </reference>
        </references>
      </pivotArea>
    </format>
    <format dxfId="437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6"/>
          </reference>
          <reference field="2" count="3">
            <x v="2"/>
            <x v="3"/>
            <x v="5"/>
          </reference>
        </references>
      </pivotArea>
    </format>
    <format dxfId="437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5"/>
          </reference>
          <reference field="2" count="2">
            <x v="2"/>
            <x v="3"/>
          </reference>
        </references>
      </pivotArea>
    </format>
    <format dxfId="437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9"/>
          </reference>
          <reference field="2" count="2">
            <x v="2"/>
            <x v="3"/>
          </reference>
        </references>
      </pivotArea>
    </format>
    <format dxfId="437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40"/>
          </reference>
          <reference field="2" count="2">
            <x v="2"/>
            <x v="3"/>
          </reference>
        </references>
      </pivotArea>
    </format>
    <format dxfId="437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65"/>
          </reference>
          <reference field="2" count="1">
            <x v="4"/>
          </reference>
        </references>
      </pivotArea>
    </format>
    <format dxfId="437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66"/>
          </reference>
          <reference field="2" count="3">
            <x v="2"/>
            <x v="3"/>
            <x v="5"/>
          </reference>
        </references>
      </pivotArea>
    </format>
    <format dxfId="437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437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7"/>
          </reference>
          <reference field="2" count="1">
            <x v="7"/>
          </reference>
        </references>
      </pivotArea>
    </format>
    <format dxfId="437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1"/>
          </reference>
          <reference field="2" count="2">
            <x v="2"/>
            <x v="3"/>
          </reference>
        </references>
      </pivotArea>
    </format>
    <format dxfId="437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2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436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3"/>
          </reference>
          <reference field="2" count="2">
            <x v="2"/>
            <x v="3"/>
          </reference>
        </references>
      </pivotArea>
    </format>
    <format dxfId="436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4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436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5"/>
          </reference>
          <reference field="2" count="3">
            <x v="2"/>
            <x v="3"/>
            <x v="5"/>
          </reference>
        </references>
      </pivotArea>
    </format>
    <format dxfId="4366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6"/>
          </reference>
          <reference field="2" count="4">
            <x v="2"/>
            <x v="3"/>
            <x v="4"/>
            <x v="5"/>
          </reference>
        </references>
      </pivotArea>
    </format>
    <format dxfId="4365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7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436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9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436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1"/>
          </reference>
          <reference field="2" count="2">
            <x v="0"/>
            <x v="2"/>
          </reference>
        </references>
      </pivotArea>
    </format>
    <format dxfId="436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3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436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4"/>
          </reference>
          <reference field="2" count="3">
            <x v="2"/>
            <x v="3"/>
            <x v="4"/>
          </reference>
        </references>
      </pivotArea>
    </format>
    <format dxfId="436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25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435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57"/>
          </reference>
          <reference field="2" count="2">
            <x v="4"/>
            <x v="5"/>
          </reference>
        </references>
      </pivotArea>
    </format>
    <format dxfId="435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66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435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6"/>
          </reference>
          <reference field="2" count="3">
            <x v="0"/>
            <x v="2"/>
            <x v="3"/>
          </reference>
        </references>
      </pivotArea>
    </format>
    <format dxfId="435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7"/>
          </reference>
          <reference field="2" count="6">
            <x v="0"/>
            <x v="2"/>
            <x v="3"/>
            <x v="4"/>
            <x v="5"/>
            <x v="6"/>
          </reference>
        </references>
      </pivotArea>
    </format>
    <format dxfId="435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8"/>
          </reference>
          <reference field="2" count="2">
            <x v="2"/>
            <x v="4"/>
          </reference>
        </references>
      </pivotArea>
    </format>
    <format dxfId="435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9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435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0"/>
          </reference>
          <reference field="2" count="3">
            <x v="0"/>
            <x v="2"/>
            <x v="3"/>
          </reference>
        </references>
      </pivotArea>
    </format>
    <format dxfId="435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1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435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2"/>
          </reference>
          <reference field="2" count="4">
            <x v="2"/>
            <x v="3"/>
            <x v="4"/>
            <x v="5"/>
          </reference>
        </references>
      </pivotArea>
    </format>
    <format dxfId="435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3"/>
          </reference>
          <reference field="2" count="1">
            <x v="4"/>
          </reference>
        </references>
      </pivotArea>
    </format>
    <format dxfId="434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6"/>
          </reference>
          <reference field="2" count="3">
            <x v="2"/>
            <x v="3"/>
            <x v="4"/>
          </reference>
        </references>
      </pivotArea>
    </format>
    <format dxfId="434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38"/>
          </reference>
          <reference field="2" count="1">
            <x v="3"/>
          </reference>
        </references>
      </pivotArea>
    </format>
    <format dxfId="434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66"/>
          </reference>
          <reference field="2" count="2">
            <x v="0"/>
            <x v="4"/>
          </reference>
        </references>
      </pivotArea>
    </format>
    <format dxfId="434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8"/>
          </reference>
          <reference field="2" count="4">
            <x v="0"/>
            <x v="2"/>
            <x v="3"/>
            <x v="4"/>
          </reference>
        </references>
      </pivotArea>
    </format>
    <format dxfId="434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7"/>
          </reference>
          <reference field="2" count="2">
            <x v="2"/>
            <x v="3"/>
          </reference>
        </references>
      </pivotArea>
    </format>
    <format dxfId="4344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8"/>
          </reference>
          <reference field="2" count="4">
            <x v="2"/>
            <x v="3"/>
            <x v="4"/>
            <x v="5"/>
          </reference>
        </references>
      </pivotArea>
    </format>
    <format dxfId="4343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49"/>
          </reference>
          <reference field="2" count="4">
            <x v="2"/>
            <x v="3"/>
            <x v="4"/>
            <x v="5"/>
          </reference>
        </references>
      </pivotArea>
    </format>
    <format dxfId="4342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0"/>
          </reference>
          <reference field="2" count="2">
            <x v="2"/>
            <x v="3"/>
          </reference>
        </references>
      </pivotArea>
    </format>
    <format dxfId="434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1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4340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2"/>
          </reference>
          <reference field="2" count="6">
            <x v="0"/>
            <x v="2"/>
            <x v="3"/>
            <x v="4"/>
            <x v="5"/>
            <x v="10"/>
          </reference>
        </references>
      </pivotArea>
    </format>
    <format dxfId="433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3"/>
          </reference>
          <reference field="2" count="8">
            <x v="0"/>
            <x v="2"/>
            <x v="3"/>
            <x v="4"/>
            <x v="5"/>
            <x v="6"/>
            <x v="9"/>
            <x v="12"/>
          </reference>
        </references>
      </pivotArea>
    </format>
    <format dxfId="4338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5"/>
          </reference>
          <reference field="2" count="3">
            <x v="0"/>
            <x v="2"/>
            <x v="3"/>
          </reference>
        </references>
      </pivotArea>
    </format>
    <format dxfId="433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59"/>
          </reference>
          <reference field="2" count="2">
            <x v="2"/>
            <x v="3"/>
          </reference>
        </references>
      </pivotArea>
    </format>
    <format dxfId="433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3"/>
          </reference>
          <reference field="2" count="2">
            <x v="2"/>
            <x v="3"/>
          </reference>
        </references>
      </pivotArea>
    </format>
    <format dxfId="4335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64"/>
          </reference>
          <reference field="2" count="2">
            <x v="2"/>
            <x v="3"/>
          </reference>
        </references>
      </pivotArea>
    </format>
    <format dxfId="4334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42"/>
          </reference>
          <reference field="2" count="4">
            <x v="0"/>
            <x v="2"/>
            <x v="3"/>
            <x v="4"/>
          </reference>
        </references>
      </pivotArea>
    </format>
    <format dxfId="433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66"/>
          </reference>
          <reference field="2" count="4">
            <x v="2"/>
            <x v="3"/>
            <x v="4"/>
            <x v="11"/>
          </reference>
        </references>
      </pivotArea>
    </format>
    <format dxfId="4332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2" count="4">
            <x v="0"/>
            <x v="2"/>
            <x v="3"/>
            <x v="5"/>
          </reference>
        </references>
      </pivotArea>
    </format>
    <format dxfId="4331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4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4330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58"/>
          </reference>
          <reference field="2" count="1">
            <x v="2"/>
          </reference>
        </references>
      </pivotArea>
    </format>
    <format dxfId="432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60"/>
          </reference>
          <reference field="2" count="5">
            <x v="0"/>
            <x v="2"/>
            <x v="3"/>
            <x v="4"/>
            <x v="5"/>
          </reference>
        </references>
      </pivotArea>
    </format>
    <format dxfId="4328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66"/>
          </reference>
          <reference field="2" count="6">
            <x v="0"/>
            <x v="2"/>
            <x v="3"/>
            <x v="4"/>
            <x v="5"/>
            <x v="11"/>
          </reference>
        </references>
      </pivotArea>
    </format>
    <format dxfId="4327">
      <pivotArea field="4" grandCol="1" outline="0" collapsedLevelsAreSubtotals="1" axis="axisRow" fieldPosition="4">
        <references count="5">
          <reference field="0" count="0" selected="0"/>
          <reference field="1" count="0" selected="0"/>
          <reference field="2" count="0" selected="0"/>
          <reference field="3" count="0" selected="0"/>
          <reference field="4" count="0" selected="0"/>
        </references>
      </pivotArea>
    </format>
    <format dxfId="4326">
      <pivotArea grandRow="1" outline="0" collapsedLevelsAreSubtotals="1" fieldPosition="0"/>
    </format>
    <format dxfId="4325">
      <pivotArea dataOnly="0" labelOnly="1" grandRow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pane ySplit="1" topLeftCell="A6" activePane="bottomLeft" state="frozen"/>
      <selection pane="bottomLeft" sqref="A1:D1048576"/>
    </sheetView>
  </sheetViews>
  <sheetFormatPr defaultRowHeight="15" x14ac:dyDescent="0.25"/>
  <cols>
    <col min="1" max="1" width="14" customWidth="1"/>
    <col min="2" max="2" width="65" customWidth="1"/>
    <col min="3" max="3" width="5.5703125" bestFit="1" customWidth="1"/>
    <col min="4" max="4" width="11.140625" style="7" bestFit="1" customWidth="1"/>
  </cols>
  <sheetData>
    <row r="1" spans="1:4" x14ac:dyDescent="0.25">
      <c r="A1" s="8" t="s">
        <v>855</v>
      </c>
      <c r="B1" s="8" t="s">
        <v>856</v>
      </c>
      <c r="C1" s="8" t="s">
        <v>857</v>
      </c>
      <c r="D1" s="9" t="s">
        <v>0</v>
      </c>
    </row>
    <row r="2" spans="1:4" x14ac:dyDescent="0.25">
      <c r="A2" s="2" t="s">
        <v>79</v>
      </c>
      <c r="B2" s="2" t="s">
        <v>80</v>
      </c>
      <c r="C2" s="2" t="s">
        <v>869</v>
      </c>
      <c r="D2" s="3">
        <v>20</v>
      </c>
    </row>
    <row r="3" spans="1:4" x14ac:dyDescent="0.25">
      <c r="A3" s="2" t="s">
        <v>111</v>
      </c>
      <c r="B3" s="2" t="s">
        <v>112</v>
      </c>
      <c r="C3" s="2" t="s">
        <v>869</v>
      </c>
      <c r="D3" s="3">
        <v>118</v>
      </c>
    </row>
    <row r="4" spans="1:4" x14ac:dyDescent="0.25">
      <c r="A4" s="2" t="s">
        <v>130</v>
      </c>
      <c r="B4" s="2" t="s">
        <v>131</v>
      </c>
      <c r="C4" s="2" t="s">
        <v>869</v>
      </c>
      <c r="D4" s="3">
        <v>64</v>
      </c>
    </row>
    <row r="5" spans="1:4" x14ac:dyDescent="0.25">
      <c r="A5" s="2" t="s">
        <v>132</v>
      </c>
      <c r="B5" s="2" t="s">
        <v>131</v>
      </c>
      <c r="C5" s="2" t="s">
        <v>869</v>
      </c>
      <c r="D5" s="3">
        <v>209</v>
      </c>
    </row>
    <row r="6" spans="1:4" x14ac:dyDescent="0.25">
      <c r="A6" s="2" t="s">
        <v>133</v>
      </c>
      <c r="B6" s="2" t="s">
        <v>134</v>
      </c>
      <c r="C6" s="2" t="s">
        <v>869</v>
      </c>
      <c r="D6" s="3">
        <v>81</v>
      </c>
    </row>
    <row r="7" spans="1:4" x14ac:dyDescent="0.25">
      <c r="A7" s="2" t="s">
        <v>135</v>
      </c>
      <c r="B7" s="2" t="s">
        <v>134</v>
      </c>
      <c r="C7" s="2" t="s">
        <v>869</v>
      </c>
      <c r="D7" s="3">
        <v>303</v>
      </c>
    </row>
    <row r="8" spans="1:4" x14ac:dyDescent="0.25">
      <c r="A8" s="2" t="s">
        <v>140</v>
      </c>
      <c r="B8" s="2" t="s">
        <v>141</v>
      </c>
      <c r="C8" s="2" t="s">
        <v>869</v>
      </c>
      <c r="D8" s="3">
        <v>12</v>
      </c>
    </row>
    <row r="9" spans="1:4" x14ac:dyDescent="0.25">
      <c r="A9" s="2" t="s">
        <v>142</v>
      </c>
      <c r="B9" s="2" t="s">
        <v>141</v>
      </c>
      <c r="C9" s="2" t="s">
        <v>869</v>
      </c>
      <c r="D9" s="3">
        <v>64</v>
      </c>
    </row>
    <row r="10" spans="1:4" x14ac:dyDescent="0.25">
      <c r="A10" s="2" t="s">
        <v>860</v>
      </c>
      <c r="B10" s="2" t="s">
        <v>861</v>
      </c>
      <c r="C10" s="2" t="s">
        <v>869</v>
      </c>
      <c r="D10" s="3">
        <v>3</v>
      </c>
    </row>
    <row r="11" spans="1:4" x14ac:dyDescent="0.25">
      <c r="A11" s="2" t="s">
        <v>862</v>
      </c>
      <c r="B11" s="2" t="s">
        <v>861</v>
      </c>
      <c r="C11" s="2" t="s">
        <v>869</v>
      </c>
      <c r="D11" s="3">
        <v>55</v>
      </c>
    </row>
    <row r="12" spans="1:4" x14ac:dyDescent="0.25">
      <c r="A12" s="2" t="s">
        <v>167</v>
      </c>
      <c r="B12" s="2" t="s">
        <v>168</v>
      </c>
      <c r="C12" s="2" t="s">
        <v>869</v>
      </c>
      <c r="D12" s="3">
        <v>18</v>
      </c>
    </row>
    <row r="13" spans="1:4" x14ac:dyDescent="0.25">
      <c r="A13" s="2" t="s">
        <v>169</v>
      </c>
      <c r="B13" s="2" t="s">
        <v>168</v>
      </c>
      <c r="C13" s="2" t="s">
        <v>869</v>
      </c>
      <c r="D13" s="3">
        <v>89</v>
      </c>
    </row>
    <row r="14" spans="1:4" x14ac:dyDescent="0.25">
      <c r="A14" s="2" t="s">
        <v>170</v>
      </c>
      <c r="B14" s="2" t="s">
        <v>171</v>
      </c>
      <c r="C14" s="2" t="s">
        <v>869</v>
      </c>
      <c r="D14" s="3">
        <v>67</v>
      </c>
    </row>
    <row r="15" spans="1:4" x14ac:dyDescent="0.25">
      <c r="A15" s="2" t="s">
        <v>200</v>
      </c>
      <c r="B15" s="2" t="s">
        <v>201</v>
      </c>
      <c r="C15" s="2" t="s">
        <v>869</v>
      </c>
      <c r="D15" s="3">
        <v>171</v>
      </c>
    </row>
    <row r="16" spans="1:4" x14ac:dyDescent="0.25">
      <c r="A16" s="2" t="s">
        <v>204</v>
      </c>
      <c r="B16" s="2" t="s">
        <v>205</v>
      </c>
      <c r="C16" s="2" t="s">
        <v>869</v>
      </c>
      <c r="D16" s="3">
        <v>125</v>
      </c>
    </row>
    <row r="17" spans="1:4" x14ac:dyDescent="0.25">
      <c r="A17" s="2" t="s">
        <v>221</v>
      </c>
      <c r="B17" s="2" t="s">
        <v>222</v>
      </c>
      <c r="C17" s="2" t="s">
        <v>869</v>
      </c>
      <c r="D17" s="3">
        <v>120</v>
      </c>
    </row>
    <row r="18" spans="1:4" x14ac:dyDescent="0.25">
      <c r="A18" s="2" t="s">
        <v>672</v>
      </c>
      <c r="B18" s="2" t="s">
        <v>766</v>
      </c>
      <c r="C18" s="2" t="s">
        <v>869</v>
      </c>
      <c r="D18" s="3">
        <v>17</v>
      </c>
    </row>
    <row r="19" spans="1:4" x14ac:dyDescent="0.25">
      <c r="A19" s="2" t="s">
        <v>231</v>
      </c>
      <c r="B19" s="2" t="s">
        <v>232</v>
      </c>
      <c r="C19" s="2" t="s">
        <v>869</v>
      </c>
      <c r="D19" s="3">
        <v>25</v>
      </c>
    </row>
    <row r="20" spans="1:4" x14ac:dyDescent="0.25">
      <c r="A20" s="2" t="s">
        <v>863</v>
      </c>
      <c r="B20" s="2" t="s">
        <v>864</v>
      </c>
      <c r="C20" s="2" t="s">
        <v>869</v>
      </c>
      <c r="D20" s="3">
        <v>5</v>
      </c>
    </row>
    <row r="21" spans="1:4" x14ac:dyDescent="0.25">
      <c r="A21" s="2" t="s">
        <v>243</v>
      </c>
      <c r="B21" s="2" t="s">
        <v>244</v>
      </c>
      <c r="C21" s="2" t="s">
        <v>869</v>
      </c>
      <c r="D21" s="3">
        <v>151</v>
      </c>
    </row>
    <row r="22" spans="1:4" x14ac:dyDescent="0.25">
      <c r="A22" s="2" t="s">
        <v>865</v>
      </c>
      <c r="B22" s="2" t="s">
        <v>866</v>
      </c>
      <c r="C22" s="2" t="s">
        <v>869</v>
      </c>
      <c r="D22" s="3">
        <v>1</v>
      </c>
    </row>
    <row r="23" spans="1:4" x14ac:dyDescent="0.25">
      <c r="A23" s="2" t="s">
        <v>247</v>
      </c>
      <c r="B23" s="2" t="s">
        <v>248</v>
      </c>
      <c r="C23" s="2" t="s">
        <v>869</v>
      </c>
      <c r="D23" s="3">
        <v>80</v>
      </c>
    </row>
    <row r="24" spans="1:4" x14ac:dyDescent="0.25">
      <c r="A24" s="2" t="s">
        <v>308</v>
      </c>
      <c r="B24" s="2" t="s">
        <v>309</v>
      </c>
      <c r="C24" s="2" t="s">
        <v>869</v>
      </c>
      <c r="D24" s="3">
        <v>136</v>
      </c>
    </row>
    <row r="25" spans="1:4" x14ac:dyDescent="0.25">
      <c r="A25" s="2" t="s">
        <v>310</v>
      </c>
      <c r="B25" s="2" t="s">
        <v>311</v>
      </c>
      <c r="C25" s="2" t="s">
        <v>869</v>
      </c>
      <c r="D25" s="3">
        <v>1</v>
      </c>
    </row>
    <row r="26" spans="1:4" x14ac:dyDescent="0.25">
      <c r="A26" s="2" t="s">
        <v>314</v>
      </c>
      <c r="B26" s="2" t="s">
        <v>309</v>
      </c>
      <c r="C26" s="2" t="s">
        <v>869</v>
      </c>
      <c r="D26" s="3">
        <v>426</v>
      </c>
    </row>
    <row r="27" spans="1:4" x14ac:dyDescent="0.25">
      <c r="A27" s="2" t="s">
        <v>315</v>
      </c>
      <c r="B27" s="2" t="s">
        <v>311</v>
      </c>
      <c r="C27" s="2" t="s">
        <v>869</v>
      </c>
      <c r="D27" s="3">
        <v>427</v>
      </c>
    </row>
    <row r="28" spans="1:4" x14ac:dyDescent="0.25">
      <c r="A28" s="2" t="s">
        <v>318</v>
      </c>
      <c r="B28" s="2" t="s">
        <v>313</v>
      </c>
      <c r="C28" s="2" t="s">
        <v>869</v>
      </c>
      <c r="D28" s="3">
        <v>53</v>
      </c>
    </row>
    <row r="29" spans="1:4" x14ac:dyDescent="0.25">
      <c r="A29" s="2" t="s">
        <v>867</v>
      </c>
      <c r="B29" s="2" t="s">
        <v>351</v>
      </c>
      <c r="C29" s="2" t="s">
        <v>869</v>
      </c>
      <c r="D29" s="3">
        <v>19</v>
      </c>
    </row>
    <row r="30" spans="1:4" x14ac:dyDescent="0.25">
      <c r="A30" s="2" t="s">
        <v>327</v>
      </c>
      <c r="B30" s="2" t="s">
        <v>328</v>
      </c>
      <c r="C30" s="2" t="s">
        <v>869</v>
      </c>
      <c r="D30" s="3">
        <v>102</v>
      </c>
    </row>
    <row r="31" spans="1:4" x14ac:dyDescent="0.25">
      <c r="A31" s="2" t="s">
        <v>334</v>
      </c>
      <c r="B31" s="2" t="s">
        <v>335</v>
      </c>
      <c r="C31" s="2" t="s">
        <v>869</v>
      </c>
      <c r="D31" s="3">
        <v>62</v>
      </c>
    </row>
    <row r="32" spans="1:4" x14ac:dyDescent="0.25">
      <c r="A32" s="2" t="s">
        <v>336</v>
      </c>
      <c r="B32" s="2" t="s">
        <v>337</v>
      </c>
      <c r="C32" s="2" t="s">
        <v>869</v>
      </c>
      <c r="D32" s="3">
        <v>1</v>
      </c>
    </row>
    <row r="33" spans="1:4" x14ac:dyDescent="0.25">
      <c r="A33" s="2" t="s">
        <v>350</v>
      </c>
      <c r="B33" s="2" t="s">
        <v>351</v>
      </c>
      <c r="C33" s="2" t="s">
        <v>869</v>
      </c>
      <c r="D33" s="3">
        <v>234</v>
      </c>
    </row>
    <row r="34" spans="1:4" x14ac:dyDescent="0.25">
      <c r="A34" s="2" t="s">
        <v>420</v>
      </c>
      <c r="B34" s="2" t="s">
        <v>421</v>
      </c>
      <c r="C34" s="2" t="s">
        <v>869</v>
      </c>
      <c r="D34" s="3">
        <v>10</v>
      </c>
    </row>
    <row r="35" spans="1:4" x14ac:dyDescent="0.25">
      <c r="A35" s="2" t="s">
        <v>424</v>
      </c>
      <c r="B35" s="2" t="s">
        <v>425</v>
      </c>
      <c r="C35" s="2" t="s">
        <v>869</v>
      </c>
      <c r="D35" s="3">
        <v>10</v>
      </c>
    </row>
    <row r="36" spans="1:4" x14ac:dyDescent="0.25">
      <c r="A36" s="2" t="s">
        <v>437</v>
      </c>
      <c r="B36" s="2" t="s">
        <v>436</v>
      </c>
      <c r="C36" s="2" t="s">
        <v>869</v>
      </c>
      <c r="D36" s="3">
        <v>103</v>
      </c>
    </row>
    <row r="37" spans="1:4" x14ac:dyDescent="0.25">
      <c r="A37" s="2" t="s">
        <v>439</v>
      </c>
      <c r="B37" s="2" t="s">
        <v>434</v>
      </c>
      <c r="C37" s="2" t="s">
        <v>869</v>
      </c>
      <c r="D37" s="3">
        <v>196</v>
      </c>
    </row>
    <row r="38" spans="1:4" x14ac:dyDescent="0.25">
      <c r="A38" s="2" t="s">
        <v>451</v>
      </c>
      <c r="B38" s="2" t="s">
        <v>445</v>
      </c>
      <c r="C38" s="2" t="s">
        <v>869</v>
      </c>
      <c r="D38" s="3">
        <v>92</v>
      </c>
    </row>
    <row r="39" spans="1:4" x14ac:dyDescent="0.25">
      <c r="A39" s="2" t="s">
        <v>868</v>
      </c>
      <c r="B39" s="2" t="s">
        <v>458</v>
      </c>
      <c r="C39" s="2" t="s">
        <v>869</v>
      </c>
      <c r="D39" s="3">
        <v>1</v>
      </c>
    </row>
    <row r="40" spans="1:4" x14ac:dyDescent="0.25">
      <c r="A40" s="2" t="s">
        <v>459</v>
      </c>
      <c r="B40" s="2" t="s">
        <v>458</v>
      </c>
      <c r="C40" s="2" t="s">
        <v>869</v>
      </c>
      <c r="D40" s="3">
        <v>706</v>
      </c>
    </row>
    <row r="41" spans="1:4" x14ac:dyDescent="0.25">
      <c r="A41" s="2" t="s">
        <v>461</v>
      </c>
      <c r="B41" s="2" t="s">
        <v>462</v>
      </c>
      <c r="C41" s="2" t="s">
        <v>869</v>
      </c>
      <c r="D41" s="3">
        <v>145</v>
      </c>
    </row>
    <row r="42" spans="1:4" x14ac:dyDescent="0.25">
      <c r="A42" s="2" t="s">
        <v>466</v>
      </c>
      <c r="B42" s="2" t="s">
        <v>465</v>
      </c>
      <c r="C42" s="2" t="s">
        <v>869</v>
      </c>
      <c r="D42" s="3">
        <v>736</v>
      </c>
    </row>
    <row r="43" spans="1:4" x14ac:dyDescent="0.25">
      <c r="A43" s="2" t="s">
        <v>467</v>
      </c>
      <c r="B43" s="2" t="s">
        <v>468</v>
      </c>
      <c r="C43" s="2" t="s">
        <v>869</v>
      </c>
      <c r="D43" s="3">
        <v>439</v>
      </c>
    </row>
    <row r="44" spans="1:4" x14ac:dyDescent="0.25">
      <c r="A44" s="2" t="s">
        <v>479</v>
      </c>
      <c r="B44" s="2" t="s">
        <v>477</v>
      </c>
      <c r="C44" s="2" t="s">
        <v>869</v>
      </c>
      <c r="D44" s="3">
        <v>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view="pageBreakPreview" topLeftCell="A73" zoomScale="70" zoomScaleNormal="100" zoomScaleSheetLayoutView="70" workbookViewId="0">
      <selection activeCell="J18" sqref="J18"/>
    </sheetView>
  </sheetViews>
  <sheetFormatPr defaultRowHeight="15" x14ac:dyDescent="0.25"/>
  <cols>
    <col min="2" max="2" width="47.140625" bestFit="1" customWidth="1"/>
    <col min="3" max="3" width="6.7109375" customWidth="1"/>
    <col min="4" max="4" width="6.5703125" customWidth="1"/>
    <col min="5" max="6" width="6" customWidth="1"/>
    <col min="7" max="7" width="6.28515625" customWidth="1"/>
    <col min="8" max="8" width="5.7109375" customWidth="1"/>
    <col min="9" max="9" width="6" customWidth="1"/>
    <col min="10" max="10" width="5.28515625" customWidth="1"/>
  </cols>
  <sheetData>
    <row r="1" spans="1:11" x14ac:dyDescent="0.25">
      <c r="A1" s="147" t="s">
        <v>2881</v>
      </c>
      <c r="B1" s="148" t="s">
        <v>2882</v>
      </c>
      <c r="C1" s="155" t="s">
        <v>869</v>
      </c>
      <c r="D1" s="155" t="s">
        <v>966</v>
      </c>
      <c r="E1" s="155" t="s">
        <v>1225</v>
      </c>
      <c r="F1" s="155" t="s">
        <v>1464</v>
      </c>
      <c r="G1" s="155" t="s">
        <v>859</v>
      </c>
      <c r="H1" s="155" t="s">
        <v>858</v>
      </c>
      <c r="I1" s="155" t="s">
        <v>1971</v>
      </c>
      <c r="J1" s="155" t="s">
        <v>2868</v>
      </c>
      <c r="K1" s="155" t="s">
        <v>1465</v>
      </c>
    </row>
    <row r="2" spans="1:11" ht="15" customHeight="1" x14ac:dyDescent="0.25">
      <c r="A2" s="190" t="s">
        <v>2883</v>
      </c>
      <c r="B2" s="193"/>
      <c r="C2" s="193"/>
      <c r="D2" s="193"/>
      <c r="E2" s="193"/>
      <c r="F2" s="193"/>
      <c r="G2" s="193"/>
      <c r="H2" s="193"/>
      <c r="I2" s="193"/>
      <c r="J2" s="193"/>
      <c r="K2" s="194"/>
    </row>
    <row r="3" spans="1:11" x14ac:dyDescent="0.25">
      <c r="A3" s="150" t="s">
        <v>200</v>
      </c>
      <c r="B3" s="150" t="s">
        <v>201</v>
      </c>
      <c r="C3" s="154">
        <v>171</v>
      </c>
      <c r="D3" s="154"/>
      <c r="E3" s="154">
        <v>543</v>
      </c>
      <c r="F3" s="154">
        <v>1</v>
      </c>
      <c r="G3" s="154">
        <v>151</v>
      </c>
      <c r="H3" s="154">
        <v>495</v>
      </c>
      <c r="I3" s="154">
        <v>13389</v>
      </c>
      <c r="J3" s="154"/>
      <c r="K3" s="154">
        <v>14750</v>
      </c>
    </row>
    <row r="4" spans="1:11" x14ac:dyDescent="0.25">
      <c r="A4" s="150" t="s">
        <v>314</v>
      </c>
      <c r="B4" s="151" t="s">
        <v>309</v>
      </c>
      <c r="C4" s="154">
        <v>426</v>
      </c>
      <c r="D4" s="154"/>
      <c r="E4" s="154">
        <v>132</v>
      </c>
      <c r="F4" s="154">
        <v>2</v>
      </c>
      <c r="G4" s="154">
        <v>507</v>
      </c>
      <c r="H4" s="154">
        <v>339</v>
      </c>
      <c r="I4" s="154">
        <v>10631</v>
      </c>
      <c r="J4" s="154"/>
      <c r="K4" s="154">
        <v>12037</v>
      </c>
    </row>
    <row r="5" spans="1:11" x14ac:dyDescent="0.25">
      <c r="A5" s="150" t="s">
        <v>308</v>
      </c>
      <c r="B5" s="151" t="s">
        <v>309</v>
      </c>
      <c r="C5" s="154">
        <v>136</v>
      </c>
      <c r="D5" s="154"/>
      <c r="E5" s="154">
        <v>20</v>
      </c>
      <c r="F5" s="154">
        <v>5</v>
      </c>
      <c r="G5" s="154">
        <v>351</v>
      </c>
      <c r="H5" s="154">
        <v>15</v>
      </c>
      <c r="I5" s="154">
        <v>6468</v>
      </c>
      <c r="J5" s="154"/>
      <c r="K5" s="154">
        <v>6995</v>
      </c>
    </row>
    <row r="6" spans="1:11" x14ac:dyDescent="0.25">
      <c r="A6" s="150" t="s">
        <v>334</v>
      </c>
      <c r="B6" s="151" t="s">
        <v>335</v>
      </c>
      <c r="C6" s="154">
        <v>62</v>
      </c>
      <c r="D6" s="154"/>
      <c r="E6" s="154">
        <v>176</v>
      </c>
      <c r="F6" s="154">
        <v>1</v>
      </c>
      <c r="G6" s="154"/>
      <c r="H6" s="154">
        <v>367</v>
      </c>
      <c r="I6" s="154">
        <v>3082</v>
      </c>
      <c r="J6" s="154">
        <v>3263</v>
      </c>
      <c r="K6" s="154">
        <v>6951</v>
      </c>
    </row>
    <row r="7" spans="1:11" x14ac:dyDescent="0.25">
      <c r="A7" s="150" t="s">
        <v>132</v>
      </c>
      <c r="B7" s="151" t="s">
        <v>131</v>
      </c>
      <c r="C7" s="154">
        <v>209</v>
      </c>
      <c r="D7" s="154"/>
      <c r="E7" s="154">
        <v>1</v>
      </c>
      <c r="F7" s="154"/>
      <c r="G7" s="154"/>
      <c r="H7" s="154">
        <v>813</v>
      </c>
      <c r="I7" s="154">
        <v>4906</v>
      </c>
      <c r="J7" s="154"/>
      <c r="K7" s="154">
        <v>5929</v>
      </c>
    </row>
    <row r="8" spans="1:11" x14ac:dyDescent="0.25">
      <c r="A8" s="150" t="s">
        <v>459</v>
      </c>
      <c r="B8" s="151" t="s">
        <v>458</v>
      </c>
      <c r="C8" s="154">
        <v>706</v>
      </c>
      <c r="D8" s="154"/>
      <c r="E8" s="154">
        <v>241</v>
      </c>
      <c r="F8" s="154">
        <v>3</v>
      </c>
      <c r="G8" s="154"/>
      <c r="H8" s="154">
        <v>528</v>
      </c>
      <c r="I8" s="154">
        <v>3596</v>
      </c>
      <c r="J8" s="154"/>
      <c r="K8" s="154">
        <v>5074</v>
      </c>
    </row>
    <row r="9" spans="1:11" x14ac:dyDescent="0.25">
      <c r="A9" s="150" t="s">
        <v>350</v>
      </c>
      <c r="B9" s="151" t="s">
        <v>351</v>
      </c>
      <c r="C9" s="154">
        <v>234</v>
      </c>
      <c r="D9" s="154"/>
      <c r="E9" s="154">
        <v>93</v>
      </c>
      <c r="F9" s="154">
        <v>2</v>
      </c>
      <c r="G9" s="154"/>
      <c r="H9" s="154">
        <v>264</v>
      </c>
      <c r="I9" s="154">
        <v>3237</v>
      </c>
      <c r="J9" s="154"/>
      <c r="K9" s="154">
        <v>3830</v>
      </c>
    </row>
    <row r="10" spans="1:11" x14ac:dyDescent="0.25">
      <c r="A10" s="150" t="s">
        <v>130</v>
      </c>
      <c r="B10" s="150" t="s">
        <v>131</v>
      </c>
      <c r="C10" s="154">
        <v>64</v>
      </c>
      <c r="D10" s="154"/>
      <c r="E10" s="154"/>
      <c r="F10" s="154"/>
      <c r="G10" s="154">
        <v>29</v>
      </c>
      <c r="H10" s="154">
        <v>24</v>
      </c>
      <c r="I10" s="154">
        <v>2652</v>
      </c>
      <c r="J10" s="154"/>
      <c r="K10" s="154">
        <v>2769</v>
      </c>
    </row>
    <row r="11" spans="1:11" x14ac:dyDescent="0.25">
      <c r="A11" s="150" t="s">
        <v>271</v>
      </c>
      <c r="B11" s="151" t="s">
        <v>272</v>
      </c>
      <c r="C11" s="154"/>
      <c r="D11" s="154"/>
      <c r="E11" s="154">
        <v>76</v>
      </c>
      <c r="F11" s="154"/>
      <c r="G11" s="154">
        <v>105</v>
      </c>
      <c r="H11" s="154">
        <v>22</v>
      </c>
      <c r="I11" s="154">
        <v>1463</v>
      </c>
      <c r="J11" s="154"/>
      <c r="K11" s="154">
        <v>1666</v>
      </c>
    </row>
    <row r="12" spans="1:11" x14ac:dyDescent="0.25">
      <c r="A12" s="150" t="s">
        <v>79</v>
      </c>
      <c r="B12" s="151" t="s">
        <v>80</v>
      </c>
      <c r="C12" s="154">
        <v>20</v>
      </c>
      <c r="D12" s="154"/>
      <c r="E12" s="154">
        <v>336</v>
      </c>
      <c r="F12" s="154"/>
      <c r="G12" s="154">
        <v>31</v>
      </c>
      <c r="H12" s="154">
        <v>232</v>
      </c>
      <c r="I12" s="154">
        <v>1026</v>
      </c>
      <c r="J12" s="154"/>
      <c r="K12" s="154">
        <v>1645</v>
      </c>
    </row>
    <row r="13" spans="1:11" ht="15" customHeight="1" x14ac:dyDescent="0.25">
      <c r="A13" s="190" t="s">
        <v>2884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4"/>
    </row>
    <row r="14" spans="1:11" x14ac:dyDescent="0.25">
      <c r="A14" s="150" t="s">
        <v>466</v>
      </c>
      <c r="B14" s="150" t="s">
        <v>465</v>
      </c>
      <c r="C14" s="154">
        <v>736</v>
      </c>
      <c r="D14" s="154"/>
      <c r="E14" s="154">
        <v>342</v>
      </c>
      <c r="F14" s="154">
        <v>41</v>
      </c>
      <c r="G14" s="154">
        <v>8</v>
      </c>
      <c r="H14" s="154">
        <v>2259</v>
      </c>
      <c r="I14" s="154">
        <v>10301</v>
      </c>
      <c r="J14" s="154">
        <v>8512</v>
      </c>
      <c r="K14" s="154">
        <v>22199</v>
      </c>
    </row>
    <row r="15" spans="1:11" x14ac:dyDescent="0.25">
      <c r="A15" s="150" t="s">
        <v>135</v>
      </c>
      <c r="B15" s="151" t="s">
        <v>134</v>
      </c>
      <c r="C15" s="154">
        <v>303</v>
      </c>
      <c r="D15" s="154"/>
      <c r="E15" s="154">
        <v>57</v>
      </c>
      <c r="F15" s="154">
        <v>8</v>
      </c>
      <c r="G15" s="154">
        <v>2722</v>
      </c>
      <c r="H15" s="154">
        <v>5270</v>
      </c>
      <c r="I15" s="154">
        <v>6450</v>
      </c>
      <c r="J15" s="154">
        <v>4802</v>
      </c>
      <c r="K15" s="154">
        <v>19612</v>
      </c>
    </row>
    <row r="16" spans="1:11" x14ac:dyDescent="0.25">
      <c r="A16" s="150" t="s">
        <v>1107</v>
      </c>
      <c r="B16" s="151" t="s">
        <v>1108</v>
      </c>
      <c r="C16" s="154"/>
      <c r="D16" s="154"/>
      <c r="E16" s="154">
        <v>1</v>
      </c>
      <c r="F16" s="154"/>
      <c r="G16" s="154"/>
      <c r="H16" s="154"/>
      <c r="I16" s="154">
        <v>14500</v>
      </c>
      <c r="J16" s="154"/>
      <c r="K16" s="154">
        <v>14501</v>
      </c>
    </row>
    <row r="17" spans="1:11" x14ac:dyDescent="0.25">
      <c r="A17" s="150" t="s">
        <v>467</v>
      </c>
      <c r="B17" s="151" t="s">
        <v>468</v>
      </c>
      <c r="C17" s="154">
        <v>439</v>
      </c>
      <c r="D17" s="154"/>
      <c r="E17" s="154">
        <v>417</v>
      </c>
      <c r="F17" s="154">
        <v>12</v>
      </c>
      <c r="G17" s="154">
        <v>6</v>
      </c>
      <c r="H17" s="154">
        <v>529</v>
      </c>
      <c r="I17" s="154">
        <v>2048</v>
      </c>
      <c r="J17" s="154">
        <v>10525</v>
      </c>
      <c r="K17" s="154">
        <v>13976</v>
      </c>
    </row>
    <row r="18" spans="1:11" x14ac:dyDescent="0.25">
      <c r="A18" s="150" t="s">
        <v>204</v>
      </c>
      <c r="B18" s="151" t="s">
        <v>205</v>
      </c>
      <c r="C18" s="154">
        <v>125</v>
      </c>
      <c r="D18" s="154"/>
      <c r="E18" s="154">
        <v>510</v>
      </c>
      <c r="F18" s="154"/>
      <c r="G18" s="154">
        <v>59</v>
      </c>
      <c r="H18" s="154">
        <v>456</v>
      </c>
      <c r="I18" s="154">
        <v>143</v>
      </c>
      <c r="J18" s="154">
        <v>9358</v>
      </c>
      <c r="K18" s="154">
        <v>10651</v>
      </c>
    </row>
    <row r="19" spans="1:11" x14ac:dyDescent="0.25">
      <c r="A19" s="150" t="s">
        <v>275</v>
      </c>
      <c r="B19" s="151" t="s">
        <v>276</v>
      </c>
      <c r="C19" s="154"/>
      <c r="D19" s="154"/>
      <c r="E19" s="154">
        <v>27</v>
      </c>
      <c r="F19" s="154">
        <v>10</v>
      </c>
      <c r="G19" s="154">
        <v>108</v>
      </c>
      <c r="H19" s="154">
        <v>972</v>
      </c>
      <c r="I19" s="154">
        <v>6997</v>
      </c>
      <c r="J19" s="154">
        <v>483</v>
      </c>
      <c r="K19" s="154">
        <v>8597</v>
      </c>
    </row>
    <row r="20" spans="1:11" x14ac:dyDescent="0.25">
      <c r="A20" s="150" t="s">
        <v>439</v>
      </c>
      <c r="B20" s="151" t="s">
        <v>434</v>
      </c>
      <c r="C20" s="154">
        <v>196</v>
      </c>
      <c r="D20" s="154"/>
      <c r="E20" s="154">
        <v>149</v>
      </c>
      <c r="F20" s="154">
        <v>4</v>
      </c>
      <c r="G20" s="154">
        <v>846</v>
      </c>
      <c r="H20" s="154">
        <v>3978</v>
      </c>
      <c r="I20" s="154">
        <v>2856</v>
      </c>
      <c r="J20" s="154">
        <v>134</v>
      </c>
      <c r="K20" s="154">
        <v>8163</v>
      </c>
    </row>
    <row r="21" spans="1:11" x14ac:dyDescent="0.25">
      <c r="A21" s="150" t="s">
        <v>315</v>
      </c>
      <c r="B21" s="150" t="s">
        <v>311</v>
      </c>
      <c r="C21" s="154">
        <v>427</v>
      </c>
      <c r="D21" s="154"/>
      <c r="E21" s="154">
        <v>164</v>
      </c>
      <c r="F21" s="154">
        <v>13</v>
      </c>
      <c r="G21" s="154">
        <v>493</v>
      </c>
      <c r="H21" s="154">
        <v>2149</v>
      </c>
      <c r="I21" s="154">
        <v>4450</v>
      </c>
      <c r="J21" s="154">
        <v>17</v>
      </c>
      <c r="K21" s="154">
        <v>7713</v>
      </c>
    </row>
    <row r="22" spans="1:11" x14ac:dyDescent="0.25">
      <c r="A22" s="150" t="s">
        <v>424</v>
      </c>
      <c r="B22" s="151" t="s">
        <v>425</v>
      </c>
      <c r="C22" s="154">
        <v>10</v>
      </c>
      <c r="D22" s="154"/>
      <c r="E22" s="154">
        <v>275</v>
      </c>
      <c r="F22" s="154">
        <v>8</v>
      </c>
      <c r="G22" s="154">
        <v>434</v>
      </c>
      <c r="H22" s="154">
        <v>208</v>
      </c>
      <c r="I22" s="154">
        <v>2672</v>
      </c>
      <c r="J22" s="154">
        <v>4050</v>
      </c>
      <c r="K22" s="154">
        <v>7657</v>
      </c>
    </row>
    <row r="23" spans="1:11" x14ac:dyDescent="0.25">
      <c r="A23" s="150" t="s">
        <v>340</v>
      </c>
      <c r="B23" s="151" t="s">
        <v>341</v>
      </c>
      <c r="C23" s="154"/>
      <c r="D23" s="154"/>
      <c r="E23" s="154">
        <v>65</v>
      </c>
      <c r="F23" s="154">
        <v>2</v>
      </c>
      <c r="G23" s="154">
        <v>16</v>
      </c>
      <c r="H23" s="154">
        <v>1612</v>
      </c>
      <c r="I23" s="154">
        <v>5638</v>
      </c>
      <c r="J23" s="154">
        <v>32</v>
      </c>
      <c r="K23" s="154">
        <v>7365</v>
      </c>
    </row>
    <row r="24" spans="1:11" ht="15" customHeight="1" x14ac:dyDescent="0.25">
      <c r="A24" s="190" t="s">
        <v>2885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2"/>
    </row>
    <row r="25" spans="1:11" x14ac:dyDescent="0.25">
      <c r="A25" s="150" t="s">
        <v>451</v>
      </c>
      <c r="B25" s="150" t="s">
        <v>445</v>
      </c>
      <c r="C25" s="154">
        <v>92</v>
      </c>
      <c r="D25" s="154">
        <v>26</v>
      </c>
      <c r="E25" s="154">
        <v>248</v>
      </c>
      <c r="F25" s="154">
        <v>4</v>
      </c>
      <c r="G25" s="154">
        <v>6570</v>
      </c>
      <c r="H25" s="154">
        <v>650</v>
      </c>
      <c r="I25" s="154">
        <v>2126</v>
      </c>
      <c r="J25" s="154"/>
      <c r="K25" s="154">
        <v>9716</v>
      </c>
    </row>
    <row r="26" spans="1:11" x14ac:dyDescent="0.25">
      <c r="A26" s="150" t="s">
        <v>142</v>
      </c>
      <c r="B26" s="151" t="s">
        <v>141</v>
      </c>
      <c r="C26" s="154">
        <v>64</v>
      </c>
      <c r="D26" s="154">
        <v>56</v>
      </c>
      <c r="E26" s="154">
        <v>318</v>
      </c>
      <c r="F26" s="154">
        <v>31</v>
      </c>
      <c r="G26" s="154">
        <v>956</v>
      </c>
      <c r="H26" s="154">
        <v>1846</v>
      </c>
      <c r="I26" s="154">
        <v>4843</v>
      </c>
      <c r="J26" s="154">
        <v>96</v>
      </c>
      <c r="K26" s="154">
        <v>8210</v>
      </c>
    </row>
    <row r="27" spans="1:11" x14ac:dyDescent="0.25">
      <c r="A27" s="150" t="s">
        <v>174</v>
      </c>
      <c r="B27" s="151" t="s">
        <v>175</v>
      </c>
      <c r="C27" s="154"/>
      <c r="D27" s="154">
        <v>3</v>
      </c>
      <c r="E27" s="154">
        <v>425</v>
      </c>
      <c r="F27" s="154">
        <v>87</v>
      </c>
      <c r="G27" s="154">
        <v>1055</v>
      </c>
      <c r="H27" s="154">
        <v>187</v>
      </c>
      <c r="I27" s="154">
        <v>3111</v>
      </c>
      <c r="J27" s="154">
        <v>1240</v>
      </c>
      <c r="K27" s="154">
        <v>6108</v>
      </c>
    </row>
    <row r="28" spans="1:11" x14ac:dyDescent="0.25">
      <c r="A28" s="150" t="s">
        <v>642</v>
      </c>
      <c r="B28" s="151" t="s">
        <v>839</v>
      </c>
      <c r="C28" s="154"/>
      <c r="D28" s="154"/>
      <c r="E28" s="154">
        <v>13</v>
      </c>
      <c r="F28" s="154">
        <v>3</v>
      </c>
      <c r="G28" s="154">
        <v>5955</v>
      </c>
      <c r="H28" s="154"/>
      <c r="I28" s="154">
        <v>5</v>
      </c>
      <c r="J28" s="154">
        <v>40</v>
      </c>
      <c r="K28" s="154">
        <v>6016</v>
      </c>
    </row>
    <row r="29" spans="1:11" x14ac:dyDescent="0.25">
      <c r="A29" s="150" t="s">
        <v>318</v>
      </c>
      <c r="B29" s="151" t="s">
        <v>313</v>
      </c>
      <c r="C29" s="154">
        <v>53</v>
      </c>
      <c r="D29" s="154">
        <v>20</v>
      </c>
      <c r="E29" s="154">
        <v>171</v>
      </c>
      <c r="F29" s="154">
        <v>9</v>
      </c>
      <c r="G29" s="154">
        <v>1355</v>
      </c>
      <c r="H29" s="154">
        <v>641</v>
      </c>
      <c r="I29" s="154">
        <v>951</v>
      </c>
      <c r="J29" s="154">
        <v>2336</v>
      </c>
      <c r="K29" s="154">
        <v>5536</v>
      </c>
    </row>
    <row r="30" spans="1:11" x14ac:dyDescent="0.25">
      <c r="A30" s="150" t="s">
        <v>448</v>
      </c>
      <c r="B30" s="151" t="s">
        <v>447</v>
      </c>
      <c r="C30" s="154"/>
      <c r="D30" s="154">
        <v>1</v>
      </c>
      <c r="E30" s="154">
        <v>546</v>
      </c>
      <c r="F30" s="154">
        <v>3</v>
      </c>
      <c r="G30" s="154">
        <v>530</v>
      </c>
      <c r="H30" s="154">
        <v>31</v>
      </c>
      <c r="I30" s="154">
        <v>3794</v>
      </c>
      <c r="J30" s="154">
        <v>257</v>
      </c>
      <c r="K30" s="154">
        <v>5162</v>
      </c>
    </row>
    <row r="31" spans="1:11" x14ac:dyDescent="0.25">
      <c r="A31" s="150" t="s">
        <v>479</v>
      </c>
      <c r="B31" s="151" t="s">
        <v>477</v>
      </c>
      <c r="C31" s="154">
        <v>23</v>
      </c>
      <c r="D31" s="154">
        <v>22</v>
      </c>
      <c r="E31" s="154">
        <v>332</v>
      </c>
      <c r="F31" s="154">
        <v>32</v>
      </c>
      <c r="G31" s="154">
        <v>59</v>
      </c>
      <c r="H31" s="154">
        <v>219</v>
      </c>
      <c r="I31" s="154">
        <v>4059</v>
      </c>
      <c r="J31" s="154"/>
      <c r="K31" s="154">
        <v>4746</v>
      </c>
    </row>
    <row r="32" spans="1:11" x14ac:dyDescent="0.25">
      <c r="A32" s="150" t="s">
        <v>449</v>
      </c>
      <c r="B32" s="150" t="s">
        <v>447</v>
      </c>
      <c r="C32" s="154"/>
      <c r="D32" s="154"/>
      <c r="E32" s="154">
        <v>26</v>
      </c>
      <c r="F32" s="154"/>
      <c r="G32" s="154">
        <v>51</v>
      </c>
      <c r="H32" s="154">
        <v>48</v>
      </c>
      <c r="I32" s="154">
        <v>3038</v>
      </c>
      <c r="J32" s="154">
        <v>261</v>
      </c>
      <c r="K32" s="154">
        <v>3424</v>
      </c>
    </row>
    <row r="33" spans="1:11" x14ac:dyDescent="0.25">
      <c r="A33" s="150" t="s">
        <v>245</v>
      </c>
      <c r="B33" s="151" t="s">
        <v>246</v>
      </c>
      <c r="C33" s="154"/>
      <c r="D33" s="154">
        <v>10</v>
      </c>
      <c r="E33" s="154">
        <v>282</v>
      </c>
      <c r="F33" s="154">
        <v>4</v>
      </c>
      <c r="G33" s="154">
        <v>2011</v>
      </c>
      <c r="H33" s="154">
        <v>253</v>
      </c>
      <c r="I33" s="154">
        <v>428</v>
      </c>
      <c r="J33" s="154">
        <v>327</v>
      </c>
      <c r="K33" s="154">
        <v>3315</v>
      </c>
    </row>
    <row r="34" spans="1:11" x14ac:dyDescent="0.25">
      <c r="A34" s="150" t="s">
        <v>1</v>
      </c>
      <c r="B34" s="151" t="s">
        <v>2</v>
      </c>
      <c r="C34" s="154"/>
      <c r="D34" s="154">
        <v>184</v>
      </c>
      <c r="E34" s="154">
        <v>96</v>
      </c>
      <c r="F34" s="154"/>
      <c r="G34" s="154">
        <v>132</v>
      </c>
      <c r="H34" s="154">
        <v>33</v>
      </c>
      <c r="I34" s="154">
        <v>2153</v>
      </c>
      <c r="J34" s="154">
        <v>18</v>
      </c>
      <c r="K34" s="154">
        <v>2616</v>
      </c>
    </row>
    <row r="35" spans="1:11" ht="15" customHeight="1" x14ac:dyDescent="0.25">
      <c r="A35" s="190" t="s">
        <v>2886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2"/>
    </row>
    <row r="36" spans="1:11" x14ac:dyDescent="0.25">
      <c r="A36" s="150" t="s">
        <v>1173</v>
      </c>
      <c r="B36" s="150" t="s">
        <v>1174</v>
      </c>
      <c r="C36" s="154"/>
      <c r="D36" s="154"/>
      <c r="E36" s="154"/>
      <c r="F36" s="154"/>
      <c r="G36" s="154"/>
      <c r="H36" s="154"/>
      <c r="I36" s="154">
        <v>1004</v>
      </c>
      <c r="J36" s="154"/>
      <c r="K36" s="154">
        <v>1004</v>
      </c>
    </row>
    <row r="37" spans="1:11" x14ac:dyDescent="0.25">
      <c r="A37" s="150" t="s">
        <v>75</v>
      </c>
      <c r="B37" s="151" t="s">
        <v>76</v>
      </c>
      <c r="C37" s="154"/>
      <c r="D37" s="154"/>
      <c r="E37" s="154"/>
      <c r="F37" s="154"/>
      <c r="G37" s="154">
        <v>541</v>
      </c>
      <c r="H37" s="154"/>
      <c r="I37" s="154"/>
      <c r="J37" s="154"/>
      <c r="K37" s="154">
        <v>541</v>
      </c>
    </row>
    <row r="38" spans="1:11" x14ac:dyDescent="0.25">
      <c r="A38" s="150" t="s">
        <v>664</v>
      </c>
      <c r="B38" s="151" t="s">
        <v>726</v>
      </c>
      <c r="C38" s="154"/>
      <c r="D38" s="154"/>
      <c r="E38" s="154">
        <v>3</v>
      </c>
      <c r="F38" s="154">
        <v>7</v>
      </c>
      <c r="G38" s="154"/>
      <c r="H38" s="154">
        <v>388</v>
      </c>
      <c r="I38" s="154">
        <v>103</v>
      </c>
      <c r="J38" s="154"/>
      <c r="K38" s="154">
        <v>501</v>
      </c>
    </row>
    <row r="39" spans="1:11" x14ac:dyDescent="0.25">
      <c r="A39" s="150" t="s">
        <v>1239</v>
      </c>
      <c r="B39" s="151" t="s">
        <v>1240</v>
      </c>
      <c r="C39" s="154"/>
      <c r="D39" s="154"/>
      <c r="E39" s="154">
        <v>12</v>
      </c>
      <c r="F39" s="154">
        <v>2</v>
      </c>
      <c r="G39" s="154">
        <v>28</v>
      </c>
      <c r="H39" s="154">
        <v>11</v>
      </c>
      <c r="I39" s="154">
        <v>335</v>
      </c>
      <c r="J39" s="154"/>
      <c r="K39" s="154">
        <v>388</v>
      </c>
    </row>
    <row r="40" spans="1:11" x14ac:dyDescent="0.25">
      <c r="A40" s="150" t="s">
        <v>1241</v>
      </c>
      <c r="B40" s="151" t="s">
        <v>1242</v>
      </c>
      <c r="C40" s="154"/>
      <c r="D40" s="154"/>
      <c r="E40" s="154"/>
      <c r="F40" s="154"/>
      <c r="G40" s="154"/>
      <c r="H40" s="154">
        <v>197</v>
      </c>
      <c r="I40" s="154"/>
      <c r="J40" s="154"/>
      <c r="K40" s="154">
        <v>197</v>
      </c>
    </row>
    <row r="41" spans="1:11" x14ac:dyDescent="0.25">
      <c r="A41" s="150" t="s">
        <v>1109</v>
      </c>
      <c r="B41" s="151" t="s">
        <v>1110</v>
      </c>
      <c r="C41" s="154"/>
      <c r="D41" s="154"/>
      <c r="E41" s="154"/>
      <c r="F41" s="154"/>
      <c r="G41" s="154">
        <v>55</v>
      </c>
      <c r="H41" s="154">
        <v>11</v>
      </c>
      <c r="I41" s="154">
        <v>85</v>
      </c>
      <c r="J41" s="154"/>
      <c r="K41" s="154">
        <v>151</v>
      </c>
    </row>
    <row r="42" spans="1:11" x14ac:dyDescent="0.25">
      <c r="A42" s="150" t="s">
        <v>629</v>
      </c>
      <c r="B42" s="151" t="s">
        <v>824</v>
      </c>
      <c r="C42" s="154"/>
      <c r="D42" s="154"/>
      <c r="E42" s="154"/>
      <c r="F42" s="154"/>
      <c r="G42" s="154">
        <v>90</v>
      </c>
      <c r="H42" s="154"/>
      <c r="I42" s="154"/>
      <c r="J42" s="154"/>
      <c r="K42" s="154">
        <v>90</v>
      </c>
    </row>
    <row r="43" spans="1:11" x14ac:dyDescent="0.25">
      <c r="A43" s="150" t="s">
        <v>1815</v>
      </c>
      <c r="B43" s="150" t="s">
        <v>1242</v>
      </c>
      <c r="C43" s="154"/>
      <c r="D43" s="154"/>
      <c r="E43" s="154">
        <v>1</v>
      </c>
      <c r="F43" s="154">
        <v>80</v>
      </c>
      <c r="G43" s="154">
        <v>1</v>
      </c>
      <c r="H43" s="154"/>
      <c r="I43" s="154">
        <v>4</v>
      </c>
      <c r="J43" s="154"/>
      <c r="K43" s="154">
        <v>86</v>
      </c>
    </row>
    <row r="44" spans="1:11" x14ac:dyDescent="0.25">
      <c r="A44" s="150" t="s">
        <v>1864</v>
      </c>
      <c r="B44" s="151" t="s">
        <v>1865</v>
      </c>
      <c r="C44" s="154"/>
      <c r="D44" s="154"/>
      <c r="E44" s="154"/>
      <c r="F44" s="154">
        <v>9</v>
      </c>
      <c r="G44" s="154"/>
      <c r="H44" s="154">
        <v>34</v>
      </c>
      <c r="I44" s="154">
        <v>40</v>
      </c>
      <c r="J44" s="154"/>
      <c r="K44" s="154">
        <v>83</v>
      </c>
    </row>
    <row r="45" spans="1:11" x14ac:dyDescent="0.25">
      <c r="A45" s="150" t="s">
        <v>1292</v>
      </c>
      <c r="B45" s="151" t="s">
        <v>1293</v>
      </c>
      <c r="C45" s="154"/>
      <c r="D45" s="154"/>
      <c r="E45" s="154"/>
      <c r="F45" s="154">
        <v>29</v>
      </c>
      <c r="G45" s="154"/>
      <c r="H45" s="154"/>
      <c r="I45" s="154">
        <v>43</v>
      </c>
      <c r="J45" s="154"/>
      <c r="K45" s="154">
        <v>72</v>
      </c>
    </row>
    <row r="46" spans="1:11" ht="15" customHeight="1" x14ac:dyDescent="0.25">
      <c r="A46" s="190" t="s">
        <v>2887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2"/>
    </row>
    <row r="47" spans="1:11" x14ac:dyDescent="0.25">
      <c r="A47" s="150" t="s">
        <v>161</v>
      </c>
      <c r="B47" s="150" t="s">
        <v>162</v>
      </c>
      <c r="C47" s="154"/>
      <c r="D47" s="154"/>
      <c r="E47" s="154">
        <v>16</v>
      </c>
      <c r="F47" s="154"/>
      <c r="G47" s="154"/>
      <c r="H47" s="154">
        <v>2</v>
      </c>
      <c r="I47" s="154">
        <v>2438</v>
      </c>
      <c r="J47" s="154"/>
      <c r="K47" s="154">
        <v>2456</v>
      </c>
    </row>
    <row r="48" spans="1:11" x14ac:dyDescent="0.25">
      <c r="A48" s="150" t="s">
        <v>567</v>
      </c>
      <c r="B48" s="151" t="s">
        <v>162</v>
      </c>
      <c r="C48" s="154"/>
      <c r="D48" s="154"/>
      <c r="E48" s="154"/>
      <c r="F48" s="154">
        <v>10</v>
      </c>
      <c r="G48" s="154">
        <v>3</v>
      </c>
      <c r="H48" s="154"/>
      <c r="I48" s="154">
        <v>621</v>
      </c>
      <c r="J48" s="154"/>
      <c r="K48" s="154">
        <v>634</v>
      </c>
    </row>
    <row r="49" spans="1:11" x14ac:dyDescent="0.25">
      <c r="A49" s="150" t="s">
        <v>1080</v>
      </c>
      <c r="B49" s="151" t="s">
        <v>1081</v>
      </c>
      <c r="C49" s="154"/>
      <c r="D49" s="154"/>
      <c r="E49" s="154">
        <v>2</v>
      </c>
      <c r="F49" s="154">
        <v>4</v>
      </c>
      <c r="G49" s="154"/>
      <c r="H49" s="154"/>
      <c r="I49" s="154">
        <v>477</v>
      </c>
      <c r="J49" s="154"/>
      <c r="K49" s="154">
        <v>483</v>
      </c>
    </row>
    <row r="50" spans="1:11" x14ac:dyDescent="0.25">
      <c r="A50" s="150" t="s">
        <v>196</v>
      </c>
      <c r="B50" s="151" t="s">
        <v>197</v>
      </c>
      <c r="C50" s="154"/>
      <c r="D50" s="154"/>
      <c r="E50" s="154">
        <v>4</v>
      </c>
      <c r="F50" s="154">
        <v>108</v>
      </c>
      <c r="G50" s="154">
        <v>1</v>
      </c>
      <c r="H50" s="154">
        <v>6</v>
      </c>
      <c r="I50" s="154">
        <v>284</v>
      </c>
      <c r="J50" s="154"/>
      <c r="K50" s="154">
        <v>403</v>
      </c>
    </row>
    <row r="51" spans="1:11" x14ac:dyDescent="0.25">
      <c r="A51" s="150" t="s">
        <v>306</v>
      </c>
      <c r="B51" s="151" t="s">
        <v>307</v>
      </c>
      <c r="C51" s="154"/>
      <c r="D51" s="154"/>
      <c r="E51" s="154">
        <v>2</v>
      </c>
      <c r="F51" s="154">
        <v>156</v>
      </c>
      <c r="G51" s="154">
        <v>21</v>
      </c>
      <c r="H51" s="154">
        <v>9</v>
      </c>
      <c r="I51" s="154">
        <v>114</v>
      </c>
      <c r="J51" s="154"/>
      <c r="K51" s="154">
        <v>302</v>
      </c>
    </row>
    <row r="52" spans="1:11" x14ac:dyDescent="0.25">
      <c r="A52" s="150" t="s">
        <v>417</v>
      </c>
      <c r="B52" s="151" t="s">
        <v>409</v>
      </c>
      <c r="C52" s="154"/>
      <c r="D52" s="154"/>
      <c r="E52" s="154"/>
      <c r="F52" s="154">
        <v>1</v>
      </c>
      <c r="G52" s="154">
        <v>1</v>
      </c>
      <c r="H52" s="154">
        <v>1</v>
      </c>
      <c r="I52" s="154">
        <v>119</v>
      </c>
      <c r="J52" s="154"/>
      <c r="K52" s="154">
        <v>122</v>
      </c>
    </row>
    <row r="53" spans="1:11" x14ac:dyDescent="0.25">
      <c r="A53" s="150" t="s">
        <v>1898</v>
      </c>
      <c r="B53" s="151" t="s">
        <v>1899</v>
      </c>
      <c r="C53" s="154"/>
      <c r="D53" s="154"/>
      <c r="E53" s="154"/>
      <c r="F53" s="154"/>
      <c r="G53" s="154"/>
      <c r="H53" s="154"/>
      <c r="I53" s="154">
        <v>77</v>
      </c>
      <c r="J53" s="154"/>
      <c r="K53" s="154">
        <v>77</v>
      </c>
    </row>
    <row r="54" spans="1:11" x14ac:dyDescent="0.25">
      <c r="A54" s="150" t="s">
        <v>408</v>
      </c>
      <c r="B54" s="150" t="s">
        <v>409</v>
      </c>
      <c r="C54" s="154"/>
      <c r="D54" s="154"/>
      <c r="E54" s="154"/>
      <c r="F54" s="154"/>
      <c r="G54" s="154"/>
      <c r="H54" s="154">
        <v>2</v>
      </c>
      <c r="I54" s="154">
        <v>71</v>
      </c>
      <c r="J54" s="154"/>
      <c r="K54" s="154">
        <v>73</v>
      </c>
    </row>
    <row r="55" spans="1:11" x14ac:dyDescent="0.25">
      <c r="A55" s="150" t="s">
        <v>660</v>
      </c>
      <c r="B55" s="151" t="s">
        <v>698</v>
      </c>
      <c r="C55" s="154"/>
      <c r="D55" s="154"/>
      <c r="E55" s="154"/>
      <c r="F55" s="154"/>
      <c r="G55" s="154">
        <v>73</v>
      </c>
      <c r="H55" s="154"/>
      <c r="I55" s="154"/>
      <c r="J55" s="154"/>
      <c r="K55" s="154">
        <v>73</v>
      </c>
    </row>
    <row r="56" spans="1:11" x14ac:dyDescent="0.25">
      <c r="A56" s="150" t="s">
        <v>163</v>
      </c>
      <c r="B56" s="151" t="s">
        <v>164</v>
      </c>
      <c r="C56" s="154"/>
      <c r="D56" s="154"/>
      <c r="E56" s="154">
        <v>1</v>
      </c>
      <c r="F56" s="154">
        <v>35</v>
      </c>
      <c r="G56" s="154"/>
      <c r="H56" s="154">
        <v>5</v>
      </c>
      <c r="I56" s="154">
        <v>12</v>
      </c>
      <c r="J56" s="154"/>
      <c r="K56" s="154">
        <v>53</v>
      </c>
    </row>
    <row r="57" spans="1:11" x14ac:dyDescent="0.25">
      <c r="A57" s="147" t="s">
        <v>2881</v>
      </c>
      <c r="B57" s="148" t="s">
        <v>2882</v>
      </c>
      <c r="C57" s="155" t="s">
        <v>869</v>
      </c>
      <c r="D57" s="155" t="s">
        <v>966</v>
      </c>
      <c r="E57" s="155" t="s">
        <v>1225</v>
      </c>
      <c r="F57" s="155" t="s">
        <v>1464</v>
      </c>
      <c r="G57" s="155" t="s">
        <v>859</v>
      </c>
      <c r="H57" s="155" t="s">
        <v>858</v>
      </c>
      <c r="I57" s="155" t="s">
        <v>1971</v>
      </c>
      <c r="J57" s="155" t="s">
        <v>2868</v>
      </c>
      <c r="K57" s="155" t="s">
        <v>1465</v>
      </c>
    </row>
    <row r="58" spans="1:11" ht="15" customHeight="1" x14ac:dyDescent="0.25">
      <c r="A58" s="190" t="s">
        <v>2889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2"/>
    </row>
    <row r="59" spans="1:11" x14ac:dyDescent="0.25">
      <c r="A59" s="150" t="s">
        <v>1963</v>
      </c>
      <c r="B59" s="150" t="s">
        <v>1964</v>
      </c>
      <c r="C59" s="154"/>
      <c r="D59" s="154"/>
      <c r="E59" s="154"/>
      <c r="F59" s="154"/>
      <c r="G59" s="154"/>
      <c r="H59" s="154"/>
      <c r="I59" s="154">
        <v>9</v>
      </c>
      <c r="J59" s="154"/>
      <c r="K59" s="154">
        <v>9</v>
      </c>
    </row>
    <row r="60" spans="1:11" x14ac:dyDescent="0.25">
      <c r="A60" s="150" t="s">
        <v>1967</v>
      </c>
      <c r="B60" s="151" t="s">
        <v>1968</v>
      </c>
      <c r="C60" s="154"/>
      <c r="D60" s="154"/>
      <c r="E60" s="154"/>
      <c r="F60" s="154"/>
      <c r="G60" s="154"/>
      <c r="H60" s="154"/>
      <c r="I60" s="154">
        <v>5</v>
      </c>
      <c r="J60" s="154"/>
      <c r="K60" s="154">
        <v>5</v>
      </c>
    </row>
    <row r="61" spans="1:11" x14ac:dyDescent="0.25">
      <c r="A61" s="150" t="s">
        <v>1357</v>
      </c>
      <c r="B61" s="151" t="s">
        <v>1358</v>
      </c>
      <c r="C61" s="154"/>
      <c r="D61" s="154"/>
      <c r="E61" s="154"/>
      <c r="F61" s="154">
        <v>4</v>
      </c>
      <c r="G61" s="154"/>
      <c r="H61" s="154"/>
      <c r="I61" s="154"/>
      <c r="J61" s="154"/>
      <c r="K61" s="154">
        <v>4</v>
      </c>
    </row>
    <row r="62" spans="1:11" x14ac:dyDescent="0.25">
      <c r="A62" s="150" t="s">
        <v>1379</v>
      </c>
      <c r="B62" s="151" t="s">
        <v>1380</v>
      </c>
      <c r="C62" s="154"/>
      <c r="D62" s="154"/>
      <c r="E62" s="154"/>
      <c r="F62" s="154">
        <v>3</v>
      </c>
      <c r="G62" s="154"/>
      <c r="H62" s="154"/>
      <c r="I62" s="154"/>
      <c r="J62" s="154"/>
      <c r="K62" s="154">
        <v>3</v>
      </c>
    </row>
    <row r="63" spans="1:11" x14ac:dyDescent="0.25">
      <c r="A63" s="150" t="s">
        <v>1959</v>
      </c>
      <c r="B63" s="151" t="s">
        <v>1960</v>
      </c>
      <c r="C63" s="154"/>
      <c r="D63" s="154"/>
      <c r="E63" s="154"/>
      <c r="F63" s="154"/>
      <c r="G63" s="154"/>
      <c r="H63" s="154"/>
      <c r="I63" s="154">
        <v>3</v>
      </c>
      <c r="J63" s="154"/>
      <c r="K63" s="154">
        <v>3</v>
      </c>
    </row>
    <row r="64" spans="1:11" x14ac:dyDescent="0.25">
      <c r="A64" s="150" t="s">
        <v>1439</v>
      </c>
      <c r="B64" s="151" t="s">
        <v>1440</v>
      </c>
      <c r="C64" s="154"/>
      <c r="D64" s="154"/>
      <c r="E64" s="154"/>
      <c r="F64" s="154">
        <v>2</v>
      </c>
      <c r="G64" s="154"/>
      <c r="H64" s="154"/>
      <c r="I64" s="154">
        <v>1</v>
      </c>
      <c r="J64" s="154"/>
      <c r="K64" s="154">
        <v>3</v>
      </c>
    </row>
    <row r="65" spans="1:11" x14ac:dyDescent="0.25">
      <c r="A65" s="150" t="s">
        <v>1377</v>
      </c>
      <c r="B65" s="151" t="s">
        <v>1378</v>
      </c>
      <c r="C65" s="154"/>
      <c r="D65" s="154"/>
      <c r="E65" s="154"/>
      <c r="F65" s="154">
        <v>2</v>
      </c>
      <c r="G65" s="154"/>
      <c r="H65" s="154"/>
      <c r="I65" s="154"/>
      <c r="J65" s="154"/>
      <c r="K65" s="154">
        <v>2</v>
      </c>
    </row>
    <row r="66" spans="1:11" x14ac:dyDescent="0.25">
      <c r="A66" s="150" t="s">
        <v>1325</v>
      </c>
      <c r="B66" s="151" t="s">
        <v>1326</v>
      </c>
      <c r="C66" s="154"/>
      <c r="D66" s="154"/>
      <c r="E66" s="154"/>
      <c r="F66" s="154">
        <v>2</v>
      </c>
      <c r="G66" s="154"/>
      <c r="H66" s="154"/>
      <c r="I66" s="154"/>
      <c r="J66" s="154"/>
      <c r="K66" s="154">
        <v>2</v>
      </c>
    </row>
    <row r="67" spans="1:11" x14ac:dyDescent="0.25">
      <c r="A67" s="150" t="s">
        <v>1969</v>
      </c>
      <c r="B67" s="151" t="s">
        <v>1970</v>
      </c>
      <c r="C67" s="154"/>
      <c r="D67" s="154"/>
      <c r="E67" s="154"/>
      <c r="F67" s="154"/>
      <c r="G67" s="154"/>
      <c r="H67" s="154"/>
      <c r="I67" s="154">
        <v>2</v>
      </c>
      <c r="J67" s="154"/>
      <c r="K67" s="154">
        <v>2</v>
      </c>
    </row>
    <row r="68" spans="1:11" x14ac:dyDescent="0.25">
      <c r="A68" s="150" t="s">
        <v>1961</v>
      </c>
      <c r="B68" s="151" t="s">
        <v>1962</v>
      </c>
      <c r="C68" s="154"/>
      <c r="D68" s="154"/>
      <c r="E68" s="154"/>
      <c r="F68" s="154"/>
      <c r="G68" s="154"/>
      <c r="H68" s="154"/>
      <c r="I68" s="154">
        <v>2</v>
      </c>
      <c r="J68" s="154"/>
      <c r="K68" s="154">
        <v>2</v>
      </c>
    </row>
    <row r="69" spans="1:11" ht="15" customHeight="1" x14ac:dyDescent="0.25">
      <c r="A69" s="190" t="s">
        <v>2890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2"/>
    </row>
    <row r="70" spans="1:11" x14ac:dyDescent="0.25">
      <c r="A70" s="150" t="s">
        <v>602</v>
      </c>
      <c r="B70" s="150" t="s">
        <v>787</v>
      </c>
      <c r="C70" s="154"/>
      <c r="D70" s="154"/>
      <c r="E70" s="154"/>
      <c r="F70" s="154"/>
      <c r="G70" s="154">
        <v>481</v>
      </c>
      <c r="H70" s="154"/>
      <c r="I70" s="154"/>
      <c r="J70" s="154"/>
      <c r="K70" s="154">
        <v>481</v>
      </c>
    </row>
    <row r="71" spans="1:11" x14ac:dyDescent="0.25">
      <c r="A71" s="150" t="s">
        <v>569</v>
      </c>
      <c r="B71" s="151" t="s">
        <v>748</v>
      </c>
      <c r="C71" s="154"/>
      <c r="D71" s="154"/>
      <c r="E71" s="154"/>
      <c r="F71" s="154"/>
      <c r="G71" s="154">
        <v>433</v>
      </c>
      <c r="H71" s="154"/>
      <c r="I71" s="154"/>
      <c r="J71" s="154"/>
      <c r="K71" s="154">
        <v>433</v>
      </c>
    </row>
    <row r="72" spans="1:11" x14ac:dyDescent="0.25">
      <c r="A72" s="150" t="s">
        <v>647</v>
      </c>
      <c r="B72" s="151" t="s">
        <v>844</v>
      </c>
      <c r="C72" s="154"/>
      <c r="D72" s="154"/>
      <c r="E72" s="154"/>
      <c r="F72" s="154"/>
      <c r="G72" s="154">
        <v>224</v>
      </c>
      <c r="H72" s="154"/>
      <c r="I72" s="154"/>
      <c r="J72" s="154"/>
      <c r="K72" s="154">
        <v>224</v>
      </c>
    </row>
    <row r="73" spans="1:11" x14ac:dyDescent="0.25">
      <c r="A73" s="150" t="s">
        <v>648</v>
      </c>
      <c r="B73" s="151" t="s">
        <v>845</v>
      </c>
      <c r="C73" s="154"/>
      <c r="D73" s="154"/>
      <c r="E73" s="154"/>
      <c r="F73" s="154"/>
      <c r="G73" s="154">
        <v>201</v>
      </c>
      <c r="H73" s="154"/>
      <c r="I73" s="154"/>
      <c r="J73" s="154"/>
      <c r="K73" s="154">
        <v>201</v>
      </c>
    </row>
    <row r="74" spans="1:11" x14ac:dyDescent="0.25">
      <c r="A74" s="150" t="s">
        <v>2255</v>
      </c>
      <c r="B74" s="151" t="s">
        <v>2256</v>
      </c>
      <c r="C74" s="154"/>
      <c r="D74" s="154"/>
      <c r="E74" s="154"/>
      <c r="F74" s="154"/>
      <c r="G74" s="154"/>
      <c r="H74" s="154"/>
      <c r="I74" s="154"/>
      <c r="J74" s="154">
        <v>21</v>
      </c>
      <c r="K74" s="154">
        <v>21</v>
      </c>
    </row>
    <row r="75" spans="1:11" x14ac:dyDescent="0.25">
      <c r="A75" s="150" t="s">
        <v>2736</v>
      </c>
      <c r="B75" s="151" t="s">
        <v>2737</v>
      </c>
      <c r="C75" s="154"/>
      <c r="D75" s="154"/>
      <c r="E75" s="154"/>
      <c r="F75" s="154"/>
      <c r="G75" s="154"/>
      <c r="H75" s="154"/>
      <c r="I75" s="154"/>
      <c r="J75" s="154">
        <v>13</v>
      </c>
      <c r="K75" s="154">
        <v>13</v>
      </c>
    </row>
    <row r="76" spans="1:11" x14ac:dyDescent="0.25">
      <c r="A76" s="150" t="s">
        <v>1230</v>
      </c>
      <c r="B76" s="151" t="s">
        <v>1231</v>
      </c>
      <c r="C76" s="154"/>
      <c r="D76" s="154"/>
      <c r="E76" s="154"/>
      <c r="F76" s="154">
        <v>11</v>
      </c>
      <c r="G76" s="154"/>
      <c r="H76" s="154"/>
      <c r="I76" s="154"/>
      <c r="J76" s="154"/>
      <c r="K76" s="154">
        <v>11</v>
      </c>
    </row>
    <row r="77" spans="1:11" x14ac:dyDescent="0.25">
      <c r="A77" s="150" t="s">
        <v>59</v>
      </c>
      <c r="B77" s="150" t="s">
        <v>60</v>
      </c>
      <c r="C77" s="154"/>
      <c r="D77" s="154"/>
      <c r="E77" s="154"/>
      <c r="F77" s="154"/>
      <c r="G77" s="154"/>
      <c r="H77" s="154">
        <v>2</v>
      </c>
      <c r="I77" s="154"/>
      <c r="J77" s="154"/>
      <c r="K77" s="154">
        <v>2</v>
      </c>
    </row>
    <row r="78" spans="1:11" ht="15" customHeight="1" x14ac:dyDescent="0.25">
      <c r="A78" s="190" t="s">
        <v>2888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2"/>
    </row>
    <row r="79" spans="1:11" x14ac:dyDescent="0.25">
      <c r="A79" s="150" t="s">
        <v>1107</v>
      </c>
      <c r="B79" s="150" t="s">
        <v>1108</v>
      </c>
      <c r="C79" s="3"/>
      <c r="D79" s="154"/>
      <c r="E79" s="154">
        <v>1</v>
      </c>
      <c r="F79" s="154"/>
      <c r="G79" s="154"/>
      <c r="H79" s="154"/>
      <c r="I79" s="154">
        <v>14500</v>
      </c>
      <c r="J79" s="154"/>
      <c r="K79" s="154">
        <v>14501</v>
      </c>
    </row>
    <row r="80" spans="1:11" x14ac:dyDescent="0.25">
      <c r="A80" s="150" t="s">
        <v>527</v>
      </c>
      <c r="B80" s="151" t="s">
        <v>704</v>
      </c>
      <c r="C80" s="3"/>
      <c r="D80" s="154"/>
      <c r="E80" s="154"/>
      <c r="F80" s="154">
        <v>10</v>
      </c>
      <c r="G80" s="154">
        <v>5184</v>
      </c>
      <c r="H80" s="154"/>
      <c r="I80" s="154">
        <v>2</v>
      </c>
      <c r="J80" s="154"/>
      <c r="K80" s="154">
        <v>5196</v>
      </c>
    </row>
    <row r="81" spans="1:11" x14ac:dyDescent="0.25">
      <c r="A81" s="150" t="s">
        <v>1</v>
      </c>
      <c r="B81" s="151" t="s">
        <v>2</v>
      </c>
      <c r="C81" s="3"/>
      <c r="D81" s="154">
        <v>184</v>
      </c>
      <c r="E81" s="154">
        <v>96</v>
      </c>
      <c r="F81" s="154"/>
      <c r="G81" s="154">
        <v>132</v>
      </c>
      <c r="H81" s="154">
        <v>33</v>
      </c>
      <c r="I81" s="154">
        <v>2153</v>
      </c>
      <c r="J81" s="154">
        <v>18</v>
      </c>
      <c r="K81" s="154">
        <v>2616</v>
      </c>
    </row>
    <row r="82" spans="1:11" x14ac:dyDescent="0.25">
      <c r="A82" s="150" t="s">
        <v>514</v>
      </c>
      <c r="B82" s="151" t="s">
        <v>515</v>
      </c>
      <c r="C82" s="3"/>
      <c r="D82" s="154"/>
      <c r="E82" s="154"/>
      <c r="F82" s="154"/>
      <c r="G82" s="154">
        <v>2143</v>
      </c>
      <c r="H82" s="154"/>
      <c r="I82" s="154"/>
      <c r="J82" s="154"/>
      <c r="K82" s="154">
        <v>2143</v>
      </c>
    </row>
    <row r="83" spans="1:11" x14ac:dyDescent="0.25">
      <c r="A83" s="150" t="s">
        <v>526</v>
      </c>
      <c r="B83" s="151" t="s">
        <v>702</v>
      </c>
      <c r="C83" s="3"/>
      <c r="D83" s="154"/>
      <c r="E83" s="154"/>
      <c r="F83" s="154"/>
      <c r="G83" s="154">
        <v>1969</v>
      </c>
      <c r="H83" s="154"/>
      <c r="I83" s="154"/>
      <c r="J83" s="154"/>
      <c r="K83" s="154">
        <v>1969</v>
      </c>
    </row>
    <row r="84" spans="1:11" x14ac:dyDescent="0.25">
      <c r="A84" s="150" t="s">
        <v>13</v>
      </c>
      <c r="B84" s="151" t="s">
        <v>14</v>
      </c>
      <c r="C84" s="3"/>
      <c r="D84" s="154"/>
      <c r="E84" s="154">
        <v>1</v>
      </c>
      <c r="F84" s="154"/>
      <c r="G84" s="154">
        <v>1449</v>
      </c>
      <c r="H84" s="154">
        <v>235</v>
      </c>
      <c r="I84" s="154">
        <v>2</v>
      </c>
      <c r="J84" s="154"/>
      <c r="K84" s="154">
        <v>1687</v>
      </c>
    </row>
    <row r="85" spans="1:11" x14ac:dyDescent="0.25">
      <c r="A85" s="150" t="s">
        <v>531</v>
      </c>
      <c r="B85" s="151" t="s">
        <v>708</v>
      </c>
      <c r="C85" s="3"/>
      <c r="D85" s="154"/>
      <c r="E85" s="154"/>
      <c r="F85" s="154"/>
      <c r="G85" s="154">
        <v>1489</v>
      </c>
      <c r="H85" s="154"/>
      <c r="I85" s="154"/>
      <c r="J85" s="154"/>
      <c r="K85" s="154">
        <v>1489</v>
      </c>
    </row>
    <row r="86" spans="1:11" x14ac:dyDescent="0.25">
      <c r="A86" s="150" t="s">
        <v>21</v>
      </c>
      <c r="B86" s="150" t="s">
        <v>22</v>
      </c>
      <c r="C86" s="3"/>
      <c r="D86" s="154"/>
      <c r="E86" s="154"/>
      <c r="F86" s="154"/>
      <c r="G86" s="154">
        <v>1026</v>
      </c>
      <c r="H86" s="154">
        <v>42</v>
      </c>
      <c r="I86" s="154">
        <v>18</v>
      </c>
      <c r="J86" s="154"/>
      <c r="K86" s="154">
        <v>1086</v>
      </c>
    </row>
    <row r="87" spans="1:11" x14ac:dyDescent="0.25">
      <c r="A87" s="150" t="s">
        <v>34</v>
      </c>
      <c r="B87" s="151" t="s">
        <v>35</v>
      </c>
      <c r="C87" s="3"/>
      <c r="D87" s="154"/>
      <c r="E87" s="154">
        <v>1</v>
      </c>
      <c r="F87" s="154"/>
      <c r="G87" s="154"/>
      <c r="H87" s="154">
        <v>938</v>
      </c>
      <c r="I87" s="154">
        <v>1</v>
      </c>
      <c r="J87" s="154"/>
      <c r="K87" s="154">
        <v>940</v>
      </c>
    </row>
    <row r="88" spans="1:11" x14ac:dyDescent="0.25">
      <c r="A88" s="150" t="s">
        <v>655</v>
      </c>
      <c r="B88" s="151" t="s">
        <v>694</v>
      </c>
      <c r="C88" s="3"/>
      <c r="D88" s="154"/>
      <c r="E88" s="154"/>
      <c r="F88" s="154">
        <v>19</v>
      </c>
      <c r="G88" s="154">
        <v>49</v>
      </c>
      <c r="H88" s="154"/>
      <c r="I88" s="154">
        <v>749</v>
      </c>
      <c r="J88" s="154">
        <v>18</v>
      </c>
      <c r="K88" s="154">
        <v>835</v>
      </c>
    </row>
    <row r="89" spans="1:11" x14ac:dyDescent="0.25">
      <c r="A89" s="150" t="s">
        <v>19</v>
      </c>
      <c r="B89" s="150" t="s">
        <v>20</v>
      </c>
      <c r="C89" s="3"/>
      <c r="D89" s="154"/>
      <c r="E89" s="154"/>
      <c r="F89" s="154"/>
      <c r="G89" s="154">
        <v>616</v>
      </c>
      <c r="H89" s="154">
        <v>49</v>
      </c>
      <c r="I89" s="154">
        <v>12</v>
      </c>
      <c r="J89" s="154"/>
      <c r="K89" s="154">
        <v>677</v>
      </c>
    </row>
    <row r="90" spans="1:11" x14ac:dyDescent="0.25">
      <c r="A90" s="150" t="s">
        <v>530</v>
      </c>
      <c r="B90" s="151" t="s">
        <v>707</v>
      </c>
      <c r="C90" s="3"/>
      <c r="D90" s="154"/>
      <c r="E90" s="154"/>
      <c r="F90" s="154"/>
      <c r="G90" s="154">
        <v>628</v>
      </c>
      <c r="H90" s="154"/>
      <c r="I90" s="154"/>
      <c r="J90" s="154"/>
      <c r="K90" s="154">
        <v>628</v>
      </c>
    </row>
    <row r="91" spans="1:11" x14ac:dyDescent="0.25">
      <c r="A91" s="150" t="s">
        <v>15</v>
      </c>
      <c r="B91" s="151" t="s">
        <v>16</v>
      </c>
      <c r="C91" s="3"/>
      <c r="D91" s="154"/>
      <c r="E91" s="154"/>
      <c r="F91" s="154"/>
      <c r="G91" s="154">
        <v>346</v>
      </c>
      <c r="H91" s="154">
        <v>151</v>
      </c>
      <c r="I91" s="154"/>
      <c r="J91" s="154"/>
      <c r="K91" s="154">
        <v>497</v>
      </c>
    </row>
    <row r="92" spans="1:11" x14ac:dyDescent="0.25">
      <c r="A92" s="150" t="s">
        <v>51</v>
      </c>
      <c r="B92" s="151" t="s">
        <v>52</v>
      </c>
      <c r="C92" s="3"/>
      <c r="D92" s="154"/>
      <c r="E92" s="154"/>
      <c r="F92" s="154"/>
      <c r="G92" s="154"/>
      <c r="H92" s="154">
        <v>219</v>
      </c>
      <c r="I92" s="154">
        <v>175</v>
      </c>
      <c r="J92" s="154"/>
      <c r="K92" s="154">
        <v>394</v>
      </c>
    </row>
    <row r="93" spans="1:11" x14ac:dyDescent="0.25">
      <c r="A93" s="150" t="s">
        <v>23</v>
      </c>
      <c r="B93" s="151" t="s">
        <v>24</v>
      </c>
      <c r="C93" s="3"/>
      <c r="D93" s="154"/>
      <c r="E93" s="154">
        <v>2</v>
      </c>
      <c r="F93" s="154"/>
      <c r="G93" s="154">
        <v>349</v>
      </c>
      <c r="H93" s="154">
        <v>2</v>
      </c>
      <c r="I93" s="154">
        <v>1</v>
      </c>
      <c r="J93" s="154"/>
      <c r="K93" s="154">
        <v>354</v>
      </c>
    </row>
    <row r="94" spans="1:11" x14ac:dyDescent="0.25">
      <c r="A94" s="150" t="s">
        <v>967</v>
      </c>
      <c r="B94" s="151" t="s">
        <v>968</v>
      </c>
      <c r="C94" s="3"/>
      <c r="D94" s="154"/>
      <c r="E94" s="154">
        <v>319</v>
      </c>
      <c r="F94" s="154"/>
      <c r="G94" s="154"/>
      <c r="H94" s="154"/>
      <c r="I94" s="154"/>
      <c r="J94" s="154"/>
      <c r="K94" s="154">
        <v>319</v>
      </c>
    </row>
    <row r="95" spans="1:11" x14ac:dyDescent="0.25">
      <c r="A95" s="150" t="s">
        <v>1523</v>
      </c>
      <c r="B95" s="151" t="s">
        <v>2357</v>
      </c>
      <c r="C95" s="3"/>
      <c r="D95" s="154"/>
      <c r="E95" s="154"/>
      <c r="F95" s="154"/>
      <c r="G95" s="154"/>
      <c r="H95" s="154"/>
      <c r="I95" s="154">
        <v>230</v>
      </c>
      <c r="J95" s="154"/>
      <c r="K95" s="154">
        <v>230</v>
      </c>
    </row>
    <row r="96" spans="1:11" x14ac:dyDescent="0.25">
      <c r="A96" s="150" t="s">
        <v>29</v>
      </c>
      <c r="B96" s="150" t="s">
        <v>30</v>
      </c>
      <c r="C96" s="3"/>
      <c r="D96" s="154"/>
      <c r="E96" s="154"/>
      <c r="F96" s="154"/>
      <c r="G96" s="154">
        <v>173</v>
      </c>
      <c r="H96" s="154">
        <v>18</v>
      </c>
      <c r="I96" s="154"/>
      <c r="J96" s="154"/>
      <c r="K96" s="154">
        <v>191</v>
      </c>
    </row>
    <row r="97" spans="1:11" x14ac:dyDescent="0.25">
      <c r="A97" s="150" t="s">
        <v>1512</v>
      </c>
      <c r="B97" s="151" t="s">
        <v>1511</v>
      </c>
      <c r="C97" s="3"/>
      <c r="D97" s="154"/>
      <c r="E97" s="154"/>
      <c r="F97" s="154"/>
      <c r="G97" s="154"/>
      <c r="H97" s="154"/>
      <c r="I97" s="154">
        <v>189</v>
      </c>
      <c r="J97" s="154"/>
      <c r="K97" s="154">
        <v>189</v>
      </c>
    </row>
    <row r="98" spans="1:11" x14ac:dyDescent="0.25">
      <c r="A98" s="150" t="s">
        <v>538</v>
      </c>
      <c r="B98" s="151" t="s">
        <v>521</v>
      </c>
      <c r="C98" s="3"/>
      <c r="D98" s="154"/>
      <c r="E98" s="154"/>
      <c r="F98" s="154"/>
      <c r="G98" s="154">
        <v>165</v>
      </c>
      <c r="H98" s="154"/>
      <c r="I98" s="154"/>
      <c r="J98" s="154"/>
      <c r="K98" s="154">
        <v>165</v>
      </c>
    </row>
  </sheetData>
  <mergeCells count="8">
    <mergeCell ref="A69:K69"/>
    <mergeCell ref="A78:K78"/>
    <mergeCell ref="A2:K2"/>
    <mergeCell ref="A13:K13"/>
    <mergeCell ref="A24:K24"/>
    <mergeCell ref="A35:K35"/>
    <mergeCell ref="A46:K46"/>
    <mergeCell ref="A58:K58"/>
  </mergeCells>
  <pageMargins left="0.25" right="0.25" top="0.75" bottom="0.75" header="0.3" footer="0.3"/>
  <pageSetup paperSize="9" scale="86" fitToHeight="0" orientation="portrait" r:id="rId1"/>
  <rowBreaks count="1" manualBreakCount="1">
    <brk id="5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6"/>
  <sheetViews>
    <sheetView workbookViewId="0">
      <selection activeCell="H1" sqref="H1"/>
    </sheetView>
  </sheetViews>
  <sheetFormatPr defaultRowHeight="15" x14ac:dyDescent="0.25"/>
  <cols>
    <col min="1" max="1" width="17.5703125" customWidth="1"/>
    <col min="2" max="2" width="8.7109375" customWidth="1"/>
    <col min="3" max="3" width="17.7109375" customWidth="1"/>
    <col min="4" max="4" width="14" customWidth="1"/>
    <col min="5" max="5" width="65" customWidth="1"/>
    <col min="6" max="6" width="5.5703125" bestFit="1" customWidth="1"/>
    <col min="7" max="7" width="11.140625" style="7" bestFit="1" customWidth="1"/>
    <col min="9" max="9" width="9.140625" customWidth="1"/>
  </cols>
  <sheetData>
    <row r="1" spans="1:7" ht="73.5" x14ac:dyDescent="0.25">
      <c r="A1" s="89" t="s">
        <v>1975</v>
      </c>
      <c r="B1" s="89" t="s">
        <v>1972</v>
      </c>
      <c r="C1" s="89" t="s">
        <v>2841</v>
      </c>
      <c r="D1" s="8" t="s">
        <v>855</v>
      </c>
      <c r="E1" s="8" t="s">
        <v>856</v>
      </c>
      <c r="F1" s="8" t="s">
        <v>857</v>
      </c>
      <c r="G1" s="9" t="s">
        <v>0</v>
      </c>
    </row>
    <row r="2" spans="1:7" x14ac:dyDescent="0.25">
      <c r="A2" t="str">
        <f t="shared" ref="A2:A65" ca="1" si="0">VLOOKUP(D2,KeyC,4,FALSE)</f>
        <v>Agrifoods</v>
      </c>
      <c r="B2" t="str">
        <f t="shared" ref="B2:B65" ca="1" si="1">VLOOKUP(D2,KeyC,5,FALSE)</f>
        <v>ACM</v>
      </c>
      <c r="C2" t="str">
        <f t="shared" ref="C2:C65" ca="1" si="2">VLOOKUP(D2,KeyC,2,FALSE)</f>
        <v xml:space="preserve">Certificate I </v>
      </c>
      <c r="D2" s="2" t="s">
        <v>79</v>
      </c>
      <c r="E2" s="2" t="str">
        <f t="shared" ref="E2:E65" ca="1" si="3">VLOOKUP(D2,KeyC,3,FALSE)</f>
        <v>Certificate I in AgriFood Operations</v>
      </c>
      <c r="F2" s="2" t="s">
        <v>869</v>
      </c>
      <c r="G2" s="3">
        <v>20</v>
      </c>
    </row>
    <row r="3" spans="1:7" x14ac:dyDescent="0.25">
      <c r="A3" t="str">
        <f t="shared" ca="1" si="0"/>
        <v>Agrifoods</v>
      </c>
      <c r="B3" t="str">
        <f t="shared" ca="1" si="1"/>
        <v>ACM</v>
      </c>
      <c r="C3" t="str">
        <f t="shared" ca="1" si="2"/>
        <v xml:space="preserve">Certificate III </v>
      </c>
      <c r="D3" s="2" t="s">
        <v>97</v>
      </c>
      <c r="E3" s="2" t="str">
        <f t="shared" ca="1" si="3"/>
        <v>Certificate III in Agriculture</v>
      </c>
      <c r="F3" s="2" t="s">
        <v>966</v>
      </c>
      <c r="G3" s="3">
        <v>9</v>
      </c>
    </row>
    <row r="4" spans="1:7" x14ac:dyDescent="0.25">
      <c r="A4" t="str">
        <f t="shared" ca="1" si="0"/>
        <v>Agrifoods</v>
      </c>
      <c r="B4" t="str">
        <f t="shared" ca="1" si="1"/>
        <v>ACM</v>
      </c>
      <c r="C4" t="str">
        <f t="shared" ca="1" si="2"/>
        <v xml:space="preserve">Certificate III </v>
      </c>
      <c r="D4" s="2" t="s">
        <v>103</v>
      </c>
      <c r="E4" s="2" t="str">
        <f t="shared" ca="1" si="3"/>
        <v>Certificate III in Conservation and Land Management</v>
      </c>
      <c r="F4" s="2" t="s">
        <v>966</v>
      </c>
      <c r="G4" s="3">
        <v>6</v>
      </c>
    </row>
    <row r="5" spans="1:7" x14ac:dyDescent="0.25">
      <c r="A5" t="str">
        <f t="shared" ca="1" si="0"/>
        <v>Agrifoods</v>
      </c>
      <c r="B5" t="str">
        <f t="shared" ca="1" si="1"/>
        <v>MTM</v>
      </c>
      <c r="C5" t="str">
        <f t="shared" ca="1" si="2"/>
        <v xml:space="preserve">Certificate III </v>
      </c>
      <c r="D5" s="2" t="s">
        <v>368</v>
      </c>
      <c r="E5" s="2" t="str">
        <f t="shared" ca="1" si="3"/>
        <v>Certificate III in Meat Processing (Retail Butcher)</v>
      </c>
      <c r="F5" s="2" t="s">
        <v>966</v>
      </c>
      <c r="G5" s="3">
        <v>1</v>
      </c>
    </row>
    <row r="6" spans="1:7" x14ac:dyDescent="0.25">
      <c r="A6" t="str">
        <f t="shared" ca="1" si="0"/>
        <v>Agrifoods</v>
      </c>
      <c r="B6" t="str">
        <f t="shared" ca="1" si="1"/>
        <v>ACM</v>
      </c>
      <c r="C6" t="str">
        <f t="shared" ca="1" si="2"/>
        <v xml:space="preserve">Certificate I </v>
      </c>
      <c r="D6" s="2" t="s">
        <v>79</v>
      </c>
      <c r="E6" s="2" t="str">
        <f t="shared" ca="1" si="3"/>
        <v>Certificate I in AgriFood Operations</v>
      </c>
      <c r="F6" s="2" t="s">
        <v>1225</v>
      </c>
      <c r="G6" s="3">
        <v>336</v>
      </c>
    </row>
    <row r="7" spans="1:7" x14ac:dyDescent="0.25">
      <c r="A7" t="str">
        <f t="shared" ca="1" si="0"/>
        <v>Agrifoods</v>
      </c>
      <c r="B7" t="str">
        <f t="shared" ca="1" si="1"/>
        <v>ACM</v>
      </c>
      <c r="C7" t="str">
        <f t="shared" ca="1" si="2"/>
        <v xml:space="preserve">Certificate II </v>
      </c>
      <c r="D7" s="2" t="s">
        <v>81</v>
      </c>
      <c r="E7" s="2" t="str">
        <f t="shared" ca="1" si="3"/>
        <v>Certificate II in Agriculture</v>
      </c>
      <c r="F7" s="2" t="s">
        <v>1225</v>
      </c>
      <c r="G7" s="3">
        <v>197</v>
      </c>
    </row>
    <row r="8" spans="1:7" x14ac:dyDescent="0.25">
      <c r="A8" t="str">
        <f t="shared" ca="1" si="0"/>
        <v>Agrifoods</v>
      </c>
      <c r="B8" t="str">
        <f t="shared" ca="1" si="1"/>
        <v>ACM</v>
      </c>
      <c r="C8" t="str">
        <f t="shared" ca="1" si="2"/>
        <v xml:space="preserve">Certificate II </v>
      </c>
      <c r="D8" s="2" t="s">
        <v>69</v>
      </c>
      <c r="E8" s="2" t="str">
        <f t="shared" ca="1" si="3"/>
        <v>Certificate II in Animal Studies</v>
      </c>
      <c r="F8" s="2" t="s">
        <v>1225</v>
      </c>
      <c r="G8" s="3">
        <v>154</v>
      </c>
    </row>
    <row r="9" spans="1:7" x14ac:dyDescent="0.25">
      <c r="A9" t="str">
        <f t="shared" ca="1" si="0"/>
        <v>Agrifoods</v>
      </c>
      <c r="B9" t="str">
        <f t="shared" ca="1" si="1"/>
        <v>ACM</v>
      </c>
      <c r="C9" t="str">
        <f t="shared" ca="1" si="2"/>
        <v xml:space="preserve">Certificate III </v>
      </c>
      <c r="D9" s="2" t="s">
        <v>97</v>
      </c>
      <c r="E9" s="2" t="str">
        <f t="shared" ca="1" si="3"/>
        <v>Certificate III in Agriculture</v>
      </c>
      <c r="F9" s="2" t="s">
        <v>1225</v>
      </c>
      <c r="G9" s="3">
        <v>128</v>
      </c>
    </row>
    <row r="10" spans="1:7" x14ac:dyDescent="0.25">
      <c r="A10" t="str">
        <f t="shared" ca="1" si="0"/>
        <v>Agrifoods</v>
      </c>
      <c r="B10" t="str">
        <f t="shared" ca="1" si="1"/>
        <v>ACM</v>
      </c>
      <c r="C10" t="str">
        <f t="shared" ca="1" si="2"/>
        <v xml:space="preserve">Certificate I </v>
      </c>
      <c r="D10" s="2" t="s">
        <v>542</v>
      </c>
      <c r="E10" s="2" t="str">
        <f t="shared" ca="1" si="3"/>
        <v>Certificate I in Animal Studies</v>
      </c>
      <c r="F10" s="2" t="s">
        <v>1225</v>
      </c>
      <c r="G10" s="3">
        <v>64</v>
      </c>
    </row>
    <row r="11" spans="1:7" x14ac:dyDescent="0.25">
      <c r="A11" t="str">
        <f t="shared" ca="1" si="0"/>
        <v>Agrifoods</v>
      </c>
      <c r="B11" t="str">
        <f t="shared" ca="1" si="1"/>
        <v>ACM</v>
      </c>
      <c r="C11" t="str">
        <f t="shared" ca="1" si="2"/>
        <v xml:space="preserve">Certificate II </v>
      </c>
      <c r="D11" s="2" t="s">
        <v>85</v>
      </c>
      <c r="E11" s="2" t="str">
        <f t="shared" ca="1" si="3"/>
        <v>Certificate II in Horticulture</v>
      </c>
      <c r="F11" s="2" t="s">
        <v>1225</v>
      </c>
      <c r="G11" s="3">
        <v>60</v>
      </c>
    </row>
    <row r="12" spans="1:7" x14ac:dyDescent="0.25">
      <c r="A12" t="str">
        <f t="shared" ca="1" si="0"/>
        <v>Agrifoods</v>
      </c>
      <c r="B12" t="str">
        <f t="shared" ca="1" si="1"/>
        <v>ACM</v>
      </c>
      <c r="C12" t="str">
        <f t="shared" ca="1" si="2"/>
        <v xml:space="preserve">Certificate III </v>
      </c>
      <c r="D12" s="2" t="s">
        <v>71</v>
      </c>
      <c r="E12" s="2" t="str">
        <f t="shared" ca="1" si="3"/>
        <v>Certificate III in Animal Studies</v>
      </c>
      <c r="F12" s="2" t="s">
        <v>1225</v>
      </c>
      <c r="G12" s="3">
        <v>59</v>
      </c>
    </row>
    <row r="13" spans="1:7" x14ac:dyDescent="0.25">
      <c r="A13" t="str">
        <f t="shared" ca="1" si="0"/>
        <v>Agrifoods</v>
      </c>
      <c r="B13" t="str">
        <f t="shared" ca="1" si="1"/>
        <v>ACM</v>
      </c>
      <c r="C13" t="str">
        <f t="shared" ca="1" si="2"/>
        <v xml:space="preserve">Certificate II </v>
      </c>
      <c r="D13" s="2" t="s">
        <v>89</v>
      </c>
      <c r="E13" s="2" t="str">
        <f t="shared" ca="1" si="3"/>
        <v>Certificate II in Rural Operations</v>
      </c>
      <c r="F13" s="2" t="s">
        <v>1225</v>
      </c>
      <c r="G13" s="3">
        <v>58</v>
      </c>
    </row>
    <row r="14" spans="1:7" x14ac:dyDescent="0.25">
      <c r="A14" t="str">
        <f t="shared" ca="1" si="0"/>
        <v>Agrifoods</v>
      </c>
      <c r="B14" t="str">
        <f t="shared" ca="1" si="1"/>
        <v>SFI</v>
      </c>
      <c r="C14" t="str">
        <f t="shared" ca="1" si="2"/>
        <v xml:space="preserve">Certificate II </v>
      </c>
      <c r="D14" s="2" t="s">
        <v>398</v>
      </c>
      <c r="E14" s="2" t="str">
        <f t="shared" ca="1" si="3"/>
        <v>Certificate II in Aquaculture</v>
      </c>
      <c r="F14" s="2" t="s">
        <v>1225</v>
      </c>
      <c r="G14" s="3">
        <v>54</v>
      </c>
    </row>
    <row r="15" spans="1:7" x14ac:dyDescent="0.25">
      <c r="A15" t="str">
        <f t="shared" ca="1" si="0"/>
        <v>Agrifoods</v>
      </c>
      <c r="B15" t="str">
        <f t="shared" ca="1" si="1"/>
        <v>ACM</v>
      </c>
      <c r="C15" t="str">
        <f t="shared" ca="1" si="2"/>
        <v xml:space="preserve">Certificate II </v>
      </c>
      <c r="D15" s="2" t="s">
        <v>87</v>
      </c>
      <c r="E15" s="2" t="str">
        <f t="shared" ca="1" si="3"/>
        <v>Certificate II in Conservation and Land Management</v>
      </c>
      <c r="F15" s="2" t="s">
        <v>1225</v>
      </c>
      <c r="G15" s="3">
        <v>47</v>
      </c>
    </row>
    <row r="16" spans="1:7" x14ac:dyDescent="0.25">
      <c r="A16" t="str">
        <f t="shared" ca="1" si="0"/>
        <v>Agrifoods</v>
      </c>
      <c r="B16" t="str">
        <f t="shared" ca="1" si="1"/>
        <v>ACM</v>
      </c>
      <c r="C16" t="str">
        <f t="shared" ca="1" si="2"/>
        <v xml:space="preserve">Certificate III </v>
      </c>
      <c r="D16" s="2" t="s">
        <v>979</v>
      </c>
      <c r="E16" s="2" t="str">
        <f t="shared" ca="1" si="3"/>
        <v>Certificate III in Rural Operations</v>
      </c>
      <c r="F16" s="2" t="s">
        <v>1225</v>
      </c>
      <c r="G16" s="3">
        <v>44</v>
      </c>
    </row>
    <row r="17" spans="1:7" x14ac:dyDescent="0.25">
      <c r="A17" t="str">
        <f t="shared" ca="1" si="0"/>
        <v>Agrifoods</v>
      </c>
      <c r="B17" t="str">
        <f t="shared" ca="1" si="1"/>
        <v>ACM</v>
      </c>
      <c r="C17" t="str">
        <f t="shared" ca="1" si="2"/>
        <v xml:space="preserve">Certificate II </v>
      </c>
      <c r="D17" s="2" t="s">
        <v>93</v>
      </c>
      <c r="E17" s="2" t="str">
        <f t="shared" ca="1" si="3"/>
        <v>Certificate II in Wool Handling</v>
      </c>
      <c r="F17" s="2" t="s">
        <v>1225</v>
      </c>
      <c r="G17" s="3">
        <v>13</v>
      </c>
    </row>
    <row r="18" spans="1:7" x14ac:dyDescent="0.25">
      <c r="A18" t="str">
        <f t="shared" ca="1" si="0"/>
        <v>Agrifoods</v>
      </c>
      <c r="B18" t="str">
        <f t="shared" ca="1" si="1"/>
        <v>ACM</v>
      </c>
      <c r="C18" t="str">
        <f t="shared" ca="1" si="2"/>
        <v xml:space="preserve">Certificate III </v>
      </c>
      <c r="D18" s="2" t="s">
        <v>547</v>
      </c>
      <c r="E18" s="2" t="str">
        <f t="shared" ca="1" si="3"/>
        <v>Certificate III in Horticulture</v>
      </c>
      <c r="F18" s="2" t="s">
        <v>1225</v>
      </c>
      <c r="G18" s="3">
        <v>12</v>
      </c>
    </row>
    <row r="19" spans="1:7" x14ac:dyDescent="0.25">
      <c r="A19" t="str">
        <f t="shared" ca="1" si="0"/>
        <v>Agrifoods</v>
      </c>
      <c r="B19" t="str">
        <f t="shared" ca="1" si="1"/>
        <v>MTM</v>
      </c>
      <c r="C19" t="str">
        <f t="shared" ca="1" si="2"/>
        <v xml:space="preserve">Certificate III </v>
      </c>
      <c r="D19" s="2" t="s">
        <v>368</v>
      </c>
      <c r="E19" s="2" t="str">
        <f t="shared" ca="1" si="3"/>
        <v>Certificate III in Meat Processing (Retail Butcher)</v>
      </c>
      <c r="F19" s="2" t="s">
        <v>1225</v>
      </c>
      <c r="G19" s="3">
        <v>9</v>
      </c>
    </row>
    <row r="20" spans="1:7" x14ac:dyDescent="0.25">
      <c r="A20" t="str">
        <f t="shared" ca="1" si="0"/>
        <v>Agrifoods</v>
      </c>
      <c r="B20" t="str">
        <f t="shared" ca="1" si="1"/>
        <v>ACM</v>
      </c>
      <c r="C20" t="str">
        <f t="shared" ca="1" si="2"/>
        <v xml:space="preserve">Certificate II </v>
      </c>
      <c r="D20" s="2" t="s">
        <v>91</v>
      </c>
      <c r="E20" s="2" t="str">
        <f t="shared" ca="1" si="3"/>
        <v>Certificate II in Shearing</v>
      </c>
      <c r="F20" s="2" t="s">
        <v>1225</v>
      </c>
      <c r="G20" s="3">
        <v>9</v>
      </c>
    </row>
    <row r="21" spans="1:7" x14ac:dyDescent="0.25">
      <c r="A21" t="str">
        <f t="shared" ca="1" si="0"/>
        <v>Agrifoods</v>
      </c>
      <c r="B21" t="str">
        <f t="shared" ca="1" si="1"/>
        <v>ACM</v>
      </c>
      <c r="C21" t="str">
        <f t="shared" ca="1" si="2"/>
        <v xml:space="preserve">Certificate I </v>
      </c>
      <c r="D21" s="2" t="s">
        <v>77</v>
      </c>
      <c r="E21" s="2" t="str">
        <f t="shared" ca="1" si="3"/>
        <v>Certificate I in Conservation and Land Management</v>
      </c>
      <c r="F21" s="2" t="s">
        <v>1225</v>
      </c>
      <c r="G21" s="3">
        <v>7</v>
      </c>
    </row>
    <row r="22" spans="1:7" x14ac:dyDescent="0.25">
      <c r="A22" t="str">
        <f t="shared" ca="1" si="0"/>
        <v>Agrifoods</v>
      </c>
      <c r="B22" t="str">
        <f t="shared" ca="1" si="1"/>
        <v>ACM</v>
      </c>
      <c r="C22" t="str">
        <f t="shared" ca="1" si="2"/>
        <v xml:space="preserve">Certificate III </v>
      </c>
      <c r="D22" s="2" t="s">
        <v>103</v>
      </c>
      <c r="E22" s="2" t="str">
        <f t="shared" ca="1" si="3"/>
        <v>Certificate III in Conservation and Land Management</v>
      </c>
      <c r="F22" s="2" t="s">
        <v>1225</v>
      </c>
      <c r="G22" s="3">
        <v>7</v>
      </c>
    </row>
    <row r="23" spans="1:7" x14ac:dyDescent="0.25">
      <c r="A23" t="str">
        <f t="shared" ca="1" si="0"/>
        <v>Agrifoods</v>
      </c>
      <c r="B23" t="str">
        <f t="shared" ca="1" si="1"/>
        <v>RGR</v>
      </c>
      <c r="C23" t="str">
        <f t="shared" ca="1" si="2"/>
        <v xml:space="preserve">Certificate III </v>
      </c>
      <c r="D23" s="2" t="s">
        <v>628</v>
      </c>
      <c r="E23" s="2" t="str">
        <f t="shared" ca="1" si="3"/>
        <v>Certificate III in Racing (Advanced Stablehand)</v>
      </c>
      <c r="F23" s="2" t="s">
        <v>1225</v>
      </c>
      <c r="G23" s="3">
        <v>7</v>
      </c>
    </row>
    <row r="24" spans="1:7" x14ac:dyDescent="0.25">
      <c r="A24" t="str">
        <f t="shared" ca="1" si="0"/>
        <v>Agrifoods</v>
      </c>
      <c r="B24" t="str">
        <f t="shared" ca="1" si="1"/>
        <v>SFI</v>
      </c>
      <c r="C24" t="str">
        <f t="shared" ca="1" si="2"/>
        <v xml:space="preserve">Certificate I </v>
      </c>
      <c r="D24" s="2" t="s">
        <v>1030</v>
      </c>
      <c r="E24" s="2" t="str">
        <f t="shared" ca="1" si="3"/>
        <v>Certificate I in Seafood Industry (Aquaculture)</v>
      </c>
      <c r="F24" s="2" t="s">
        <v>1225</v>
      </c>
      <c r="G24" s="3">
        <v>5</v>
      </c>
    </row>
    <row r="25" spans="1:7" x14ac:dyDescent="0.25">
      <c r="A25" t="str">
        <f t="shared" ca="1" si="0"/>
        <v>Agrifoods</v>
      </c>
      <c r="B25" t="str">
        <f t="shared" ca="1" si="1"/>
        <v>RGR</v>
      </c>
      <c r="C25" t="str">
        <f t="shared" ca="1" si="2"/>
        <v xml:space="preserve">Certificate II </v>
      </c>
      <c r="D25" s="2" t="s">
        <v>382</v>
      </c>
      <c r="E25" s="2" t="str">
        <f t="shared" ca="1" si="3"/>
        <v>Certificate II in Racing (Stablehand)</v>
      </c>
      <c r="F25" s="2" t="s">
        <v>1225</v>
      </c>
      <c r="G25" s="3">
        <v>4</v>
      </c>
    </row>
    <row r="26" spans="1:7" x14ac:dyDescent="0.25">
      <c r="A26" t="str">
        <f t="shared" ca="1" si="0"/>
        <v>Agrifoods</v>
      </c>
      <c r="B26" t="str">
        <f t="shared" ca="1" si="1"/>
        <v>ACM</v>
      </c>
      <c r="C26" t="str">
        <f t="shared" ca="1" si="2"/>
        <v xml:space="preserve">Certificate III </v>
      </c>
      <c r="D26" s="2" t="s">
        <v>73</v>
      </c>
      <c r="E26" s="2" t="str">
        <f t="shared" ca="1" si="3"/>
        <v>Certificate III in Captive Animals</v>
      </c>
      <c r="F26" s="2" t="s">
        <v>1225</v>
      </c>
      <c r="G26" s="3">
        <v>2</v>
      </c>
    </row>
    <row r="27" spans="1:7" x14ac:dyDescent="0.25">
      <c r="A27" t="str">
        <f t="shared" ca="1" si="0"/>
        <v>Agrifoods</v>
      </c>
      <c r="B27" t="str">
        <f t="shared" ca="1" si="1"/>
        <v>ACM</v>
      </c>
      <c r="C27" t="str">
        <f t="shared" ca="1" si="2"/>
        <v xml:space="preserve">Certificate III </v>
      </c>
      <c r="D27" s="2" t="s">
        <v>1070</v>
      </c>
      <c r="E27" s="2" t="str">
        <f t="shared" ca="1" si="3"/>
        <v>Certificate III in Farriery</v>
      </c>
      <c r="F27" s="2" t="s">
        <v>1225</v>
      </c>
      <c r="G27" s="3">
        <v>2</v>
      </c>
    </row>
    <row r="28" spans="1:7" x14ac:dyDescent="0.25">
      <c r="A28" t="str">
        <f t="shared" ca="1" si="0"/>
        <v>Agrifoods</v>
      </c>
      <c r="B28" t="str">
        <f t="shared" ca="1" si="1"/>
        <v>MTM</v>
      </c>
      <c r="C28" t="str">
        <f t="shared" ca="1" si="2"/>
        <v xml:space="preserve">Certificate III </v>
      </c>
      <c r="D28" s="2" t="s">
        <v>1072</v>
      </c>
      <c r="E28" s="2" t="str">
        <f t="shared" ca="1" si="3"/>
        <v>Certificate III in Meat Processing (Retail Butcher)</v>
      </c>
      <c r="F28" s="2" t="s">
        <v>1225</v>
      </c>
      <c r="G28" s="3">
        <v>2</v>
      </c>
    </row>
    <row r="29" spans="1:7" x14ac:dyDescent="0.25">
      <c r="A29" t="str">
        <f t="shared" ca="1" si="0"/>
        <v>Agrifoods</v>
      </c>
      <c r="B29" t="str">
        <f t="shared" ca="1" si="1"/>
        <v>ACM</v>
      </c>
      <c r="C29" t="str">
        <f t="shared" ca="1" si="2"/>
        <v xml:space="preserve">Certificate III </v>
      </c>
      <c r="D29" s="2" t="s">
        <v>543</v>
      </c>
      <c r="E29" s="2" t="str">
        <f t="shared" ca="1" si="3"/>
        <v>Certificate III in Companion Animal Services</v>
      </c>
      <c r="F29" s="2" t="s">
        <v>1225</v>
      </c>
      <c r="G29" s="3">
        <v>2</v>
      </c>
    </row>
    <row r="30" spans="1:7" x14ac:dyDescent="0.25">
      <c r="A30" t="str">
        <f t="shared" ca="1" si="0"/>
        <v>Agrifoods</v>
      </c>
      <c r="B30" t="str">
        <f t="shared" ca="1" si="1"/>
        <v>ACM</v>
      </c>
      <c r="C30" t="str">
        <f t="shared" ca="1" si="2"/>
        <v xml:space="preserve">Certificate III </v>
      </c>
      <c r="D30" s="2" t="s">
        <v>548</v>
      </c>
      <c r="E30" s="2" t="str">
        <f t="shared" ca="1" si="3"/>
        <v>Certificate III in Arboriculture</v>
      </c>
      <c r="F30" s="2" t="s">
        <v>1225</v>
      </c>
      <c r="G30" s="3">
        <v>1</v>
      </c>
    </row>
    <row r="31" spans="1:7" x14ac:dyDescent="0.25">
      <c r="A31" t="str">
        <f t="shared" ca="1" si="0"/>
        <v>Agrifoods</v>
      </c>
      <c r="B31" t="str">
        <f t="shared" ca="1" si="1"/>
        <v>RTF</v>
      </c>
      <c r="C31" t="str">
        <f t="shared" ca="1" si="2"/>
        <v xml:space="preserve">Certificate I </v>
      </c>
      <c r="D31" s="2" t="s">
        <v>1103</v>
      </c>
      <c r="E31" s="2" t="str">
        <f t="shared" ca="1" si="3"/>
        <v>Certificate I in Horticulture</v>
      </c>
      <c r="F31" s="2" t="s">
        <v>1225</v>
      </c>
      <c r="G31" s="3">
        <v>1</v>
      </c>
    </row>
    <row r="32" spans="1:7" x14ac:dyDescent="0.25">
      <c r="A32" t="str">
        <f t="shared" ca="1" si="0"/>
        <v>Agrifoods</v>
      </c>
      <c r="B32" t="str">
        <f t="shared" ca="1" si="1"/>
        <v>ACM</v>
      </c>
      <c r="C32" t="str">
        <f t="shared" ca="1" si="2"/>
        <v xml:space="preserve">Certificate IV </v>
      </c>
      <c r="D32" s="2" t="s">
        <v>1109</v>
      </c>
      <c r="E32" s="2" t="str">
        <f t="shared" ca="1" si="3"/>
        <v>Certificate IV in Wool Classing</v>
      </c>
      <c r="F32" s="2" t="s">
        <v>1225</v>
      </c>
      <c r="G32" s="3">
        <v>1</v>
      </c>
    </row>
    <row r="33" spans="1:7" x14ac:dyDescent="0.25">
      <c r="A33" t="str">
        <f t="shared" ca="1" si="0"/>
        <v>Agrifoods</v>
      </c>
      <c r="B33" t="str">
        <f t="shared" ca="1" si="1"/>
        <v>MTM</v>
      </c>
      <c r="C33" t="str">
        <f t="shared" ca="1" si="2"/>
        <v xml:space="preserve">Certificate II </v>
      </c>
      <c r="D33" s="2" t="s">
        <v>1122</v>
      </c>
      <c r="E33" s="2" t="str">
        <f t="shared" ca="1" si="3"/>
        <v>Certificate II in Meat Processing (Meat Retailing)</v>
      </c>
      <c r="F33" s="2" t="s">
        <v>1225</v>
      </c>
      <c r="G33" s="3">
        <v>1</v>
      </c>
    </row>
    <row r="34" spans="1:7" x14ac:dyDescent="0.25">
      <c r="A34" t="str">
        <f t="shared" ca="1" si="0"/>
        <v>Agrifoods</v>
      </c>
      <c r="B34" t="str">
        <f t="shared" ca="1" si="1"/>
        <v>RGR</v>
      </c>
      <c r="C34" t="str">
        <f t="shared" ca="1" si="2"/>
        <v xml:space="preserve">Certificate III </v>
      </c>
      <c r="D34" s="2" t="s">
        <v>627</v>
      </c>
      <c r="E34" s="2" t="str">
        <f t="shared" ca="1" si="3"/>
        <v>Certificate III in Racing (Trackrider)</v>
      </c>
      <c r="F34" s="2" t="s">
        <v>1225</v>
      </c>
      <c r="G34" s="3">
        <v>1</v>
      </c>
    </row>
    <row r="35" spans="1:7" x14ac:dyDescent="0.25">
      <c r="A35" t="str">
        <f t="shared" ca="1" si="0"/>
        <v>Agrifoods</v>
      </c>
      <c r="B35" t="str">
        <f t="shared" ca="1" si="1"/>
        <v>ACM</v>
      </c>
      <c r="C35" t="str">
        <f t="shared" ca="1" si="2"/>
        <v xml:space="preserve">Certificate II </v>
      </c>
      <c r="D35" s="2" t="s">
        <v>83</v>
      </c>
      <c r="E35" s="2" t="str">
        <f t="shared" ca="1" si="3"/>
        <v>Certificate II in Production Horticulture</v>
      </c>
      <c r="F35" s="2" t="s">
        <v>1225</v>
      </c>
      <c r="G35" s="3">
        <v>1</v>
      </c>
    </row>
    <row r="36" spans="1:7" x14ac:dyDescent="0.25">
      <c r="A36" t="str">
        <f t="shared" ca="1" si="0"/>
        <v>Agrifoods</v>
      </c>
      <c r="B36" t="str">
        <f t="shared" ca="1" si="1"/>
        <v>ACM</v>
      </c>
      <c r="C36" t="str">
        <f t="shared" ca="1" si="2"/>
        <v xml:space="preserve">Certificate III </v>
      </c>
      <c r="D36" s="2" t="s">
        <v>549</v>
      </c>
      <c r="E36" s="2" t="str">
        <f t="shared" ca="1" si="3"/>
        <v>Certificate III in Landscape Construction</v>
      </c>
      <c r="F36" s="2" t="s">
        <v>1225</v>
      </c>
      <c r="G36" s="3">
        <v>1</v>
      </c>
    </row>
    <row r="37" spans="1:7" x14ac:dyDescent="0.25">
      <c r="A37" t="str">
        <f t="shared" ca="1" si="0"/>
        <v>Agrifoods</v>
      </c>
      <c r="B37" t="str">
        <f t="shared" ca="1" si="1"/>
        <v>RTF</v>
      </c>
      <c r="C37" t="str">
        <f t="shared" ca="1" si="2"/>
        <v xml:space="preserve">Certificate II </v>
      </c>
      <c r="D37" s="2" t="s">
        <v>1137</v>
      </c>
      <c r="E37" s="2" t="str">
        <f t="shared" ca="1" si="3"/>
        <v>Certificate II in Horticulture</v>
      </c>
      <c r="F37" s="2" t="s">
        <v>1225</v>
      </c>
      <c r="G37" s="3">
        <v>1</v>
      </c>
    </row>
    <row r="38" spans="1:7" x14ac:dyDescent="0.25">
      <c r="A38" t="str">
        <f t="shared" ca="1" si="0"/>
        <v>Agrifoods</v>
      </c>
      <c r="B38" t="str">
        <f t="shared" ca="1" si="1"/>
        <v>ACM</v>
      </c>
      <c r="C38" t="str">
        <f t="shared" ca="1" si="2"/>
        <v xml:space="preserve">Certificate IV </v>
      </c>
      <c r="D38" s="2" t="s">
        <v>75</v>
      </c>
      <c r="E38" s="2" t="str">
        <f t="shared" ca="1" si="3"/>
        <v>Certificate IV in Veterinary Nursing</v>
      </c>
      <c r="F38" s="2" t="s">
        <v>1225</v>
      </c>
      <c r="G38" s="3">
        <v>1</v>
      </c>
    </row>
    <row r="39" spans="1:7" x14ac:dyDescent="0.25">
      <c r="A39" t="str">
        <f t="shared" ca="1" si="0"/>
        <v>Agrifoods</v>
      </c>
      <c r="B39" t="str">
        <f t="shared" ca="1" si="1"/>
        <v>RTD</v>
      </c>
      <c r="C39" t="str">
        <f t="shared" ca="1" si="2"/>
        <v xml:space="preserve">Certificate II </v>
      </c>
      <c r="D39" s="2" t="s">
        <v>1216</v>
      </c>
      <c r="E39" s="2" t="str">
        <f t="shared" ca="1" si="3"/>
        <v>Certificate II in Conservation and Land Management</v>
      </c>
      <c r="F39" s="2" t="s">
        <v>1225</v>
      </c>
      <c r="G39" s="3">
        <v>1</v>
      </c>
    </row>
    <row r="40" spans="1:7" x14ac:dyDescent="0.25">
      <c r="A40" t="str">
        <f t="shared" ca="1" si="0"/>
        <v>Agrifoods</v>
      </c>
      <c r="B40" t="str">
        <f t="shared" ca="1" si="1"/>
        <v>ACM</v>
      </c>
      <c r="C40" t="str">
        <f t="shared" ca="1" si="2"/>
        <v xml:space="preserve">Certificate II </v>
      </c>
      <c r="D40" s="2" t="s">
        <v>69</v>
      </c>
      <c r="E40" s="2" t="str">
        <f t="shared" ca="1" si="3"/>
        <v>Certificate II in Animal Studies</v>
      </c>
      <c r="F40" s="2" t="s">
        <v>1464</v>
      </c>
      <c r="G40" s="3">
        <v>3</v>
      </c>
    </row>
    <row r="41" spans="1:7" x14ac:dyDescent="0.25">
      <c r="A41" t="str">
        <f t="shared" ca="1" si="0"/>
        <v>Agrifoods</v>
      </c>
      <c r="B41" t="str">
        <f t="shared" ca="1" si="1"/>
        <v>ACM</v>
      </c>
      <c r="C41" t="str">
        <f t="shared" ca="1" si="2"/>
        <v xml:space="preserve">Certificate IV </v>
      </c>
      <c r="D41" s="2" t="s">
        <v>75</v>
      </c>
      <c r="E41" s="2" t="str">
        <f t="shared" ca="1" si="3"/>
        <v>Certificate IV in Veterinary Nursing</v>
      </c>
      <c r="F41" s="2" t="s">
        <v>1464</v>
      </c>
      <c r="G41" s="3">
        <v>11</v>
      </c>
    </row>
    <row r="42" spans="1:7" x14ac:dyDescent="0.25">
      <c r="A42" t="str">
        <f t="shared" ca="1" si="0"/>
        <v>Agrifoods</v>
      </c>
      <c r="B42" t="str">
        <f t="shared" ca="1" si="1"/>
        <v>ACM</v>
      </c>
      <c r="C42" t="str">
        <f t="shared" ca="1" si="2"/>
        <v xml:space="preserve">Certificate II </v>
      </c>
      <c r="D42" s="2" t="s">
        <v>81</v>
      </c>
      <c r="E42" s="2" t="str">
        <f t="shared" ca="1" si="3"/>
        <v>Certificate II in Agriculture</v>
      </c>
      <c r="F42" s="2" t="s">
        <v>1464</v>
      </c>
      <c r="G42" s="3">
        <v>21</v>
      </c>
    </row>
    <row r="43" spans="1:7" x14ac:dyDescent="0.25">
      <c r="A43" t="str">
        <f t="shared" ca="1" si="0"/>
        <v>Agrifoods</v>
      </c>
      <c r="B43" t="str">
        <f t="shared" ca="1" si="1"/>
        <v>ACM</v>
      </c>
      <c r="C43" t="str">
        <f t="shared" ca="1" si="2"/>
        <v xml:space="preserve">Certificate II </v>
      </c>
      <c r="D43" s="2" t="s">
        <v>83</v>
      </c>
      <c r="E43" s="2" t="str">
        <f t="shared" ca="1" si="3"/>
        <v>Certificate II in Production Horticulture</v>
      </c>
      <c r="F43" s="2" t="s">
        <v>1464</v>
      </c>
      <c r="G43" s="3">
        <v>6</v>
      </c>
    </row>
    <row r="44" spans="1:7" x14ac:dyDescent="0.25">
      <c r="A44" t="str">
        <f t="shared" ca="1" si="0"/>
        <v>Agrifoods</v>
      </c>
      <c r="B44" t="str">
        <f t="shared" ca="1" si="1"/>
        <v>ACM</v>
      </c>
      <c r="C44" t="str">
        <f t="shared" ca="1" si="2"/>
        <v xml:space="preserve">Certificate II </v>
      </c>
      <c r="D44" s="2" t="s">
        <v>85</v>
      </c>
      <c r="E44" s="2" t="str">
        <f t="shared" ca="1" si="3"/>
        <v>Certificate II in Horticulture</v>
      </c>
      <c r="F44" s="2" t="s">
        <v>1464</v>
      </c>
      <c r="G44" s="3">
        <v>13</v>
      </c>
    </row>
    <row r="45" spans="1:7" x14ac:dyDescent="0.25">
      <c r="A45" t="str">
        <f t="shared" ca="1" si="0"/>
        <v>Agrifoods</v>
      </c>
      <c r="B45" t="str">
        <f t="shared" ca="1" si="1"/>
        <v>ACM</v>
      </c>
      <c r="C45" t="str">
        <f t="shared" ca="1" si="2"/>
        <v xml:space="preserve">Certificate II </v>
      </c>
      <c r="D45" s="2" t="s">
        <v>89</v>
      </c>
      <c r="E45" s="2" t="str">
        <f t="shared" ca="1" si="3"/>
        <v>Certificate II in Rural Operations</v>
      </c>
      <c r="F45" s="2" t="s">
        <v>1464</v>
      </c>
      <c r="G45" s="3">
        <v>1</v>
      </c>
    </row>
    <row r="46" spans="1:7" x14ac:dyDescent="0.25">
      <c r="A46" t="str">
        <f t="shared" ca="1" si="0"/>
        <v>Agrifoods</v>
      </c>
      <c r="B46" t="str">
        <f t="shared" ca="1" si="1"/>
        <v>ACM</v>
      </c>
      <c r="C46" t="str">
        <f t="shared" ca="1" si="2"/>
        <v xml:space="preserve">Certificate III </v>
      </c>
      <c r="D46" s="2" t="s">
        <v>97</v>
      </c>
      <c r="E46" s="2" t="str">
        <f t="shared" ca="1" si="3"/>
        <v>Certificate III in Agriculture</v>
      </c>
      <c r="F46" s="2" t="s">
        <v>1464</v>
      </c>
      <c r="G46" s="3">
        <v>50</v>
      </c>
    </row>
    <row r="47" spans="1:7" x14ac:dyDescent="0.25">
      <c r="A47" t="str">
        <f t="shared" ca="1" si="0"/>
        <v>Agrifoods</v>
      </c>
      <c r="B47" t="str">
        <f t="shared" ca="1" si="1"/>
        <v>ACM</v>
      </c>
      <c r="C47" t="str">
        <f t="shared" ca="1" si="2"/>
        <v xml:space="preserve">Certificate III </v>
      </c>
      <c r="D47" s="2" t="s">
        <v>99</v>
      </c>
      <c r="E47" s="2" t="str">
        <f t="shared" ca="1" si="3"/>
        <v>Certificate III in Agriculture (Dairy Production)</v>
      </c>
      <c r="F47" s="2" t="s">
        <v>1464</v>
      </c>
      <c r="G47" s="3">
        <v>13</v>
      </c>
    </row>
    <row r="48" spans="1:7" x14ac:dyDescent="0.25">
      <c r="A48" t="str">
        <f t="shared" ca="1" si="0"/>
        <v>Agrifoods</v>
      </c>
      <c r="B48" t="str">
        <f t="shared" ca="1" si="1"/>
        <v>ACM</v>
      </c>
      <c r="C48" t="str">
        <f t="shared" ca="1" si="2"/>
        <v xml:space="preserve">Certificate III </v>
      </c>
      <c r="D48" s="2" t="s">
        <v>546</v>
      </c>
      <c r="E48" s="2" t="str">
        <f t="shared" ca="1" si="3"/>
        <v>Certificate III in Production Horticulture</v>
      </c>
      <c r="F48" s="2" t="s">
        <v>1464</v>
      </c>
      <c r="G48" s="3">
        <v>1</v>
      </c>
    </row>
    <row r="49" spans="1:7" x14ac:dyDescent="0.25">
      <c r="A49" t="str">
        <f t="shared" ca="1" si="0"/>
        <v>Agrifoods</v>
      </c>
      <c r="B49" t="str">
        <f t="shared" ca="1" si="1"/>
        <v>ACM</v>
      </c>
      <c r="C49" t="str">
        <f t="shared" ca="1" si="2"/>
        <v xml:space="preserve">Certificate III </v>
      </c>
      <c r="D49" s="2" t="s">
        <v>547</v>
      </c>
      <c r="E49" s="2" t="str">
        <f t="shared" ca="1" si="3"/>
        <v>Certificate III in Horticulture</v>
      </c>
      <c r="F49" s="2" t="s">
        <v>1464</v>
      </c>
      <c r="G49" s="3">
        <v>27</v>
      </c>
    </row>
    <row r="50" spans="1:7" x14ac:dyDescent="0.25">
      <c r="A50" t="str">
        <f t="shared" ca="1" si="0"/>
        <v>Agrifoods</v>
      </c>
      <c r="B50" t="str">
        <f t="shared" ca="1" si="1"/>
        <v>ACM</v>
      </c>
      <c r="C50" t="str">
        <f t="shared" ca="1" si="2"/>
        <v xml:space="preserve">Certificate III </v>
      </c>
      <c r="D50" s="2" t="s">
        <v>548</v>
      </c>
      <c r="E50" s="2" t="str">
        <f t="shared" ca="1" si="3"/>
        <v>Certificate III in Arboriculture</v>
      </c>
      <c r="F50" s="2" t="s">
        <v>1464</v>
      </c>
      <c r="G50" s="3">
        <v>3</v>
      </c>
    </row>
    <row r="51" spans="1:7" x14ac:dyDescent="0.25">
      <c r="A51" t="str">
        <f t="shared" ca="1" si="0"/>
        <v>Agrifoods</v>
      </c>
      <c r="B51" t="str">
        <f t="shared" ca="1" si="1"/>
        <v>ACM</v>
      </c>
      <c r="C51" t="str">
        <f t="shared" ca="1" si="2"/>
        <v xml:space="preserve">Certificate III </v>
      </c>
      <c r="D51" s="2" t="s">
        <v>549</v>
      </c>
      <c r="E51" s="2" t="str">
        <f t="shared" ca="1" si="3"/>
        <v>Certificate III in Landscape Construction</v>
      </c>
      <c r="F51" s="2" t="s">
        <v>1464</v>
      </c>
      <c r="G51" s="3">
        <v>4</v>
      </c>
    </row>
    <row r="52" spans="1:7" x14ac:dyDescent="0.25">
      <c r="A52" t="str">
        <f t="shared" ca="1" si="0"/>
        <v>Agrifoods</v>
      </c>
      <c r="B52" t="str">
        <f t="shared" ca="1" si="1"/>
        <v>ACM</v>
      </c>
      <c r="C52" t="str">
        <f t="shared" ca="1" si="2"/>
        <v xml:space="preserve">Certificate III </v>
      </c>
      <c r="D52" s="2" t="s">
        <v>101</v>
      </c>
      <c r="E52" s="2" t="str">
        <f t="shared" ca="1" si="3"/>
        <v>Certificate III in Sports Turf Management</v>
      </c>
      <c r="F52" s="2" t="s">
        <v>1464</v>
      </c>
      <c r="G52" s="3">
        <v>5</v>
      </c>
    </row>
    <row r="53" spans="1:7" x14ac:dyDescent="0.25">
      <c r="A53" t="str">
        <f t="shared" ca="1" si="0"/>
        <v>Agrifoods</v>
      </c>
      <c r="B53" t="str">
        <f t="shared" ca="1" si="1"/>
        <v>ACM</v>
      </c>
      <c r="C53" t="str">
        <f t="shared" ca="1" si="2"/>
        <v xml:space="preserve">Certificate III </v>
      </c>
      <c r="D53" s="2" t="s">
        <v>103</v>
      </c>
      <c r="E53" s="2" t="str">
        <f t="shared" ca="1" si="3"/>
        <v>Certificate III in Conservation and Land Management</v>
      </c>
      <c r="F53" s="2" t="s">
        <v>1464</v>
      </c>
      <c r="G53" s="3">
        <v>1</v>
      </c>
    </row>
    <row r="54" spans="1:7" x14ac:dyDescent="0.25">
      <c r="A54" t="str">
        <f t="shared" ca="1" si="0"/>
        <v>Agrifoods</v>
      </c>
      <c r="B54" t="str">
        <f t="shared" ca="1" si="1"/>
        <v>ACM</v>
      </c>
      <c r="C54" t="str">
        <f t="shared" ca="1" si="2"/>
        <v xml:space="preserve">Certificate III </v>
      </c>
      <c r="D54" s="2" t="s">
        <v>107</v>
      </c>
      <c r="E54" s="2" t="str">
        <f t="shared" ca="1" si="3"/>
        <v>Certificate III in Advanced Wool Handling</v>
      </c>
      <c r="F54" s="2" t="s">
        <v>1464</v>
      </c>
      <c r="G54" s="3">
        <v>1</v>
      </c>
    </row>
    <row r="55" spans="1:7" x14ac:dyDescent="0.25">
      <c r="A55" t="str">
        <f t="shared" ca="1" si="0"/>
        <v>Agrifoods</v>
      </c>
      <c r="B55" t="str">
        <f t="shared" ca="1" si="1"/>
        <v>ACM</v>
      </c>
      <c r="C55" t="str">
        <f t="shared" ca="1" si="2"/>
        <v xml:space="preserve">Certificate IV </v>
      </c>
      <c r="D55" s="2" t="s">
        <v>664</v>
      </c>
      <c r="E55" s="2" t="str">
        <f t="shared" ca="1" si="3"/>
        <v>Certificate IV in Agriculture</v>
      </c>
      <c r="F55" s="2" t="s">
        <v>1464</v>
      </c>
      <c r="G55" s="3">
        <v>5</v>
      </c>
    </row>
    <row r="56" spans="1:7" x14ac:dyDescent="0.25">
      <c r="A56" t="str">
        <f t="shared" ca="1" si="0"/>
        <v>Agrifoods</v>
      </c>
      <c r="B56" t="str">
        <f t="shared" ca="1" si="1"/>
        <v>ACM</v>
      </c>
      <c r="C56" t="str">
        <f t="shared" ca="1" si="2"/>
        <v xml:space="preserve">Certificate IV </v>
      </c>
      <c r="D56" s="2" t="s">
        <v>1241</v>
      </c>
      <c r="E56" s="2" t="str">
        <f t="shared" ca="1" si="3"/>
        <v>Certificate IV in Conservation and Land Management</v>
      </c>
      <c r="F56" s="2" t="s">
        <v>1464</v>
      </c>
      <c r="G56" s="3">
        <v>6</v>
      </c>
    </row>
    <row r="57" spans="1:7" x14ac:dyDescent="0.25">
      <c r="A57" t="str">
        <f t="shared" ca="1" si="0"/>
        <v>Agrifoods</v>
      </c>
      <c r="B57" t="str">
        <f t="shared" ca="1" si="1"/>
        <v>ACM</v>
      </c>
      <c r="C57" t="str">
        <f t="shared" ca="1" si="2"/>
        <v xml:space="preserve">Certificate IV </v>
      </c>
      <c r="D57" s="2" t="s">
        <v>1109</v>
      </c>
      <c r="E57" s="2" t="str">
        <f t="shared" ca="1" si="3"/>
        <v>Certificate IV in Wool Classing</v>
      </c>
      <c r="F57" s="2" t="s">
        <v>1464</v>
      </c>
      <c r="G57" s="3">
        <v>2</v>
      </c>
    </row>
    <row r="58" spans="1:7" x14ac:dyDescent="0.25">
      <c r="A58" t="str">
        <f t="shared" ca="1" si="0"/>
        <v>Agrifoods</v>
      </c>
      <c r="B58" t="str">
        <f t="shared" ca="1" si="1"/>
        <v>ACM</v>
      </c>
      <c r="C58" t="str">
        <f t="shared" ca="1" si="2"/>
        <v xml:space="preserve">Diploma </v>
      </c>
      <c r="D58" s="2" t="s">
        <v>1243</v>
      </c>
      <c r="E58" s="2" t="str">
        <f t="shared" ca="1" si="3"/>
        <v>Diploma of Agriculture</v>
      </c>
      <c r="F58" s="2" t="s">
        <v>1464</v>
      </c>
      <c r="G58" s="3">
        <v>6</v>
      </c>
    </row>
    <row r="59" spans="1:7" x14ac:dyDescent="0.25">
      <c r="A59" t="str">
        <f t="shared" ca="1" si="0"/>
        <v>Agrifoods</v>
      </c>
      <c r="B59" t="str">
        <f t="shared" ca="1" si="1"/>
        <v>ACM</v>
      </c>
      <c r="C59" t="str">
        <f t="shared" ca="1" si="2"/>
        <v xml:space="preserve">Diploma </v>
      </c>
      <c r="D59" s="2" t="s">
        <v>1247</v>
      </c>
      <c r="E59" s="2" t="str">
        <f t="shared" ca="1" si="3"/>
        <v>Diploma of Horticulture</v>
      </c>
      <c r="F59" s="2" t="s">
        <v>1464</v>
      </c>
      <c r="G59" s="3">
        <v>8</v>
      </c>
    </row>
    <row r="60" spans="1:7" x14ac:dyDescent="0.25">
      <c r="A60" t="str">
        <f t="shared" ca="1" si="0"/>
        <v>Agrifoods</v>
      </c>
      <c r="B60" t="str">
        <f t="shared" ca="1" si="1"/>
        <v>ACM</v>
      </c>
      <c r="C60" t="str">
        <f t="shared" ca="1" si="2"/>
        <v xml:space="preserve">Diploma </v>
      </c>
      <c r="D60" s="2" t="s">
        <v>1253</v>
      </c>
      <c r="E60" s="2" t="str">
        <f t="shared" ca="1" si="3"/>
        <v>Diploma of Agribusiness Management</v>
      </c>
      <c r="F60" s="2" t="s">
        <v>1464</v>
      </c>
      <c r="G60" s="3">
        <v>3</v>
      </c>
    </row>
    <row r="61" spans="1:7" x14ac:dyDescent="0.25">
      <c r="A61" t="str">
        <f t="shared" ca="1" si="0"/>
        <v>Agrifoods</v>
      </c>
      <c r="B61" t="str">
        <f t="shared" ca="1" si="1"/>
        <v>MTM</v>
      </c>
      <c r="C61" t="str">
        <f t="shared" ca="1" si="2"/>
        <v xml:space="preserve">Certificate II </v>
      </c>
      <c r="D61" s="2" t="s">
        <v>1411</v>
      </c>
      <c r="E61" s="2" t="str">
        <f t="shared" ca="1" si="3"/>
        <v>Certificate II in Meat Processing (Abattoirs)</v>
      </c>
      <c r="F61" s="2" t="s">
        <v>1464</v>
      </c>
      <c r="G61" s="3">
        <v>3</v>
      </c>
    </row>
    <row r="62" spans="1:7" x14ac:dyDescent="0.25">
      <c r="A62" t="str">
        <f t="shared" ca="1" si="0"/>
        <v>Agrifoods</v>
      </c>
      <c r="B62" t="str">
        <f t="shared" ca="1" si="1"/>
        <v>MTM</v>
      </c>
      <c r="C62" t="str">
        <f t="shared" ca="1" si="2"/>
        <v xml:space="preserve">Certificate III </v>
      </c>
      <c r="D62" s="2" t="s">
        <v>1413</v>
      </c>
      <c r="E62" s="2" t="str">
        <f t="shared" ca="1" si="3"/>
        <v>Certificate III in Meat Processing (Boning Room)</v>
      </c>
      <c r="F62" s="2" t="s">
        <v>1464</v>
      </c>
      <c r="G62" s="3">
        <v>2</v>
      </c>
    </row>
    <row r="63" spans="1:7" x14ac:dyDescent="0.25">
      <c r="A63" t="str">
        <f t="shared" ca="1" si="0"/>
        <v>Agrifoods</v>
      </c>
      <c r="B63" t="str">
        <f t="shared" ca="1" si="1"/>
        <v>MTM</v>
      </c>
      <c r="C63" t="str">
        <f t="shared" ca="1" si="2"/>
        <v xml:space="preserve">Certificate III </v>
      </c>
      <c r="D63" s="2" t="s">
        <v>1415</v>
      </c>
      <c r="E63" s="2" t="str">
        <f t="shared" ca="1" si="3"/>
        <v>Certificate III in Meat Processing (Meat Safety)</v>
      </c>
      <c r="F63" s="2" t="s">
        <v>1464</v>
      </c>
      <c r="G63" s="3">
        <v>1</v>
      </c>
    </row>
    <row r="64" spans="1:7" x14ac:dyDescent="0.25">
      <c r="A64" t="str">
        <f t="shared" ca="1" si="0"/>
        <v>Agrifoods</v>
      </c>
      <c r="B64" t="str">
        <f t="shared" ca="1" si="1"/>
        <v>MTM</v>
      </c>
      <c r="C64" t="str">
        <f t="shared" ca="1" si="2"/>
        <v xml:space="preserve">Certificate III </v>
      </c>
      <c r="D64" s="2" t="s">
        <v>368</v>
      </c>
      <c r="E64" s="2" t="str">
        <f t="shared" ca="1" si="3"/>
        <v>Certificate III in Meat Processing (Retail Butcher)</v>
      </c>
      <c r="F64" s="2" t="s">
        <v>1464</v>
      </c>
      <c r="G64" s="3">
        <v>38</v>
      </c>
    </row>
    <row r="65" spans="1:7" x14ac:dyDescent="0.25">
      <c r="A65" t="str">
        <f t="shared" ca="1" si="0"/>
        <v>Agrifoods</v>
      </c>
      <c r="B65" t="str">
        <f t="shared" ca="1" si="1"/>
        <v>SFI</v>
      </c>
      <c r="C65" t="str">
        <f t="shared" ca="1" si="2"/>
        <v xml:space="preserve">Certificate II </v>
      </c>
      <c r="D65" s="2" t="s">
        <v>398</v>
      </c>
      <c r="E65" s="2" t="str">
        <f t="shared" ca="1" si="3"/>
        <v>Certificate II in Aquaculture</v>
      </c>
      <c r="F65" s="2" t="s">
        <v>1464</v>
      </c>
      <c r="G65" s="3">
        <v>3</v>
      </c>
    </row>
    <row r="66" spans="1:7" x14ac:dyDescent="0.25">
      <c r="A66" t="str">
        <f t="shared" ref="A66:A129" ca="1" si="4">VLOOKUP(D66,KeyC,4,FALSE)</f>
        <v>Agrifoods</v>
      </c>
      <c r="B66" t="str">
        <f t="shared" ref="B66:B129" ca="1" si="5">VLOOKUP(D66,KeyC,5,FALSE)</f>
        <v>SFI</v>
      </c>
      <c r="C66" t="str">
        <f t="shared" ref="C66:C129" ca="1" si="6">VLOOKUP(D66,KeyC,2,FALSE)</f>
        <v xml:space="preserve">Certificate III </v>
      </c>
      <c r="D66" s="2" t="s">
        <v>1426</v>
      </c>
      <c r="E66" s="2" t="str">
        <f t="shared" ref="E66:E129" ca="1" si="7">VLOOKUP(D66,KeyC,3,FALSE)</f>
        <v>Certificate III in Aquaculture</v>
      </c>
      <c r="F66" s="2" t="s">
        <v>1464</v>
      </c>
      <c r="G66" s="3">
        <v>21</v>
      </c>
    </row>
    <row r="67" spans="1:7" x14ac:dyDescent="0.25">
      <c r="A67" t="str">
        <f t="shared" ca="1" si="4"/>
        <v>Agrifoods</v>
      </c>
      <c r="B67" t="str">
        <f t="shared" ca="1" si="5"/>
        <v>State Accredited</v>
      </c>
      <c r="C67" t="str">
        <f t="shared" ca="1" si="6"/>
        <v xml:space="preserve">Certificate III </v>
      </c>
      <c r="D67" s="2" t="s">
        <v>662</v>
      </c>
      <c r="E67" s="2" t="str">
        <f t="shared" ca="1" si="7"/>
        <v>Certificate III in Dog Behaviour &amp; Training</v>
      </c>
      <c r="F67" s="2" t="s">
        <v>859</v>
      </c>
      <c r="G67" s="3">
        <v>1</v>
      </c>
    </row>
    <row r="68" spans="1:7" x14ac:dyDescent="0.25">
      <c r="A68" t="str">
        <f t="shared" ca="1" si="4"/>
        <v>Agrifoods</v>
      </c>
      <c r="B68" t="str">
        <f t="shared" ca="1" si="5"/>
        <v>State Accredited</v>
      </c>
      <c r="C68" t="str">
        <f t="shared" ca="1" si="6"/>
        <v xml:space="preserve">Certificate II </v>
      </c>
      <c r="D68" s="2" t="s">
        <v>25</v>
      </c>
      <c r="E68" s="2" t="str">
        <f t="shared" ca="1" si="7"/>
        <v>Certificate II in Equine Industry</v>
      </c>
      <c r="F68" s="2" t="s">
        <v>859</v>
      </c>
      <c r="G68" s="3">
        <v>385</v>
      </c>
    </row>
    <row r="69" spans="1:7" x14ac:dyDescent="0.25">
      <c r="A69" t="str">
        <f t="shared" ca="1" si="4"/>
        <v>Agrifoods</v>
      </c>
      <c r="B69" t="str">
        <f t="shared" ca="1" si="5"/>
        <v>ACM</v>
      </c>
      <c r="C69" t="str">
        <f t="shared" ca="1" si="6"/>
        <v xml:space="preserve">Certificate I </v>
      </c>
      <c r="D69" s="2" t="s">
        <v>542</v>
      </c>
      <c r="E69" s="2" t="str">
        <f t="shared" ca="1" si="7"/>
        <v>Certificate I in Animal Studies</v>
      </c>
      <c r="F69" s="2" t="s">
        <v>859</v>
      </c>
      <c r="G69" s="3">
        <v>3</v>
      </c>
    </row>
    <row r="70" spans="1:7" x14ac:dyDescent="0.25">
      <c r="A70" t="str">
        <f t="shared" ca="1" si="4"/>
        <v>Agrifoods</v>
      </c>
      <c r="B70" t="str">
        <f t="shared" ca="1" si="5"/>
        <v>ACM</v>
      </c>
      <c r="C70" t="str">
        <f t="shared" ca="1" si="6"/>
        <v xml:space="preserve">Certificate II </v>
      </c>
      <c r="D70" s="2" t="s">
        <v>69</v>
      </c>
      <c r="E70" s="2" t="str">
        <f t="shared" ca="1" si="7"/>
        <v>Certificate II in Animal Studies</v>
      </c>
      <c r="F70" s="2" t="s">
        <v>859</v>
      </c>
      <c r="G70" s="3">
        <v>733</v>
      </c>
    </row>
    <row r="71" spans="1:7" x14ac:dyDescent="0.25">
      <c r="A71" t="str">
        <f t="shared" ca="1" si="4"/>
        <v>Agrifoods</v>
      </c>
      <c r="B71" t="str">
        <f t="shared" ca="1" si="5"/>
        <v>ACM</v>
      </c>
      <c r="C71" t="str">
        <f t="shared" ca="1" si="6"/>
        <v xml:space="preserve">Certificate III </v>
      </c>
      <c r="D71" s="2" t="s">
        <v>71</v>
      </c>
      <c r="E71" s="2" t="str">
        <f t="shared" ca="1" si="7"/>
        <v>Certificate III in Animal Studies</v>
      </c>
      <c r="F71" s="2" t="s">
        <v>859</v>
      </c>
      <c r="G71" s="3">
        <v>8</v>
      </c>
    </row>
    <row r="72" spans="1:7" x14ac:dyDescent="0.25">
      <c r="A72" t="str">
        <f t="shared" ca="1" si="4"/>
        <v>Agrifoods</v>
      </c>
      <c r="B72" t="str">
        <f t="shared" ca="1" si="5"/>
        <v>ACM</v>
      </c>
      <c r="C72" t="str">
        <f t="shared" ca="1" si="6"/>
        <v xml:space="preserve">Certificate III </v>
      </c>
      <c r="D72" s="2" t="s">
        <v>543</v>
      </c>
      <c r="E72" s="2" t="str">
        <f t="shared" ca="1" si="7"/>
        <v>Certificate III in Companion Animal Services</v>
      </c>
      <c r="F72" s="2" t="s">
        <v>859</v>
      </c>
      <c r="G72" s="3">
        <v>42</v>
      </c>
    </row>
    <row r="73" spans="1:7" x14ac:dyDescent="0.25">
      <c r="A73" t="str">
        <f t="shared" ca="1" si="4"/>
        <v>Agrifoods</v>
      </c>
      <c r="B73" t="str">
        <f t="shared" ca="1" si="5"/>
        <v>ACM</v>
      </c>
      <c r="C73" t="str">
        <f t="shared" ca="1" si="6"/>
        <v xml:space="preserve">Certificate IV </v>
      </c>
      <c r="D73" s="2" t="s">
        <v>75</v>
      </c>
      <c r="E73" s="2" t="str">
        <f t="shared" ca="1" si="7"/>
        <v>Certificate IV in Veterinary Nursing</v>
      </c>
      <c r="F73" s="2" t="s">
        <v>859</v>
      </c>
      <c r="G73" s="3">
        <v>5</v>
      </c>
    </row>
    <row r="74" spans="1:7" x14ac:dyDescent="0.25">
      <c r="A74" t="str">
        <f t="shared" ca="1" si="4"/>
        <v>Agrifoods</v>
      </c>
      <c r="B74" t="str">
        <f t="shared" ca="1" si="5"/>
        <v>ACM</v>
      </c>
      <c r="C74" t="str">
        <f t="shared" ca="1" si="6"/>
        <v xml:space="preserve">Certificate I </v>
      </c>
      <c r="D74" s="2" t="s">
        <v>77</v>
      </c>
      <c r="E74" s="2" t="str">
        <f t="shared" ca="1" si="7"/>
        <v>Certificate I in Conservation and Land Management</v>
      </c>
      <c r="F74" s="2" t="s">
        <v>859</v>
      </c>
      <c r="G74" s="3">
        <v>9</v>
      </c>
    </row>
    <row r="75" spans="1:7" x14ac:dyDescent="0.25">
      <c r="A75" t="str">
        <f t="shared" ca="1" si="4"/>
        <v>Agrifoods</v>
      </c>
      <c r="B75" t="str">
        <f t="shared" ca="1" si="5"/>
        <v>ACM</v>
      </c>
      <c r="C75" t="str">
        <f t="shared" ca="1" si="6"/>
        <v xml:space="preserve">Certificate I </v>
      </c>
      <c r="D75" s="2" t="s">
        <v>79</v>
      </c>
      <c r="E75" s="2" t="str">
        <f t="shared" ca="1" si="7"/>
        <v>Certificate I in AgriFood Operations</v>
      </c>
      <c r="F75" s="2" t="s">
        <v>859</v>
      </c>
      <c r="G75" s="3">
        <v>31</v>
      </c>
    </row>
    <row r="76" spans="1:7" x14ac:dyDescent="0.25">
      <c r="A76" t="str">
        <f t="shared" ca="1" si="4"/>
        <v>Agrifoods</v>
      </c>
      <c r="B76" t="str">
        <f t="shared" ca="1" si="5"/>
        <v>ACM</v>
      </c>
      <c r="C76" t="str">
        <f t="shared" ca="1" si="6"/>
        <v xml:space="preserve">Certificate II </v>
      </c>
      <c r="D76" s="2" t="s">
        <v>81</v>
      </c>
      <c r="E76" s="2" t="str">
        <f t="shared" ca="1" si="7"/>
        <v>Certificate II in Agriculture</v>
      </c>
      <c r="F76" s="2" t="s">
        <v>859</v>
      </c>
      <c r="G76" s="3">
        <v>609</v>
      </c>
    </row>
    <row r="77" spans="1:7" x14ac:dyDescent="0.25">
      <c r="A77" t="str">
        <f t="shared" ca="1" si="4"/>
        <v>Agrifoods</v>
      </c>
      <c r="B77" t="str">
        <f t="shared" ca="1" si="5"/>
        <v>ACM</v>
      </c>
      <c r="C77" t="str">
        <f t="shared" ca="1" si="6"/>
        <v xml:space="preserve">Certificate II </v>
      </c>
      <c r="D77" s="2" t="s">
        <v>83</v>
      </c>
      <c r="E77" s="2" t="str">
        <f t="shared" ca="1" si="7"/>
        <v>Certificate II in Production Horticulture</v>
      </c>
      <c r="F77" s="2" t="s">
        <v>859</v>
      </c>
      <c r="G77" s="3">
        <v>9</v>
      </c>
    </row>
    <row r="78" spans="1:7" x14ac:dyDescent="0.25">
      <c r="A78" t="str">
        <f t="shared" ca="1" si="4"/>
        <v>Agrifoods</v>
      </c>
      <c r="B78" t="str">
        <f t="shared" ca="1" si="5"/>
        <v>ACM</v>
      </c>
      <c r="C78" t="str">
        <f t="shared" ca="1" si="6"/>
        <v xml:space="preserve">Certificate II </v>
      </c>
      <c r="D78" s="2" t="s">
        <v>85</v>
      </c>
      <c r="E78" s="2" t="str">
        <f t="shared" ca="1" si="7"/>
        <v>Certificate II in Horticulture</v>
      </c>
      <c r="F78" s="2" t="s">
        <v>859</v>
      </c>
      <c r="G78" s="3">
        <v>453</v>
      </c>
    </row>
    <row r="79" spans="1:7" x14ac:dyDescent="0.25">
      <c r="A79" t="str">
        <f t="shared" ca="1" si="4"/>
        <v>Agrifoods</v>
      </c>
      <c r="B79" t="str">
        <f t="shared" ca="1" si="5"/>
        <v>ACM</v>
      </c>
      <c r="C79" t="str">
        <f t="shared" ca="1" si="6"/>
        <v xml:space="preserve">Certificate II </v>
      </c>
      <c r="D79" s="2" t="s">
        <v>544</v>
      </c>
      <c r="E79" s="2" t="str">
        <f t="shared" ca="1" si="7"/>
        <v>Certificate II in Parks and Gardens</v>
      </c>
      <c r="F79" s="2" t="s">
        <v>859</v>
      </c>
      <c r="G79" s="3">
        <v>99</v>
      </c>
    </row>
    <row r="80" spans="1:7" x14ac:dyDescent="0.25">
      <c r="A80" t="str">
        <f t="shared" ca="1" si="4"/>
        <v>Agrifoods</v>
      </c>
      <c r="B80" t="str">
        <f t="shared" ca="1" si="5"/>
        <v>ACM</v>
      </c>
      <c r="C80" t="str">
        <f t="shared" ca="1" si="6"/>
        <v xml:space="preserve">Certificate II </v>
      </c>
      <c r="D80" s="2" t="s">
        <v>87</v>
      </c>
      <c r="E80" s="2" t="str">
        <f t="shared" ca="1" si="7"/>
        <v>Certificate II in Conservation and Land Management</v>
      </c>
      <c r="F80" s="2" t="s">
        <v>859</v>
      </c>
      <c r="G80" s="3">
        <v>204</v>
      </c>
    </row>
    <row r="81" spans="1:7" x14ac:dyDescent="0.25">
      <c r="A81" t="str">
        <f t="shared" ca="1" si="4"/>
        <v>Agrifoods</v>
      </c>
      <c r="B81" t="str">
        <f t="shared" ca="1" si="5"/>
        <v>ACM</v>
      </c>
      <c r="C81" t="str">
        <f t="shared" ca="1" si="6"/>
        <v xml:space="preserve">Certificate II </v>
      </c>
      <c r="D81" s="2" t="s">
        <v>89</v>
      </c>
      <c r="E81" s="2" t="str">
        <f t="shared" ca="1" si="7"/>
        <v>Certificate II in Rural Operations</v>
      </c>
      <c r="F81" s="2" t="s">
        <v>859</v>
      </c>
      <c r="G81" s="3">
        <v>4</v>
      </c>
    </row>
    <row r="82" spans="1:7" x14ac:dyDescent="0.25">
      <c r="A82" t="str">
        <f t="shared" ca="1" si="4"/>
        <v>Agrifoods</v>
      </c>
      <c r="B82" t="str">
        <f t="shared" ca="1" si="5"/>
        <v>ACM</v>
      </c>
      <c r="C82" t="str">
        <f t="shared" ca="1" si="6"/>
        <v xml:space="preserve">Certificate II </v>
      </c>
      <c r="D82" s="2" t="s">
        <v>95</v>
      </c>
      <c r="E82" s="2" t="str">
        <f t="shared" ca="1" si="7"/>
        <v>Certificate II in Landscaping</v>
      </c>
      <c r="F82" s="2" t="s">
        <v>859</v>
      </c>
      <c r="G82" s="3">
        <v>13</v>
      </c>
    </row>
    <row r="83" spans="1:7" x14ac:dyDescent="0.25">
      <c r="A83" t="str">
        <f t="shared" ca="1" si="4"/>
        <v>Agrifoods</v>
      </c>
      <c r="B83" t="str">
        <f t="shared" ca="1" si="5"/>
        <v>ACM</v>
      </c>
      <c r="C83" t="str">
        <f t="shared" ca="1" si="6"/>
        <v xml:space="preserve">Certificate III </v>
      </c>
      <c r="D83" s="2" t="s">
        <v>97</v>
      </c>
      <c r="E83" s="2" t="str">
        <f t="shared" ca="1" si="7"/>
        <v>Certificate III in Agriculture</v>
      </c>
      <c r="F83" s="2" t="s">
        <v>859</v>
      </c>
      <c r="G83" s="3">
        <v>146</v>
      </c>
    </row>
    <row r="84" spans="1:7" x14ac:dyDescent="0.25">
      <c r="A84" t="str">
        <f t="shared" ca="1" si="4"/>
        <v>Agrifoods</v>
      </c>
      <c r="B84" t="str">
        <f t="shared" ca="1" si="5"/>
        <v>ACM</v>
      </c>
      <c r="C84" t="str">
        <f t="shared" ca="1" si="6"/>
        <v xml:space="preserve">Certificate III </v>
      </c>
      <c r="D84" s="2" t="s">
        <v>99</v>
      </c>
      <c r="E84" s="2" t="str">
        <f t="shared" ca="1" si="7"/>
        <v>Certificate III in Agriculture (Dairy Production)</v>
      </c>
      <c r="F84" s="2" t="s">
        <v>859</v>
      </c>
      <c r="G84" s="3">
        <v>17</v>
      </c>
    </row>
    <row r="85" spans="1:7" x14ac:dyDescent="0.25">
      <c r="A85" t="str">
        <f t="shared" ca="1" si="4"/>
        <v>Agrifoods</v>
      </c>
      <c r="B85" t="str">
        <f t="shared" ca="1" si="5"/>
        <v>ACM</v>
      </c>
      <c r="C85" t="str">
        <f t="shared" ca="1" si="6"/>
        <v xml:space="preserve">Certificate III </v>
      </c>
      <c r="D85" s="2" t="s">
        <v>545</v>
      </c>
      <c r="E85" s="2" t="str">
        <f t="shared" ca="1" si="7"/>
        <v>Certificate III in Horse Breeding</v>
      </c>
      <c r="F85" s="2" t="s">
        <v>859</v>
      </c>
      <c r="G85" s="3">
        <v>3</v>
      </c>
    </row>
    <row r="86" spans="1:7" x14ac:dyDescent="0.25">
      <c r="A86" t="str">
        <f t="shared" ca="1" si="4"/>
        <v>Agrifoods</v>
      </c>
      <c r="B86" t="str">
        <f t="shared" ca="1" si="5"/>
        <v>ACM</v>
      </c>
      <c r="C86" t="str">
        <f t="shared" ca="1" si="6"/>
        <v xml:space="preserve">Certificate III </v>
      </c>
      <c r="D86" s="2" t="s">
        <v>546</v>
      </c>
      <c r="E86" s="2" t="str">
        <f t="shared" ca="1" si="7"/>
        <v>Certificate III in Production Horticulture</v>
      </c>
      <c r="F86" s="2" t="s">
        <v>859</v>
      </c>
      <c r="G86" s="3">
        <v>1</v>
      </c>
    </row>
    <row r="87" spans="1:7" x14ac:dyDescent="0.25">
      <c r="A87" t="str">
        <f t="shared" ca="1" si="4"/>
        <v>Agrifoods</v>
      </c>
      <c r="B87" t="str">
        <f t="shared" ca="1" si="5"/>
        <v>ACM</v>
      </c>
      <c r="C87" t="str">
        <f t="shared" ca="1" si="6"/>
        <v xml:space="preserve">Certificate III </v>
      </c>
      <c r="D87" s="2" t="s">
        <v>547</v>
      </c>
      <c r="E87" s="2" t="str">
        <f t="shared" ca="1" si="7"/>
        <v>Certificate III in Horticulture</v>
      </c>
      <c r="F87" s="2" t="s">
        <v>859</v>
      </c>
      <c r="G87" s="3">
        <v>69</v>
      </c>
    </row>
    <row r="88" spans="1:7" x14ac:dyDescent="0.25">
      <c r="A88" t="str">
        <f t="shared" ca="1" si="4"/>
        <v>Agrifoods</v>
      </c>
      <c r="B88" t="str">
        <f t="shared" ca="1" si="5"/>
        <v>ACM</v>
      </c>
      <c r="C88" t="str">
        <f t="shared" ca="1" si="6"/>
        <v xml:space="preserve">Certificate III </v>
      </c>
      <c r="D88" s="2" t="s">
        <v>548</v>
      </c>
      <c r="E88" s="2" t="str">
        <f t="shared" ca="1" si="7"/>
        <v>Certificate III in Arboriculture</v>
      </c>
      <c r="F88" s="2" t="s">
        <v>859</v>
      </c>
      <c r="G88" s="3">
        <v>2</v>
      </c>
    </row>
    <row r="89" spans="1:7" x14ac:dyDescent="0.25">
      <c r="A89" t="str">
        <f t="shared" ca="1" si="4"/>
        <v>Agrifoods</v>
      </c>
      <c r="B89" t="str">
        <f t="shared" ca="1" si="5"/>
        <v>ACM</v>
      </c>
      <c r="C89" t="str">
        <f t="shared" ca="1" si="6"/>
        <v xml:space="preserve">Certificate III </v>
      </c>
      <c r="D89" s="2" t="s">
        <v>549</v>
      </c>
      <c r="E89" s="2" t="str">
        <f t="shared" ca="1" si="7"/>
        <v>Certificate III in Landscape Construction</v>
      </c>
      <c r="F89" s="2" t="s">
        <v>859</v>
      </c>
      <c r="G89" s="3">
        <v>13</v>
      </c>
    </row>
    <row r="90" spans="1:7" x14ac:dyDescent="0.25">
      <c r="A90" t="str">
        <f t="shared" ca="1" si="4"/>
        <v>Agrifoods</v>
      </c>
      <c r="B90" t="str">
        <f t="shared" ca="1" si="5"/>
        <v>ACM</v>
      </c>
      <c r="C90" t="str">
        <f t="shared" ca="1" si="6"/>
        <v xml:space="preserve">Certificate III </v>
      </c>
      <c r="D90" s="2" t="s">
        <v>550</v>
      </c>
      <c r="E90" s="2" t="str">
        <f t="shared" ca="1" si="7"/>
        <v>Certificate III in Parks and Gardens</v>
      </c>
      <c r="F90" s="2" t="s">
        <v>859</v>
      </c>
      <c r="G90" s="3">
        <v>4</v>
      </c>
    </row>
    <row r="91" spans="1:7" x14ac:dyDescent="0.25">
      <c r="A91" t="str">
        <f t="shared" ca="1" si="4"/>
        <v>Agrifoods</v>
      </c>
      <c r="B91" t="str">
        <f t="shared" ca="1" si="5"/>
        <v>ACM</v>
      </c>
      <c r="C91" t="str">
        <f t="shared" ca="1" si="6"/>
        <v xml:space="preserve">Certificate III </v>
      </c>
      <c r="D91" s="2" t="s">
        <v>551</v>
      </c>
      <c r="E91" s="2" t="str">
        <f t="shared" ca="1" si="7"/>
        <v>Certificate III in Rural Merchandising</v>
      </c>
      <c r="F91" s="2" t="s">
        <v>859</v>
      </c>
      <c r="G91" s="3">
        <v>1</v>
      </c>
    </row>
    <row r="92" spans="1:7" x14ac:dyDescent="0.25">
      <c r="A92" t="str">
        <f t="shared" ca="1" si="4"/>
        <v>Agrifoods</v>
      </c>
      <c r="B92" t="str">
        <f t="shared" ca="1" si="5"/>
        <v>ACM</v>
      </c>
      <c r="C92" t="str">
        <f t="shared" ca="1" si="6"/>
        <v xml:space="preserve">Certificate IV </v>
      </c>
      <c r="D92" s="2" t="s">
        <v>664</v>
      </c>
      <c r="E92" s="2" t="str">
        <f t="shared" ca="1" si="7"/>
        <v>Certificate IV in Agriculture</v>
      </c>
      <c r="F92" s="2" t="s">
        <v>859</v>
      </c>
      <c r="G92" s="3">
        <v>1</v>
      </c>
    </row>
    <row r="93" spans="1:7" x14ac:dyDescent="0.25">
      <c r="A93" t="str">
        <f t="shared" ca="1" si="4"/>
        <v>Agrifoods</v>
      </c>
      <c r="B93" t="str">
        <f t="shared" ca="1" si="5"/>
        <v>MTM</v>
      </c>
      <c r="C93" t="str">
        <f t="shared" ca="1" si="6"/>
        <v xml:space="preserve">Certificate III </v>
      </c>
      <c r="D93" s="2" t="s">
        <v>368</v>
      </c>
      <c r="E93" s="2" t="str">
        <f t="shared" ca="1" si="7"/>
        <v>Certificate III in Meat Processing (Retail Butcher)</v>
      </c>
      <c r="F93" s="2" t="s">
        <v>859</v>
      </c>
      <c r="G93" s="3">
        <v>7</v>
      </c>
    </row>
    <row r="94" spans="1:7" x14ac:dyDescent="0.25">
      <c r="A94" t="str">
        <f t="shared" ca="1" si="4"/>
        <v>Agrifoods</v>
      </c>
      <c r="B94" t="str">
        <f t="shared" ca="1" si="5"/>
        <v>RGR</v>
      </c>
      <c r="C94" t="str">
        <f t="shared" ca="1" si="6"/>
        <v xml:space="preserve">Certificate II </v>
      </c>
      <c r="D94" s="2" t="s">
        <v>382</v>
      </c>
      <c r="E94" s="2" t="str">
        <f t="shared" ca="1" si="7"/>
        <v>Certificate II in Racing (Stablehand)</v>
      </c>
      <c r="F94" s="2" t="s">
        <v>859</v>
      </c>
      <c r="G94" s="3">
        <v>12</v>
      </c>
    </row>
    <row r="95" spans="1:7" x14ac:dyDescent="0.25">
      <c r="A95" t="str">
        <f t="shared" ca="1" si="4"/>
        <v>Agrifoods</v>
      </c>
      <c r="B95" t="str">
        <f t="shared" ca="1" si="5"/>
        <v>RGR</v>
      </c>
      <c r="C95" t="str">
        <f t="shared" ca="1" si="6"/>
        <v xml:space="preserve">Certificate III </v>
      </c>
      <c r="D95" s="2" t="s">
        <v>627</v>
      </c>
      <c r="E95" s="2" t="str">
        <f t="shared" ca="1" si="7"/>
        <v>Certificate III in Racing (Trackrider)</v>
      </c>
      <c r="F95" s="2" t="s">
        <v>859</v>
      </c>
      <c r="G95" s="3">
        <v>3</v>
      </c>
    </row>
    <row r="96" spans="1:7" x14ac:dyDescent="0.25">
      <c r="A96" t="str">
        <f t="shared" ca="1" si="4"/>
        <v>Agrifoods</v>
      </c>
      <c r="B96" t="str">
        <f t="shared" ca="1" si="5"/>
        <v>RGR</v>
      </c>
      <c r="C96" t="str">
        <f t="shared" ca="1" si="6"/>
        <v xml:space="preserve">Certificate III </v>
      </c>
      <c r="D96" s="2" t="s">
        <v>628</v>
      </c>
      <c r="E96" s="2" t="str">
        <f t="shared" ca="1" si="7"/>
        <v>Certificate III in Racing (Advanced Stablehand)</v>
      </c>
      <c r="F96" s="2" t="s">
        <v>859</v>
      </c>
      <c r="G96" s="3">
        <v>12</v>
      </c>
    </row>
    <row r="97" spans="1:7" x14ac:dyDescent="0.25">
      <c r="A97" t="str">
        <f t="shared" ca="1" si="4"/>
        <v>Agrifoods</v>
      </c>
      <c r="B97" t="str">
        <f t="shared" ca="1" si="5"/>
        <v>RGR</v>
      </c>
      <c r="C97" t="str">
        <f t="shared" ca="1" si="6"/>
        <v xml:space="preserve">Certificate IV </v>
      </c>
      <c r="D97" s="2" t="s">
        <v>629</v>
      </c>
      <c r="E97" s="2" t="str">
        <f t="shared" ca="1" si="7"/>
        <v>Certificate IV in Racing (Jockey)</v>
      </c>
      <c r="F97" s="2" t="s">
        <v>859</v>
      </c>
      <c r="G97" s="3">
        <v>3</v>
      </c>
    </row>
    <row r="98" spans="1:7" x14ac:dyDescent="0.25">
      <c r="A98" t="str">
        <f t="shared" ca="1" si="4"/>
        <v>Agrifoods</v>
      </c>
      <c r="B98" t="str">
        <f t="shared" ca="1" si="5"/>
        <v>State Accredited</v>
      </c>
      <c r="C98" t="str">
        <f t="shared" ca="1" si="6"/>
        <v xml:space="preserve">Certificate II </v>
      </c>
      <c r="D98" s="1" t="s">
        <v>25</v>
      </c>
      <c r="E98" s="2" t="str">
        <f t="shared" ca="1" si="7"/>
        <v>Certificate II in Equine Industry</v>
      </c>
      <c r="F98" s="2" t="s">
        <v>858</v>
      </c>
      <c r="G98" s="3">
        <v>41</v>
      </c>
    </row>
    <row r="99" spans="1:7" x14ac:dyDescent="0.25">
      <c r="A99" t="str">
        <f t="shared" ca="1" si="4"/>
        <v>Agrifoods</v>
      </c>
      <c r="B99" t="str">
        <f t="shared" ca="1" si="5"/>
        <v>State Accredited</v>
      </c>
      <c r="C99" t="str">
        <f t="shared" ca="1" si="6"/>
        <v xml:space="preserve">Certificate III </v>
      </c>
      <c r="D99" s="1">
        <v>69797</v>
      </c>
      <c r="E99" s="2" t="str">
        <f t="shared" ca="1" si="7"/>
        <v>Certificate III in Horsemanship (Riding, Handling and Behaviour)</v>
      </c>
      <c r="F99" s="2" t="s">
        <v>858</v>
      </c>
      <c r="G99" s="3">
        <v>1</v>
      </c>
    </row>
    <row r="100" spans="1:7" x14ac:dyDescent="0.25">
      <c r="A100" t="str">
        <f t="shared" ca="1" si="4"/>
        <v>Agrifoods</v>
      </c>
      <c r="B100" t="str">
        <f t="shared" ca="1" si="5"/>
        <v>ACM</v>
      </c>
      <c r="C100" t="str">
        <f t="shared" ca="1" si="6"/>
        <v xml:space="preserve">Certificate II </v>
      </c>
      <c r="D100" s="1" t="s">
        <v>69</v>
      </c>
      <c r="E100" s="2" t="str">
        <f t="shared" ca="1" si="7"/>
        <v>Certificate II in Animal Studies</v>
      </c>
      <c r="F100" s="2" t="s">
        <v>858</v>
      </c>
      <c r="G100" s="3">
        <v>77</v>
      </c>
    </row>
    <row r="101" spans="1:7" x14ac:dyDescent="0.25">
      <c r="A101" t="str">
        <f t="shared" ca="1" si="4"/>
        <v>Agrifoods</v>
      </c>
      <c r="B101" t="str">
        <f t="shared" ca="1" si="5"/>
        <v>ACM</v>
      </c>
      <c r="C101" t="str">
        <f t="shared" ca="1" si="6"/>
        <v xml:space="preserve">Certificate III </v>
      </c>
      <c r="D101" s="1" t="s">
        <v>71</v>
      </c>
      <c r="E101" s="2" t="str">
        <f t="shared" ca="1" si="7"/>
        <v>Certificate III in Animal Studies</v>
      </c>
      <c r="F101" s="2" t="s">
        <v>858</v>
      </c>
      <c r="G101" s="3">
        <v>5</v>
      </c>
    </row>
    <row r="102" spans="1:7" x14ac:dyDescent="0.25">
      <c r="A102" t="str">
        <f t="shared" ca="1" si="4"/>
        <v>Agrifoods</v>
      </c>
      <c r="B102" t="str">
        <f t="shared" ca="1" si="5"/>
        <v>ACM</v>
      </c>
      <c r="C102" t="str">
        <f t="shared" ca="1" si="6"/>
        <v xml:space="preserve">Certificate III </v>
      </c>
      <c r="D102" s="1" t="s">
        <v>73</v>
      </c>
      <c r="E102" s="2" t="str">
        <f t="shared" ca="1" si="7"/>
        <v>Certificate III in Captive Animals</v>
      </c>
      <c r="F102" s="2" t="s">
        <v>858</v>
      </c>
      <c r="G102" s="3">
        <v>2</v>
      </c>
    </row>
    <row r="103" spans="1:7" x14ac:dyDescent="0.25">
      <c r="A103" t="str">
        <f t="shared" ca="1" si="4"/>
        <v>Agrifoods</v>
      </c>
      <c r="B103" t="str">
        <f t="shared" ca="1" si="5"/>
        <v>ACM</v>
      </c>
      <c r="C103" t="str">
        <f t="shared" ca="1" si="6"/>
        <v xml:space="preserve">Certificate IV </v>
      </c>
      <c r="D103" s="1" t="s">
        <v>75</v>
      </c>
      <c r="E103" s="2" t="str">
        <f t="shared" ca="1" si="7"/>
        <v>Certificate IV in Veterinary Nursing</v>
      </c>
      <c r="F103" s="2" t="s">
        <v>858</v>
      </c>
      <c r="G103" s="3">
        <v>2</v>
      </c>
    </row>
    <row r="104" spans="1:7" x14ac:dyDescent="0.25">
      <c r="A104" t="str">
        <f t="shared" ca="1" si="4"/>
        <v>Agrifoods</v>
      </c>
      <c r="B104" t="str">
        <f t="shared" ca="1" si="5"/>
        <v>ACM</v>
      </c>
      <c r="C104" t="str">
        <f t="shared" ca="1" si="6"/>
        <v xml:space="preserve">Certificate I </v>
      </c>
      <c r="D104" s="1" t="s">
        <v>77</v>
      </c>
      <c r="E104" s="2" t="str">
        <f t="shared" ca="1" si="7"/>
        <v>Certificate I in Conservation and Land Management</v>
      </c>
      <c r="F104" s="2" t="s">
        <v>858</v>
      </c>
      <c r="G104" s="3">
        <v>63</v>
      </c>
    </row>
    <row r="105" spans="1:7" x14ac:dyDescent="0.25">
      <c r="A105" t="str">
        <f t="shared" ca="1" si="4"/>
        <v>Agrifoods</v>
      </c>
      <c r="B105" t="str">
        <f t="shared" ca="1" si="5"/>
        <v>ACM</v>
      </c>
      <c r="C105" t="str">
        <f t="shared" ca="1" si="6"/>
        <v xml:space="preserve">Certificate I </v>
      </c>
      <c r="D105" s="1" t="s">
        <v>79</v>
      </c>
      <c r="E105" s="2" t="str">
        <f t="shared" ca="1" si="7"/>
        <v>Certificate I in AgriFood Operations</v>
      </c>
      <c r="F105" s="2" t="s">
        <v>858</v>
      </c>
      <c r="G105" s="3">
        <v>232</v>
      </c>
    </row>
    <row r="106" spans="1:7" x14ac:dyDescent="0.25">
      <c r="A106" t="str">
        <f t="shared" ca="1" si="4"/>
        <v>Agrifoods</v>
      </c>
      <c r="B106" t="str">
        <f t="shared" ca="1" si="5"/>
        <v>ACM</v>
      </c>
      <c r="C106" t="str">
        <f t="shared" ca="1" si="6"/>
        <v xml:space="preserve">Certificate II </v>
      </c>
      <c r="D106" s="1" t="s">
        <v>81</v>
      </c>
      <c r="E106" s="2" t="str">
        <f t="shared" ca="1" si="7"/>
        <v>Certificate II in Agriculture</v>
      </c>
      <c r="F106" s="2" t="s">
        <v>858</v>
      </c>
      <c r="G106" s="3">
        <v>578</v>
      </c>
    </row>
    <row r="107" spans="1:7" x14ac:dyDescent="0.25">
      <c r="A107" t="str">
        <f t="shared" ca="1" si="4"/>
        <v>Agrifoods</v>
      </c>
      <c r="B107" t="str">
        <f t="shared" ca="1" si="5"/>
        <v>ACM</v>
      </c>
      <c r="C107" t="str">
        <f t="shared" ca="1" si="6"/>
        <v xml:space="preserve">Certificate II </v>
      </c>
      <c r="D107" s="1" t="s">
        <v>83</v>
      </c>
      <c r="E107" s="2" t="str">
        <f t="shared" ca="1" si="7"/>
        <v>Certificate II in Production Horticulture</v>
      </c>
      <c r="F107" s="2" t="s">
        <v>858</v>
      </c>
      <c r="G107" s="3">
        <v>97</v>
      </c>
    </row>
    <row r="108" spans="1:7" x14ac:dyDescent="0.25">
      <c r="A108" t="str">
        <f t="shared" ca="1" si="4"/>
        <v>Agrifoods</v>
      </c>
      <c r="B108" t="str">
        <f t="shared" ca="1" si="5"/>
        <v>ACM</v>
      </c>
      <c r="C108" t="str">
        <f t="shared" ca="1" si="6"/>
        <v xml:space="preserve">Certificate II </v>
      </c>
      <c r="D108" s="1" t="s">
        <v>85</v>
      </c>
      <c r="E108" s="2" t="str">
        <f t="shared" ca="1" si="7"/>
        <v>Certificate II in Horticulture</v>
      </c>
      <c r="F108" s="2" t="s">
        <v>858</v>
      </c>
      <c r="G108" s="3">
        <v>96</v>
      </c>
    </row>
    <row r="109" spans="1:7" x14ac:dyDescent="0.25">
      <c r="A109" t="str">
        <f t="shared" ca="1" si="4"/>
        <v>Agrifoods</v>
      </c>
      <c r="B109" t="str">
        <f t="shared" ca="1" si="5"/>
        <v>ACM</v>
      </c>
      <c r="C109" t="str">
        <f t="shared" ca="1" si="6"/>
        <v xml:space="preserve">Certificate II </v>
      </c>
      <c r="D109" s="1" t="s">
        <v>87</v>
      </c>
      <c r="E109" s="2" t="str">
        <f t="shared" ca="1" si="7"/>
        <v>Certificate II in Conservation and Land Management</v>
      </c>
      <c r="F109" s="2" t="s">
        <v>858</v>
      </c>
      <c r="G109" s="3">
        <v>87</v>
      </c>
    </row>
    <row r="110" spans="1:7" x14ac:dyDescent="0.25">
      <c r="A110" t="str">
        <f t="shared" ca="1" si="4"/>
        <v>Agrifoods</v>
      </c>
      <c r="B110" t="str">
        <f t="shared" ca="1" si="5"/>
        <v>ACM</v>
      </c>
      <c r="C110" t="str">
        <f t="shared" ca="1" si="6"/>
        <v xml:space="preserve">Certificate II </v>
      </c>
      <c r="D110" s="1" t="s">
        <v>89</v>
      </c>
      <c r="E110" s="2" t="str">
        <f t="shared" ca="1" si="7"/>
        <v>Certificate II in Rural Operations</v>
      </c>
      <c r="F110" s="2" t="s">
        <v>858</v>
      </c>
      <c r="G110" s="3">
        <v>125</v>
      </c>
    </row>
    <row r="111" spans="1:7" x14ac:dyDescent="0.25">
      <c r="A111" t="str">
        <f t="shared" ca="1" si="4"/>
        <v>Agrifoods</v>
      </c>
      <c r="B111" t="str">
        <f t="shared" ca="1" si="5"/>
        <v>ACM</v>
      </c>
      <c r="C111" t="str">
        <f t="shared" ca="1" si="6"/>
        <v xml:space="preserve">Certificate II </v>
      </c>
      <c r="D111" s="1" t="s">
        <v>91</v>
      </c>
      <c r="E111" s="2" t="str">
        <f t="shared" ca="1" si="7"/>
        <v>Certificate II in Shearing</v>
      </c>
      <c r="F111" s="2" t="s">
        <v>858</v>
      </c>
      <c r="G111" s="3">
        <v>15</v>
      </c>
    </row>
    <row r="112" spans="1:7" x14ac:dyDescent="0.25">
      <c r="A112" t="str">
        <f t="shared" ca="1" si="4"/>
        <v>Agrifoods</v>
      </c>
      <c r="B112" t="str">
        <f t="shared" ca="1" si="5"/>
        <v>ACM</v>
      </c>
      <c r="C112" t="str">
        <f t="shared" ca="1" si="6"/>
        <v xml:space="preserve">Certificate II </v>
      </c>
      <c r="D112" s="1" t="s">
        <v>93</v>
      </c>
      <c r="E112" s="2" t="str">
        <f t="shared" ca="1" si="7"/>
        <v>Certificate II in Wool Handling</v>
      </c>
      <c r="F112" s="2" t="s">
        <v>858</v>
      </c>
      <c r="G112" s="3">
        <v>92</v>
      </c>
    </row>
    <row r="113" spans="1:7" x14ac:dyDescent="0.25">
      <c r="A113" t="str">
        <f t="shared" ca="1" si="4"/>
        <v>Agrifoods</v>
      </c>
      <c r="B113" t="str">
        <f t="shared" ca="1" si="5"/>
        <v>ACM</v>
      </c>
      <c r="C113" t="str">
        <f t="shared" ca="1" si="6"/>
        <v xml:space="preserve">Certificate II </v>
      </c>
      <c r="D113" s="1" t="s">
        <v>95</v>
      </c>
      <c r="E113" s="2" t="str">
        <f t="shared" ca="1" si="7"/>
        <v>Certificate II in Landscaping</v>
      </c>
      <c r="F113" s="2" t="s">
        <v>858</v>
      </c>
      <c r="G113" s="3">
        <v>6</v>
      </c>
    </row>
    <row r="114" spans="1:7" x14ac:dyDescent="0.25">
      <c r="A114" t="str">
        <f t="shared" ca="1" si="4"/>
        <v>Agrifoods</v>
      </c>
      <c r="B114" t="str">
        <f t="shared" ca="1" si="5"/>
        <v>ACM</v>
      </c>
      <c r="C114" t="str">
        <f t="shared" ca="1" si="6"/>
        <v xml:space="preserve">Certificate III </v>
      </c>
      <c r="D114" s="1" t="s">
        <v>97</v>
      </c>
      <c r="E114" s="2" t="str">
        <f t="shared" ca="1" si="7"/>
        <v>Certificate III in Agriculture</v>
      </c>
      <c r="F114" s="2" t="s">
        <v>858</v>
      </c>
      <c r="G114" s="3">
        <v>72</v>
      </c>
    </row>
    <row r="115" spans="1:7" x14ac:dyDescent="0.25">
      <c r="A115" t="str">
        <f t="shared" ca="1" si="4"/>
        <v>Agrifoods</v>
      </c>
      <c r="B115" t="str">
        <f t="shared" ca="1" si="5"/>
        <v>ACM</v>
      </c>
      <c r="C115" t="str">
        <f t="shared" ca="1" si="6"/>
        <v xml:space="preserve">Certificate III </v>
      </c>
      <c r="D115" s="1" t="s">
        <v>99</v>
      </c>
      <c r="E115" s="2" t="str">
        <f t="shared" ca="1" si="7"/>
        <v>Certificate III in Agriculture (Dairy Production)</v>
      </c>
      <c r="F115" s="2" t="s">
        <v>858</v>
      </c>
      <c r="G115" s="3">
        <v>1</v>
      </c>
    </row>
    <row r="116" spans="1:7" x14ac:dyDescent="0.25">
      <c r="A116" t="str">
        <f t="shared" ca="1" si="4"/>
        <v>Agrifoods</v>
      </c>
      <c r="B116" t="str">
        <f t="shared" ca="1" si="5"/>
        <v>ACM</v>
      </c>
      <c r="C116" t="str">
        <f t="shared" ca="1" si="6"/>
        <v xml:space="preserve">Certificate III </v>
      </c>
      <c r="D116" s="1" t="s">
        <v>101</v>
      </c>
      <c r="E116" s="2" t="str">
        <f t="shared" ca="1" si="7"/>
        <v>Certificate III in Sports Turf Management</v>
      </c>
      <c r="F116" s="2" t="s">
        <v>858</v>
      </c>
      <c r="G116" s="3">
        <v>1</v>
      </c>
    </row>
    <row r="117" spans="1:7" x14ac:dyDescent="0.25">
      <c r="A117" t="str">
        <f t="shared" ca="1" si="4"/>
        <v>Agrifoods</v>
      </c>
      <c r="B117" t="str">
        <f t="shared" ca="1" si="5"/>
        <v>ACM</v>
      </c>
      <c r="C117" t="str">
        <f t="shared" ca="1" si="6"/>
        <v xml:space="preserve">Certificate III </v>
      </c>
      <c r="D117" s="1" t="s">
        <v>103</v>
      </c>
      <c r="E117" s="2" t="str">
        <f t="shared" ca="1" si="7"/>
        <v>Certificate III in Conservation and Land Management</v>
      </c>
      <c r="F117" s="2" t="s">
        <v>858</v>
      </c>
      <c r="G117" s="3">
        <v>2</v>
      </c>
    </row>
    <row r="118" spans="1:7" x14ac:dyDescent="0.25">
      <c r="A118" t="str">
        <f t="shared" ca="1" si="4"/>
        <v>Agrifoods</v>
      </c>
      <c r="B118" t="str">
        <f t="shared" ca="1" si="5"/>
        <v>ACM</v>
      </c>
      <c r="C118" t="str">
        <f t="shared" ca="1" si="6"/>
        <v xml:space="preserve">Certificate III </v>
      </c>
      <c r="D118" s="1" t="s">
        <v>105</v>
      </c>
      <c r="E118" s="2" t="str">
        <f t="shared" ca="1" si="7"/>
        <v>Certificate III in Wool Clip Preparation</v>
      </c>
      <c r="F118" s="2" t="s">
        <v>858</v>
      </c>
      <c r="G118" s="3">
        <v>72</v>
      </c>
    </row>
    <row r="119" spans="1:7" x14ac:dyDescent="0.25">
      <c r="A119" t="str">
        <f t="shared" ca="1" si="4"/>
        <v>Agrifoods</v>
      </c>
      <c r="B119" t="str">
        <f t="shared" ca="1" si="5"/>
        <v>ACM</v>
      </c>
      <c r="C119" t="str">
        <f t="shared" ca="1" si="6"/>
        <v xml:space="preserve">Certificate III </v>
      </c>
      <c r="D119" s="1" t="s">
        <v>107</v>
      </c>
      <c r="E119" s="2" t="str">
        <f t="shared" ca="1" si="7"/>
        <v>Certificate III in Advanced Wool Handling</v>
      </c>
      <c r="F119" s="2" t="s">
        <v>858</v>
      </c>
      <c r="G119" s="3">
        <v>26</v>
      </c>
    </row>
    <row r="120" spans="1:7" x14ac:dyDescent="0.25">
      <c r="A120" t="str">
        <f t="shared" ca="1" si="4"/>
        <v>Agrifoods</v>
      </c>
      <c r="B120" t="str">
        <f t="shared" ca="1" si="5"/>
        <v>MTM</v>
      </c>
      <c r="C120" t="str">
        <f t="shared" ca="1" si="6"/>
        <v xml:space="preserve">Certificate II </v>
      </c>
      <c r="D120" s="1" t="s">
        <v>366</v>
      </c>
      <c r="E120" s="2" t="str">
        <f t="shared" ca="1" si="7"/>
        <v>Certificate II in Meat Processing (Food Services)</v>
      </c>
      <c r="F120" s="2" t="s">
        <v>858</v>
      </c>
      <c r="G120" s="3">
        <v>2</v>
      </c>
    </row>
    <row r="121" spans="1:7" x14ac:dyDescent="0.25">
      <c r="A121" t="str">
        <f t="shared" ca="1" si="4"/>
        <v>Agrifoods</v>
      </c>
      <c r="B121" t="str">
        <f t="shared" ca="1" si="5"/>
        <v>MTM</v>
      </c>
      <c r="C121" t="str">
        <f t="shared" ca="1" si="6"/>
        <v xml:space="preserve">Certificate III </v>
      </c>
      <c r="D121" s="1" t="s">
        <v>368</v>
      </c>
      <c r="E121" s="2" t="str">
        <f t="shared" ca="1" si="7"/>
        <v>Certificate III in Meat Processing (Retail Butcher)</v>
      </c>
      <c r="F121" s="2" t="s">
        <v>858</v>
      </c>
      <c r="G121" s="3">
        <v>1</v>
      </c>
    </row>
    <row r="122" spans="1:7" x14ac:dyDescent="0.25">
      <c r="A122" t="str">
        <f t="shared" ca="1" si="4"/>
        <v>Agrifoods</v>
      </c>
      <c r="B122" t="str">
        <f t="shared" ca="1" si="5"/>
        <v>RGR</v>
      </c>
      <c r="C122" t="str">
        <f t="shared" ca="1" si="6"/>
        <v xml:space="preserve">Certificate II </v>
      </c>
      <c r="D122" s="1" t="s">
        <v>382</v>
      </c>
      <c r="E122" s="2" t="str">
        <f t="shared" ca="1" si="7"/>
        <v>Certificate II in Racing (Stablehand)</v>
      </c>
      <c r="F122" s="2" t="s">
        <v>858</v>
      </c>
      <c r="G122" s="3">
        <v>15</v>
      </c>
    </row>
    <row r="123" spans="1:7" x14ac:dyDescent="0.25">
      <c r="A123" t="str">
        <f t="shared" ca="1" si="4"/>
        <v>Agrifoods</v>
      </c>
      <c r="B123" t="str">
        <f t="shared" ca="1" si="5"/>
        <v>SFI</v>
      </c>
      <c r="C123" t="str">
        <f t="shared" ca="1" si="6"/>
        <v xml:space="preserve">Certificate II </v>
      </c>
      <c r="D123" s="1" t="s">
        <v>398</v>
      </c>
      <c r="E123" s="2" t="str">
        <f t="shared" ca="1" si="7"/>
        <v>Certificate II in Aquaculture</v>
      </c>
      <c r="F123" s="2" t="s">
        <v>858</v>
      </c>
      <c r="G123" s="3">
        <v>56</v>
      </c>
    </row>
    <row r="124" spans="1:7" x14ac:dyDescent="0.25">
      <c r="A124" t="str">
        <f t="shared" ca="1" si="4"/>
        <v>Agrifoods</v>
      </c>
      <c r="B124" t="str">
        <f t="shared" ca="1" si="5"/>
        <v>SFI</v>
      </c>
      <c r="C124" t="str">
        <f t="shared" ca="1" si="6"/>
        <v xml:space="preserve">Certificate II </v>
      </c>
      <c r="D124" s="1" t="s">
        <v>400</v>
      </c>
      <c r="E124" s="2" t="str">
        <f t="shared" ca="1" si="7"/>
        <v>Certificate II in Fishing Operations</v>
      </c>
      <c r="F124" s="2" t="s">
        <v>858</v>
      </c>
      <c r="G124" s="3">
        <v>32</v>
      </c>
    </row>
    <row r="125" spans="1:7" x14ac:dyDescent="0.25">
      <c r="A125" t="str">
        <f t="shared" ca="1" si="4"/>
        <v>Agrifoods</v>
      </c>
      <c r="B125" t="str">
        <f t="shared" ca="1" si="5"/>
        <v>ACM</v>
      </c>
      <c r="C125" t="str">
        <f t="shared" ca="1" si="6"/>
        <v xml:space="preserve">Certificate I </v>
      </c>
      <c r="D125" s="2" t="s">
        <v>79</v>
      </c>
      <c r="E125" s="2" t="str">
        <f t="shared" ca="1" si="7"/>
        <v>Certificate I in AgriFood Operations</v>
      </c>
      <c r="F125" s="2" t="s">
        <v>1971</v>
      </c>
      <c r="G125" s="3">
        <v>1026</v>
      </c>
    </row>
    <row r="126" spans="1:7" x14ac:dyDescent="0.25">
      <c r="A126" t="str">
        <f t="shared" ca="1" si="4"/>
        <v>Agrifoods</v>
      </c>
      <c r="B126" t="str">
        <f t="shared" ca="1" si="5"/>
        <v>ACM</v>
      </c>
      <c r="C126" t="str">
        <f t="shared" ca="1" si="6"/>
        <v xml:space="preserve">Certificate I </v>
      </c>
      <c r="D126" s="2" t="s">
        <v>542</v>
      </c>
      <c r="E126" s="2" t="str">
        <f t="shared" ca="1" si="7"/>
        <v>Certificate I in Animal Studies</v>
      </c>
      <c r="F126" s="2" t="s">
        <v>1971</v>
      </c>
      <c r="G126" s="3">
        <v>135</v>
      </c>
    </row>
    <row r="127" spans="1:7" x14ac:dyDescent="0.25">
      <c r="A127" t="str">
        <f t="shared" ca="1" si="4"/>
        <v>Agrifoods</v>
      </c>
      <c r="B127" t="str">
        <f t="shared" ca="1" si="5"/>
        <v>ACM</v>
      </c>
      <c r="C127" t="str">
        <f t="shared" ca="1" si="6"/>
        <v xml:space="preserve">Certificate I </v>
      </c>
      <c r="D127" s="2" t="s">
        <v>77</v>
      </c>
      <c r="E127" s="2" t="str">
        <f t="shared" ca="1" si="7"/>
        <v>Certificate I in Conservation and Land Management</v>
      </c>
      <c r="F127" s="2" t="s">
        <v>1971</v>
      </c>
      <c r="G127" s="3">
        <v>210</v>
      </c>
    </row>
    <row r="128" spans="1:7" x14ac:dyDescent="0.25">
      <c r="A128" t="str">
        <f t="shared" ca="1" si="4"/>
        <v>Agrifoods</v>
      </c>
      <c r="B128" t="str">
        <f t="shared" ca="1" si="5"/>
        <v>MTM</v>
      </c>
      <c r="C128" t="str">
        <f t="shared" ca="1" si="6"/>
        <v xml:space="preserve">Certificate I </v>
      </c>
      <c r="D128" s="2" t="s">
        <v>883</v>
      </c>
      <c r="E128" s="2" t="str">
        <f t="shared" ca="1" si="7"/>
        <v>Certificate I in Meat Processing (Meat Retailing)</v>
      </c>
      <c r="F128" s="2" t="s">
        <v>1971</v>
      </c>
      <c r="G128" s="3">
        <v>1</v>
      </c>
    </row>
    <row r="129" spans="1:7" x14ac:dyDescent="0.25">
      <c r="A129" t="str">
        <f t="shared" ca="1" si="4"/>
        <v>Agrifoods</v>
      </c>
      <c r="B129" t="str">
        <f t="shared" ca="1" si="5"/>
        <v>RTE</v>
      </c>
      <c r="C129" t="str">
        <f t="shared" ca="1" si="6"/>
        <v xml:space="preserve">Certificate I </v>
      </c>
      <c r="D129" s="2" t="s">
        <v>1501</v>
      </c>
      <c r="E129" s="2" t="str">
        <f t="shared" ca="1" si="7"/>
        <v>Certificate I in Rural Operations</v>
      </c>
      <c r="F129" s="2" t="s">
        <v>1971</v>
      </c>
      <c r="G129" s="3">
        <v>1</v>
      </c>
    </row>
    <row r="130" spans="1:7" x14ac:dyDescent="0.25">
      <c r="A130" t="str">
        <f t="shared" ref="A130:A193" ca="1" si="8">VLOOKUP(D130,KeyC,4,FALSE)</f>
        <v>Agrifoods</v>
      </c>
      <c r="B130" t="str">
        <f t="shared" ref="B130:B193" ca="1" si="9">VLOOKUP(D130,KeyC,5,FALSE)</f>
        <v>ACM</v>
      </c>
      <c r="C130" t="str">
        <f t="shared" ref="C130:C193" ca="1" si="10">VLOOKUP(D130,KeyC,2,FALSE)</f>
        <v xml:space="preserve">Certificate II </v>
      </c>
      <c r="D130" s="2" t="s">
        <v>81</v>
      </c>
      <c r="E130" s="2" t="str">
        <f t="shared" ref="E130:E193" ca="1" si="11">VLOOKUP(D130,KeyC,3,FALSE)</f>
        <v>Certificate II in Agriculture</v>
      </c>
      <c r="F130" s="2" t="s">
        <v>1971</v>
      </c>
      <c r="G130" s="3">
        <v>558</v>
      </c>
    </row>
    <row r="131" spans="1:7" x14ac:dyDescent="0.25">
      <c r="A131" t="str">
        <f t="shared" ca="1" si="8"/>
        <v>Agrifoods</v>
      </c>
      <c r="B131" t="str">
        <f t="shared" ca="1" si="9"/>
        <v>RTE</v>
      </c>
      <c r="C131" t="str">
        <f t="shared" ca="1" si="10"/>
        <v xml:space="preserve">Certificate II </v>
      </c>
      <c r="D131" s="2" t="s">
        <v>1526</v>
      </c>
      <c r="E131" s="2" t="str">
        <f t="shared" ca="1" si="11"/>
        <v>Certificate II in Agriculture</v>
      </c>
      <c r="F131" s="2" t="s">
        <v>1971</v>
      </c>
      <c r="G131" s="3">
        <v>1</v>
      </c>
    </row>
    <row r="132" spans="1:7" x14ac:dyDescent="0.25">
      <c r="A132" t="str">
        <f t="shared" ca="1" si="8"/>
        <v>Agrifoods</v>
      </c>
      <c r="B132" t="str">
        <f t="shared" ca="1" si="9"/>
        <v>ACM</v>
      </c>
      <c r="C132" t="str">
        <f t="shared" ca="1" si="10"/>
        <v xml:space="preserve">Certificate II </v>
      </c>
      <c r="D132" s="2" t="s">
        <v>69</v>
      </c>
      <c r="E132" s="2" t="str">
        <f t="shared" ca="1" si="11"/>
        <v>Certificate II in Animal Studies</v>
      </c>
      <c r="F132" s="2" t="s">
        <v>1971</v>
      </c>
      <c r="G132" s="3">
        <v>584</v>
      </c>
    </row>
    <row r="133" spans="1:7" x14ac:dyDescent="0.25">
      <c r="A133" t="str">
        <f t="shared" ca="1" si="8"/>
        <v>Agrifoods</v>
      </c>
      <c r="B133" t="str">
        <f t="shared" ca="1" si="9"/>
        <v>SFI</v>
      </c>
      <c r="C133" t="str">
        <f t="shared" ca="1" si="10"/>
        <v xml:space="preserve">Certificate II </v>
      </c>
      <c r="D133" s="2" t="s">
        <v>398</v>
      </c>
      <c r="E133" s="2" t="str">
        <f t="shared" ca="1" si="11"/>
        <v>Certificate II in Aquaculture</v>
      </c>
      <c r="F133" s="2" t="s">
        <v>1971</v>
      </c>
      <c r="G133" s="3">
        <v>50</v>
      </c>
    </row>
    <row r="134" spans="1:7" x14ac:dyDescent="0.25">
      <c r="A134" t="str">
        <f t="shared" ca="1" si="8"/>
        <v>Agrifoods</v>
      </c>
      <c r="B134" t="str">
        <f t="shared" ca="1" si="9"/>
        <v>ACM</v>
      </c>
      <c r="C134" t="str">
        <f t="shared" ca="1" si="10"/>
        <v xml:space="preserve">Certificate II </v>
      </c>
      <c r="D134" s="2" t="s">
        <v>87</v>
      </c>
      <c r="E134" s="2" t="str">
        <f t="shared" ca="1" si="11"/>
        <v>Certificate II in Conservation and Land Management</v>
      </c>
      <c r="F134" s="2" t="s">
        <v>1971</v>
      </c>
      <c r="G134" s="3">
        <v>180</v>
      </c>
    </row>
    <row r="135" spans="1:7" x14ac:dyDescent="0.25">
      <c r="A135" t="str">
        <f t="shared" ca="1" si="8"/>
        <v>Agrifoods</v>
      </c>
      <c r="B135" t="str">
        <f t="shared" ca="1" si="9"/>
        <v>RTD</v>
      </c>
      <c r="C135" t="str">
        <f t="shared" ca="1" si="10"/>
        <v xml:space="preserve">Certificate II </v>
      </c>
      <c r="D135" s="2" t="s">
        <v>1216</v>
      </c>
      <c r="E135" s="2" t="str">
        <f t="shared" ca="1" si="11"/>
        <v>Certificate II in Conservation and Land Management</v>
      </c>
      <c r="F135" s="2" t="s">
        <v>1971</v>
      </c>
      <c r="G135" s="3">
        <v>2</v>
      </c>
    </row>
    <row r="136" spans="1:7" x14ac:dyDescent="0.25">
      <c r="A136" t="str">
        <f t="shared" ca="1" si="8"/>
        <v>Agrifoods</v>
      </c>
      <c r="B136" t="str">
        <f t="shared" ca="1" si="9"/>
        <v>RTE</v>
      </c>
      <c r="C136" t="str">
        <f t="shared" ca="1" si="10"/>
        <v xml:space="preserve">Certificate II </v>
      </c>
      <c r="D136" s="2" t="s">
        <v>1544</v>
      </c>
      <c r="E136" s="2" t="str">
        <f t="shared" ca="1" si="11"/>
        <v>Certificate II in Crutching</v>
      </c>
      <c r="F136" s="2" t="s">
        <v>1971</v>
      </c>
      <c r="G136" s="3">
        <v>1</v>
      </c>
    </row>
    <row r="137" spans="1:7" x14ac:dyDescent="0.25">
      <c r="A137" t="str">
        <f t="shared" ca="1" si="8"/>
        <v>Agrifoods</v>
      </c>
      <c r="B137" t="str">
        <f t="shared" ca="1" si="9"/>
        <v>State Accredited</v>
      </c>
      <c r="C137" t="str">
        <f t="shared" ca="1" si="10"/>
        <v xml:space="preserve">Certificate II </v>
      </c>
      <c r="D137" s="2" t="s">
        <v>25</v>
      </c>
      <c r="E137" s="2" t="str">
        <f t="shared" ca="1" si="11"/>
        <v>Certificate II in Equine Industry</v>
      </c>
      <c r="F137" s="2" t="s">
        <v>1971</v>
      </c>
      <c r="G137" s="3">
        <v>2</v>
      </c>
    </row>
    <row r="138" spans="1:7" x14ac:dyDescent="0.25">
      <c r="A138" t="str">
        <f t="shared" ca="1" si="8"/>
        <v>Agrifoods</v>
      </c>
      <c r="B138" t="str">
        <f t="shared" ca="1" si="9"/>
        <v>ACM</v>
      </c>
      <c r="C138" t="str">
        <f t="shared" ca="1" si="10"/>
        <v xml:space="preserve">Certificate II </v>
      </c>
      <c r="D138" s="2" t="s">
        <v>85</v>
      </c>
      <c r="E138" s="2" t="str">
        <f t="shared" ca="1" si="11"/>
        <v>Certificate II in Horticulture</v>
      </c>
      <c r="F138" s="2" t="s">
        <v>1971</v>
      </c>
      <c r="G138" s="3">
        <v>847</v>
      </c>
    </row>
    <row r="139" spans="1:7" x14ac:dyDescent="0.25">
      <c r="A139" t="str">
        <f t="shared" ca="1" si="8"/>
        <v>Agrifoods</v>
      </c>
      <c r="B139" t="str">
        <f t="shared" ca="1" si="9"/>
        <v>RTF</v>
      </c>
      <c r="C139" t="str">
        <f t="shared" ca="1" si="10"/>
        <v xml:space="preserve">Certificate II </v>
      </c>
      <c r="D139" s="2" t="s">
        <v>1137</v>
      </c>
      <c r="E139" s="2" t="str">
        <f t="shared" ca="1" si="11"/>
        <v>Certificate II in Horticulture</v>
      </c>
      <c r="F139" s="2" t="s">
        <v>1971</v>
      </c>
      <c r="G139" s="3">
        <v>2</v>
      </c>
    </row>
    <row r="140" spans="1:7" x14ac:dyDescent="0.25">
      <c r="A140" t="str">
        <f t="shared" ca="1" si="8"/>
        <v>Agrifoods</v>
      </c>
      <c r="B140" t="str">
        <f t="shared" ca="1" si="9"/>
        <v>ACM</v>
      </c>
      <c r="C140" t="str">
        <f t="shared" ca="1" si="10"/>
        <v xml:space="preserve">Certificate II </v>
      </c>
      <c r="D140" s="2" t="s">
        <v>95</v>
      </c>
      <c r="E140" s="2" t="str">
        <f t="shared" ca="1" si="11"/>
        <v>Certificate II in Landscaping</v>
      </c>
      <c r="F140" s="2" t="s">
        <v>1971</v>
      </c>
      <c r="G140" s="3">
        <v>32</v>
      </c>
    </row>
    <row r="141" spans="1:7" x14ac:dyDescent="0.25">
      <c r="A141" t="str">
        <f t="shared" ca="1" si="8"/>
        <v>Agrifoods</v>
      </c>
      <c r="B141" t="str">
        <f t="shared" ca="1" si="9"/>
        <v>MTM</v>
      </c>
      <c r="C141" t="str">
        <f t="shared" ca="1" si="10"/>
        <v xml:space="preserve">Certificate II </v>
      </c>
      <c r="D141" s="2" t="s">
        <v>1411</v>
      </c>
      <c r="E141" s="2" t="str">
        <f t="shared" ca="1" si="11"/>
        <v>Certificate II in Meat Processing (Abattoirs)</v>
      </c>
      <c r="F141" s="2" t="s">
        <v>1971</v>
      </c>
      <c r="G141" s="3">
        <v>50</v>
      </c>
    </row>
    <row r="142" spans="1:7" x14ac:dyDescent="0.25">
      <c r="A142" t="str">
        <f t="shared" ca="1" si="8"/>
        <v>Agrifoods</v>
      </c>
      <c r="B142" t="str">
        <f t="shared" ca="1" si="9"/>
        <v>MTM</v>
      </c>
      <c r="C142" t="str">
        <f t="shared" ca="1" si="10"/>
        <v xml:space="preserve">Certificate II </v>
      </c>
      <c r="D142" s="2" t="s">
        <v>366</v>
      </c>
      <c r="E142" s="2" t="str">
        <f t="shared" ca="1" si="11"/>
        <v>Certificate II in Meat Processing (Food Services)</v>
      </c>
      <c r="F142" s="2" t="s">
        <v>1971</v>
      </c>
      <c r="G142" s="3">
        <v>3</v>
      </c>
    </row>
    <row r="143" spans="1:7" x14ac:dyDescent="0.25">
      <c r="A143" t="str">
        <f t="shared" ca="1" si="8"/>
        <v>Agrifoods</v>
      </c>
      <c r="B143" t="str">
        <f t="shared" ca="1" si="9"/>
        <v>ACM</v>
      </c>
      <c r="C143" t="str">
        <f t="shared" ca="1" si="10"/>
        <v xml:space="preserve">Certificate II </v>
      </c>
      <c r="D143" s="2" t="s">
        <v>83</v>
      </c>
      <c r="E143" s="2" t="str">
        <f t="shared" ca="1" si="11"/>
        <v>Certificate II in Production Horticulture</v>
      </c>
      <c r="F143" s="2" t="s">
        <v>1971</v>
      </c>
      <c r="G143" s="3">
        <v>29</v>
      </c>
    </row>
    <row r="144" spans="1:7" x14ac:dyDescent="0.25">
      <c r="A144" t="str">
        <f t="shared" ca="1" si="8"/>
        <v>Agrifoods</v>
      </c>
      <c r="B144" t="str">
        <f t="shared" ca="1" si="9"/>
        <v>RGR</v>
      </c>
      <c r="C144" t="str">
        <f t="shared" ca="1" si="10"/>
        <v xml:space="preserve">Certificate II </v>
      </c>
      <c r="D144" s="2" t="s">
        <v>382</v>
      </c>
      <c r="E144" s="2" t="str">
        <f t="shared" ca="1" si="11"/>
        <v>Certificate II in Racing (Stablehand)</v>
      </c>
      <c r="F144" s="2" t="s">
        <v>1971</v>
      </c>
      <c r="G144" s="3">
        <v>6</v>
      </c>
    </row>
    <row r="145" spans="1:7" x14ac:dyDescent="0.25">
      <c r="A145" t="str">
        <f t="shared" ca="1" si="8"/>
        <v>Agrifoods</v>
      </c>
      <c r="B145" t="str">
        <f t="shared" ca="1" si="9"/>
        <v>ACM</v>
      </c>
      <c r="C145" t="str">
        <f t="shared" ca="1" si="10"/>
        <v xml:space="preserve">Certificate II </v>
      </c>
      <c r="D145" s="2" t="s">
        <v>89</v>
      </c>
      <c r="E145" s="2" t="str">
        <f t="shared" ca="1" si="11"/>
        <v>Certificate II in Rural Operations</v>
      </c>
      <c r="F145" s="2" t="s">
        <v>1971</v>
      </c>
      <c r="G145" s="3">
        <v>1969</v>
      </c>
    </row>
    <row r="146" spans="1:7" x14ac:dyDescent="0.25">
      <c r="A146" t="str">
        <f t="shared" ca="1" si="8"/>
        <v>Agrifoods</v>
      </c>
      <c r="B146" t="str">
        <f t="shared" ca="1" si="9"/>
        <v>ACM</v>
      </c>
      <c r="C146" t="str">
        <f t="shared" ca="1" si="10"/>
        <v xml:space="preserve">Certificate II </v>
      </c>
      <c r="D146" s="2" t="s">
        <v>1613</v>
      </c>
      <c r="E146" s="2" t="str">
        <f t="shared" ca="1" si="11"/>
        <v>Certificate II in Sports Turf Management</v>
      </c>
      <c r="F146" s="2" t="s">
        <v>1971</v>
      </c>
      <c r="G146" s="3">
        <v>6</v>
      </c>
    </row>
    <row r="147" spans="1:7" x14ac:dyDescent="0.25">
      <c r="A147" t="str">
        <f t="shared" ca="1" si="8"/>
        <v>Agrifoods</v>
      </c>
      <c r="B147" t="str">
        <f t="shared" ca="1" si="9"/>
        <v>ACM</v>
      </c>
      <c r="C147" t="str">
        <f t="shared" ca="1" si="10"/>
        <v xml:space="preserve">Certificate III </v>
      </c>
      <c r="D147" s="2" t="s">
        <v>97</v>
      </c>
      <c r="E147" s="2" t="str">
        <f t="shared" ca="1" si="11"/>
        <v>Certificate III in Agriculture</v>
      </c>
      <c r="F147" s="2" t="s">
        <v>1971</v>
      </c>
      <c r="G147" s="3">
        <v>428</v>
      </c>
    </row>
    <row r="148" spans="1:7" x14ac:dyDescent="0.25">
      <c r="A148" t="str">
        <f t="shared" ca="1" si="8"/>
        <v>Agrifoods</v>
      </c>
      <c r="B148" t="str">
        <f t="shared" ca="1" si="9"/>
        <v>RTE</v>
      </c>
      <c r="C148" t="str">
        <f t="shared" ca="1" si="10"/>
        <v xml:space="preserve">Certificate III </v>
      </c>
      <c r="D148" s="2" t="s">
        <v>1639</v>
      </c>
      <c r="E148" s="2" t="str">
        <f t="shared" ca="1" si="11"/>
        <v>Certificate III in Agriculture</v>
      </c>
      <c r="F148" s="2" t="s">
        <v>1971</v>
      </c>
      <c r="G148" s="3">
        <v>5</v>
      </c>
    </row>
    <row r="149" spans="1:7" x14ac:dyDescent="0.25">
      <c r="A149" t="str">
        <f t="shared" ca="1" si="8"/>
        <v>Agrifoods</v>
      </c>
      <c r="B149" t="str">
        <f t="shared" ca="1" si="9"/>
        <v>RTE</v>
      </c>
      <c r="C149" t="str">
        <f t="shared" ca="1" si="10"/>
        <v xml:space="preserve">Certificate III </v>
      </c>
      <c r="D149" s="2" t="s">
        <v>1640</v>
      </c>
      <c r="E149" s="2" t="str">
        <f t="shared" ca="1" si="11"/>
        <v>Certificate III in Agriculture (Beef Production)</v>
      </c>
      <c r="F149" s="2" t="s">
        <v>1971</v>
      </c>
      <c r="G149" s="3">
        <v>4</v>
      </c>
    </row>
    <row r="150" spans="1:7" x14ac:dyDescent="0.25">
      <c r="A150" t="str">
        <f t="shared" ca="1" si="8"/>
        <v>Agrifoods</v>
      </c>
      <c r="B150" t="str">
        <f t="shared" ca="1" si="9"/>
        <v>ACM</v>
      </c>
      <c r="C150" t="str">
        <f t="shared" ca="1" si="10"/>
        <v xml:space="preserve">Certificate III </v>
      </c>
      <c r="D150" s="2" t="s">
        <v>99</v>
      </c>
      <c r="E150" s="2" t="str">
        <f t="shared" ca="1" si="11"/>
        <v>Certificate III in Agriculture (Dairy Production)</v>
      </c>
      <c r="F150" s="2" t="s">
        <v>1971</v>
      </c>
      <c r="G150" s="3">
        <v>2</v>
      </c>
    </row>
    <row r="151" spans="1:7" x14ac:dyDescent="0.25">
      <c r="A151" t="str">
        <f t="shared" ca="1" si="8"/>
        <v>Agrifoods</v>
      </c>
      <c r="B151" t="str">
        <f t="shared" ca="1" si="9"/>
        <v>ACM</v>
      </c>
      <c r="C151" t="str">
        <f t="shared" ca="1" si="10"/>
        <v xml:space="preserve">Certificate III </v>
      </c>
      <c r="D151" s="2" t="s">
        <v>71</v>
      </c>
      <c r="E151" s="2" t="str">
        <f t="shared" ca="1" si="11"/>
        <v>Certificate III in Animal Studies</v>
      </c>
      <c r="F151" s="2" t="s">
        <v>1971</v>
      </c>
      <c r="G151" s="3">
        <v>34</v>
      </c>
    </row>
    <row r="152" spans="1:7" x14ac:dyDescent="0.25">
      <c r="A152" t="str">
        <f t="shared" ca="1" si="8"/>
        <v>Agrifoods</v>
      </c>
      <c r="B152" t="str">
        <f t="shared" ca="1" si="9"/>
        <v>ACM</v>
      </c>
      <c r="C152" t="str">
        <f t="shared" ca="1" si="10"/>
        <v xml:space="preserve">Certificate III </v>
      </c>
      <c r="D152" s="2" t="s">
        <v>548</v>
      </c>
      <c r="E152" s="2" t="str">
        <f t="shared" ca="1" si="11"/>
        <v>Certificate III in Arboriculture</v>
      </c>
      <c r="F152" s="2" t="s">
        <v>1971</v>
      </c>
      <c r="G152" s="3">
        <v>6</v>
      </c>
    </row>
    <row r="153" spans="1:7" x14ac:dyDescent="0.25">
      <c r="A153" t="str">
        <f t="shared" ca="1" si="8"/>
        <v>Agrifoods</v>
      </c>
      <c r="B153" t="str">
        <f t="shared" ca="1" si="9"/>
        <v>ACM</v>
      </c>
      <c r="C153" t="str">
        <f t="shared" ca="1" si="10"/>
        <v xml:space="preserve">Certificate III </v>
      </c>
      <c r="D153" s="2" t="s">
        <v>73</v>
      </c>
      <c r="E153" s="2" t="str">
        <f t="shared" ca="1" si="11"/>
        <v>Certificate III in Captive Animals</v>
      </c>
      <c r="F153" s="2" t="s">
        <v>1971</v>
      </c>
      <c r="G153" s="3">
        <v>10</v>
      </c>
    </row>
    <row r="154" spans="1:7" x14ac:dyDescent="0.25">
      <c r="A154" t="str">
        <f t="shared" ca="1" si="8"/>
        <v>Agrifoods</v>
      </c>
      <c r="B154" t="str">
        <f t="shared" ca="1" si="9"/>
        <v>ACM</v>
      </c>
      <c r="C154" t="str">
        <f t="shared" ca="1" si="10"/>
        <v xml:space="preserve">Certificate III </v>
      </c>
      <c r="D154" s="2" t="s">
        <v>543</v>
      </c>
      <c r="E154" s="2" t="str">
        <f t="shared" ca="1" si="11"/>
        <v>Certificate III in Companion Animal Services</v>
      </c>
      <c r="F154" s="2" t="s">
        <v>1971</v>
      </c>
      <c r="G154" s="3">
        <v>15</v>
      </c>
    </row>
    <row r="155" spans="1:7" x14ac:dyDescent="0.25">
      <c r="A155" t="str">
        <f t="shared" ca="1" si="8"/>
        <v>Agrifoods</v>
      </c>
      <c r="B155" t="str">
        <f t="shared" ca="1" si="9"/>
        <v>ACM</v>
      </c>
      <c r="C155" t="str">
        <f t="shared" ca="1" si="10"/>
        <v xml:space="preserve">Certificate III </v>
      </c>
      <c r="D155" s="2" t="s">
        <v>103</v>
      </c>
      <c r="E155" s="2" t="str">
        <f t="shared" ca="1" si="11"/>
        <v>Certificate III in Conservation and Land Management</v>
      </c>
      <c r="F155" s="2" t="s">
        <v>1971</v>
      </c>
      <c r="G155" s="3">
        <v>6</v>
      </c>
    </row>
    <row r="156" spans="1:7" x14ac:dyDescent="0.25">
      <c r="A156" t="str">
        <f t="shared" ca="1" si="8"/>
        <v>Agrifoods</v>
      </c>
      <c r="B156" t="str">
        <f t="shared" ca="1" si="9"/>
        <v>ACM</v>
      </c>
      <c r="C156" t="str">
        <f t="shared" ca="1" si="10"/>
        <v xml:space="preserve">Certificate III </v>
      </c>
      <c r="D156" s="2" t="s">
        <v>1070</v>
      </c>
      <c r="E156" s="2" t="str">
        <f t="shared" ca="1" si="11"/>
        <v>Certificate III in Farriery</v>
      </c>
      <c r="F156" s="2" t="s">
        <v>1971</v>
      </c>
      <c r="G156" s="3">
        <v>1</v>
      </c>
    </row>
    <row r="157" spans="1:7" x14ac:dyDescent="0.25">
      <c r="A157" t="str">
        <f t="shared" ca="1" si="8"/>
        <v>Agrifoods</v>
      </c>
      <c r="B157" t="str">
        <f t="shared" ca="1" si="9"/>
        <v>State Accredited</v>
      </c>
      <c r="C157" t="str">
        <f t="shared" ca="1" si="10"/>
        <v xml:space="preserve">Certificate III </v>
      </c>
      <c r="D157" s="2">
        <v>69797</v>
      </c>
      <c r="E157" s="2" t="str">
        <f t="shared" ca="1" si="11"/>
        <v>Certificate III in Horsemanship (Riding, Handling and Behaviour)</v>
      </c>
      <c r="F157" s="2" t="s">
        <v>1971</v>
      </c>
      <c r="G157" s="3">
        <v>5</v>
      </c>
    </row>
    <row r="158" spans="1:7" x14ac:dyDescent="0.25">
      <c r="A158" t="str">
        <f t="shared" ca="1" si="8"/>
        <v>Agrifoods</v>
      </c>
      <c r="B158" t="str">
        <f t="shared" ca="1" si="9"/>
        <v>ACM</v>
      </c>
      <c r="C158" t="str">
        <f t="shared" ca="1" si="10"/>
        <v xml:space="preserve">Certificate III </v>
      </c>
      <c r="D158" s="2" t="s">
        <v>547</v>
      </c>
      <c r="E158" s="2" t="str">
        <f t="shared" ca="1" si="11"/>
        <v>Certificate III in Horticulture</v>
      </c>
      <c r="F158" s="2" t="s">
        <v>1971</v>
      </c>
      <c r="G158" s="3">
        <v>13</v>
      </c>
    </row>
    <row r="159" spans="1:7" x14ac:dyDescent="0.25">
      <c r="A159" t="str">
        <f t="shared" ca="1" si="8"/>
        <v>Agrifoods</v>
      </c>
      <c r="B159" t="str">
        <f t="shared" ca="1" si="9"/>
        <v>ACM</v>
      </c>
      <c r="C159" t="str">
        <f t="shared" ca="1" si="10"/>
        <v xml:space="preserve">Certificate III </v>
      </c>
      <c r="D159" s="2" t="s">
        <v>1717</v>
      </c>
      <c r="E159" s="2" t="str">
        <f t="shared" ca="1" si="11"/>
        <v>Certificate III in Indigenous Land Management</v>
      </c>
      <c r="F159" s="2" t="s">
        <v>1971</v>
      </c>
      <c r="G159" s="3">
        <v>11</v>
      </c>
    </row>
    <row r="160" spans="1:7" x14ac:dyDescent="0.25">
      <c r="A160" t="str">
        <f t="shared" ca="1" si="8"/>
        <v>Agrifoods</v>
      </c>
      <c r="B160" t="str">
        <f t="shared" ca="1" si="9"/>
        <v>ACM</v>
      </c>
      <c r="C160" t="str">
        <f t="shared" ca="1" si="10"/>
        <v xml:space="preserve">Certificate III </v>
      </c>
      <c r="D160" s="2" t="s">
        <v>1720</v>
      </c>
      <c r="E160" s="2" t="str">
        <f t="shared" ca="1" si="11"/>
        <v>Certificate III in Irrigation</v>
      </c>
      <c r="F160" s="2" t="s">
        <v>1971</v>
      </c>
      <c r="G160" s="3">
        <v>1</v>
      </c>
    </row>
    <row r="161" spans="1:7" x14ac:dyDescent="0.25">
      <c r="A161" t="str">
        <f t="shared" ca="1" si="8"/>
        <v>Agrifoods</v>
      </c>
      <c r="B161" t="str">
        <f t="shared" ca="1" si="9"/>
        <v>ACM</v>
      </c>
      <c r="C161" t="str">
        <f t="shared" ca="1" si="10"/>
        <v xml:space="preserve">Certificate III </v>
      </c>
      <c r="D161" s="2" t="s">
        <v>549</v>
      </c>
      <c r="E161" s="2" t="str">
        <f t="shared" ca="1" si="11"/>
        <v>Certificate III in Landscape Construction</v>
      </c>
      <c r="F161" s="2" t="s">
        <v>1971</v>
      </c>
      <c r="G161" s="3">
        <v>67</v>
      </c>
    </row>
    <row r="162" spans="1:7" x14ac:dyDescent="0.25">
      <c r="A162" t="str">
        <f t="shared" ca="1" si="8"/>
        <v>Agrifoods</v>
      </c>
      <c r="B162" t="str">
        <f t="shared" ca="1" si="9"/>
        <v>MTM</v>
      </c>
      <c r="C162" t="str">
        <f t="shared" ca="1" si="10"/>
        <v xml:space="preserve">Certificate III </v>
      </c>
      <c r="D162" s="2" t="s">
        <v>1735</v>
      </c>
      <c r="E162" s="2" t="str">
        <f t="shared" ca="1" si="11"/>
        <v>Certificate III in Meat Processing (General)</v>
      </c>
      <c r="F162" s="2" t="s">
        <v>1971</v>
      </c>
      <c r="G162" s="3">
        <v>3</v>
      </c>
    </row>
    <row r="163" spans="1:7" x14ac:dyDescent="0.25">
      <c r="A163" t="str">
        <f t="shared" ca="1" si="8"/>
        <v>Agrifoods</v>
      </c>
      <c r="B163" t="str">
        <f t="shared" ca="1" si="9"/>
        <v>MTM</v>
      </c>
      <c r="C163" t="str">
        <f t="shared" ca="1" si="10"/>
        <v xml:space="preserve">Certificate III </v>
      </c>
      <c r="D163" s="2" t="s">
        <v>1415</v>
      </c>
      <c r="E163" s="2" t="str">
        <f t="shared" ca="1" si="11"/>
        <v>Certificate III in Meat Processing (Meat Safety)</v>
      </c>
      <c r="F163" s="2" t="s">
        <v>1971</v>
      </c>
      <c r="G163" s="3">
        <v>2</v>
      </c>
    </row>
    <row r="164" spans="1:7" x14ac:dyDescent="0.25">
      <c r="A164" t="str">
        <f t="shared" ca="1" si="8"/>
        <v>Agrifoods</v>
      </c>
      <c r="B164" t="str">
        <f t="shared" ca="1" si="9"/>
        <v>MTM</v>
      </c>
      <c r="C164" t="str">
        <f t="shared" ca="1" si="10"/>
        <v xml:space="preserve">Certificate III </v>
      </c>
      <c r="D164" s="2" t="s">
        <v>1737</v>
      </c>
      <c r="E164" s="2" t="str">
        <f t="shared" ca="1" si="11"/>
        <v>Certificate III in Meat Processing (Retail Butcher)</v>
      </c>
      <c r="F164" s="2" t="s">
        <v>1971</v>
      </c>
      <c r="G164" s="3">
        <v>23</v>
      </c>
    </row>
    <row r="165" spans="1:7" x14ac:dyDescent="0.25">
      <c r="A165" t="str">
        <f t="shared" ca="1" si="8"/>
        <v>Agrifoods</v>
      </c>
      <c r="B165" t="str">
        <f t="shared" ca="1" si="9"/>
        <v>MTM</v>
      </c>
      <c r="C165" t="str">
        <f t="shared" ca="1" si="10"/>
        <v xml:space="preserve">Certificate III </v>
      </c>
      <c r="D165" s="2" t="s">
        <v>1072</v>
      </c>
      <c r="E165" s="2" t="str">
        <f t="shared" ca="1" si="11"/>
        <v>Certificate III in Meat Processing (Retail Butcher)</v>
      </c>
      <c r="F165" s="2" t="s">
        <v>1971</v>
      </c>
      <c r="G165" s="3">
        <v>2</v>
      </c>
    </row>
    <row r="166" spans="1:7" x14ac:dyDescent="0.25">
      <c r="A166" t="str">
        <f t="shared" ca="1" si="8"/>
        <v>Agrifoods</v>
      </c>
      <c r="B166" t="str">
        <f t="shared" ca="1" si="9"/>
        <v>MTM</v>
      </c>
      <c r="C166" t="str">
        <f t="shared" ca="1" si="10"/>
        <v xml:space="preserve">Certificate III </v>
      </c>
      <c r="D166" s="2" t="s">
        <v>368</v>
      </c>
      <c r="E166" s="2" t="str">
        <f t="shared" ca="1" si="11"/>
        <v>Certificate III in Meat Processing (Retail Butcher)</v>
      </c>
      <c r="F166" s="2" t="s">
        <v>1971</v>
      </c>
      <c r="G166" s="3">
        <v>98</v>
      </c>
    </row>
    <row r="167" spans="1:7" x14ac:dyDescent="0.25">
      <c r="A167" t="str">
        <f t="shared" ca="1" si="8"/>
        <v>Agrifoods</v>
      </c>
      <c r="B167" t="str">
        <f t="shared" ca="1" si="9"/>
        <v>MTM</v>
      </c>
      <c r="C167" t="str">
        <f t="shared" ca="1" si="10"/>
        <v xml:space="preserve">Certificate III </v>
      </c>
      <c r="D167" s="2" t="s">
        <v>1738</v>
      </c>
      <c r="E167" s="2" t="str">
        <f t="shared" ca="1" si="11"/>
        <v>Certificate III in Meat Processing (Slaughtering)</v>
      </c>
      <c r="F167" s="2" t="s">
        <v>1971</v>
      </c>
      <c r="G167" s="3">
        <v>3</v>
      </c>
    </row>
    <row r="168" spans="1:7" x14ac:dyDescent="0.25">
      <c r="A168" t="str">
        <f t="shared" ca="1" si="8"/>
        <v>Agrifoods</v>
      </c>
      <c r="B168" t="str">
        <f t="shared" ca="1" si="9"/>
        <v>ACM</v>
      </c>
      <c r="C168" t="str">
        <f t="shared" ca="1" si="10"/>
        <v xml:space="preserve">Certificate III </v>
      </c>
      <c r="D168" s="2" t="s">
        <v>550</v>
      </c>
      <c r="E168" s="2" t="str">
        <f t="shared" ca="1" si="11"/>
        <v>Certificate III in Parks and Gardens</v>
      </c>
      <c r="F168" s="2" t="s">
        <v>1971</v>
      </c>
      <c r="G168" s="3">
        <v>8</v>
      </c>
    </row>
    <row r="169" spans="1:7" x14ac:dyDescent="0.25">
      <c r="A169" t="str">
        <f t="shared" ca="1" si="8"/>
        <v>Agrifoods</v>
      </c>
      <c r="B169" t="str">
        <f t="shared" ca="1" si="9"/>
        <v>ACM</v>
      </c>
      <c r="C169" t="str">
        <f t="shared" ca="1" si="10"/>
        <v xml:space="preserve">Certificate III </v>
      </c>
      <c r="D169" s="2" t="s">
        <v>1754</v>
      </c>
      <c r="E169" s="2" t="str">
        <f t="shared" ca="1" si="11"/>
        <v>Certificate III in Pork Production</v>
      </c>
      <c r="F169" s="2" t="s">
        <v>1971</v>
      </c>
      <c r="G169" s="3">
        <v>3</v>
      </c>
    </row>
    <row r="170" spans="1:7" x14ac:dyDescent="0.25">
      <c r="A170" t="str">
        <f t="shared" ca="1" si="8"/>
        <v>Agrifoods</v>
      </c>
      <c r="B170" t="str">
        <f t="shared" ca="1" si="9"/>
        <v>ACM</v>
      </c>
      <c r="C170" t="str">
        <f t="shared" ca="1" si="10"/>
        <v xml:space="preserve">Certificate III </v>
      </c>
      <c r="D170" s="2" t="s">
        <v>546</v>
      </c>
      <c r="E170" s="2" t="str">
        <f t="shared" ca="1" si="11"/>
        <v>Certificate III in Production Horticulture</v>
      </c>
      <c r="F170" s="2" t="s">
        <v>1971</v>
      </c>
      <c r="G170" s="3">
        <v>7</v>
      </c>
    </row>
    <row r="171" spans="1:7" x14ac:dyDescent="0.25">
      <c r="A171" t="str">
        <f t="shared" ca="1" si="8"/>
        <v>Agrifoods</v>
      </c>
      <c r="B171" t="str">
        <f t="shared" ca="1" si="9"/>
        <v>ACM</v>
      </c>
      <c r="C171" t="str">
        <f t="shared" ca="1" si="10"/>
        <v xml:space="preserve">Certificate III </v>
      </c>
      <c r="D171" s="2" t="s">
        <v>1758</v>
      </c>
      <c r="E171" s="2" t="str">
        <f t="shared" ca="1" si="11"/>
        <v>Certificate III in Production Nursery</v>
      </c>
      <c r="F171" s="2" t="s">
        <v>1971</v>
      </c>
      <c r="G171" s="3">
        <v>1</v>
      </c>
    </row>
    <row r="172" spans="1:7" x14ac:dyDescent="0.25">
      <c r="A172" t="str">
        <f t="shared" ca="1" si="8"/>
        <v>Agrifoods</v>
      </c>
      <c r="B172" t="str">
        <f t="shared" ca="1" si="9"/>
        <v>RGR</v>
      </c>
      <c r="C172" t="str">
        <f t="shared" ca="1" si="10"/>
        <v xml:space="preserve">Certificate III </v>
      </c>
      <c r="D172" s="2" t="s">
        <v>628</v>
      </c>
      <c r="E172" s="2" t="str">
        <f t="shared" ca="1" si="11"/>
        <v>Certificate III in Racing (Advanced Stablehand)</v>
      </c>
      <c r="F172" s="2" t="s">
        <v>1971</v>
      </c>
      <c r="G172" s="3">
        <v>8</v>
      </c>
    </row>
    <row r="173" spans="1:7" x14ac:dyDescent="0.25">
      <c r="A173" t="str">
        <f t="shared" ca="1" si="8"/>
        <v>Agrifoods</v>
      </c>
      <c r="B173" t="str">
        <f t="shared" ca="1" si="9"/>
        <v>RGR</v>
      </c>
      <c r="C173" t="str">
        <f t="shared" ca="1" si="10"/>
        <v xml:space="preserve">Certificate III </v>
      </c>
      <c r="D173" s="2" t="s">
        <v>627</v>
      </c>
      <c r="E173" s="2" t="str">
        <f t="shared" ca="1" si="11"/>
        <v>Certificate III in Racing (Trackrider)</v>
      </c>
      <c r="F173" s="2" t="s">
        <v>1971</v>
      </c>
      <c r="G173" s="3">
        <v>3</v>
      </c>
    </row>
    <row r="174" spans="1:7" x14ac:dyDescent="0.25">
      <c r="A174" t="str">
        <f t="shared" ca="1" si="8"/>
        <v>Agrifoods</v>
      </c>
      <c r="B174" t="str">
        <f t="shared" ca="1" si="9"/>
        <v>ACM</v>
      </c>
      <c r="C174" t="str">
        <f t="shared" ca="1" si="10"/>
        <v xml:space="preserve">Certificate III </v>
      </c>
      <c r="D174" s="2" t="s">
        <v>1761</v>
      </c>
      <c r="E174" s="2" t="str">
        <f t="shared" ca="1" si="11"/>
        <v>Certificate III in Retail Nursery</v>
      </c>
      <c r="F174" s="2" t="s">
        <v>1971</v>
      </c>
      <c r="G174" s="3">
        <v>1</v>
      </c>
    </row>
    <row r="175" spans="1:7" x14ac:dyDescent="0.25">
      <c r="A175" t="str">
        <f t="shared" ca="1" si="8"/>
        <v>Agrifoods</v>
      </c>
      <c r="B175" t="str">
        <f t="shared" ca="1" si="9"/>
        <v>ACM</v>
      </c>
      <c r="C175" t="str">
        <f t="shared" ca="1" si="10"/>
        <v xml:space="preserve">Certificate III </v>
      </c>
      <c r="D175" s="2" t="s">
        <v>979</v>
      </c>
      <c r="E175" s="2" t="str">
        <f t="shared" ca="1" si="11"/>
        <v>Certificate III in Rural Operations</v>
      </c>
      <c r="F175" s="2" t="s">
        <v>1971</v>
      </c>
      <c r="G175" s="3">
        <v>178</v>
      </c>
    </row>
    <row r="176" spans="1:7" x14ac:dyDescent="0.25">
      <c r="A176" t="str">
        <f t="shared" ca="1" si="8"/>
        <v>Agrifoods</v>
      </c>
      <c r="B176" t="str">
        <f t="shared" ca="1" si="9"/>
        <v>ACM</v>
      </c>
      <c r="C176" t="str">
        <f t="shared" ca="1" si="10"/>
        <v xml:space="preserve">Certificate III </v>
      </c>
      <c r="D176" s="2" t="s">
        <v>101</v>
      </c>
      <c r="E176" s="2" t="str">
        <f t="shared" ca="1" si="11"/>
        <v>Certificate III in Sports Turf Management</v>
      </c>
      <c r="F176" s="2" t="s">
        <v>1971</v>
      </c>
      <c r="G176" s="3">
        <v>10</v>
      </c>
    </row>
    <row r="177" spans="1:7" x14ac:dyDescent="0.25">
      <c r="A177" t="str">
        <f t="shared" ca="1" si="8"/>
        <v>Agrifoods</v>
      </c>
      <c r="B177" t="str">
        <f t="shared" ca="1" si="9"/>
        <v>ACM</v>
      </c>
      <c r="C177" t="str">
        <f t="shared" ca="1" si="10"/>
        <v xml:space="preserve">Certificate IV </v>
      </c>
      <c r="D177" s="2" t="s">
        <v>664</v>
      </c>
      <c r="E177" s="2" t="str">
        <f t="shared" ca="1" si="11"/>
        <v>Certificate IV in Agriculture</v>
      </c>
      <c r="F177" s="2" t="s">
        <v>1971</v>
      </c>
      <c r="G177" s="3">
        <v>1</v>
      </c>
    </row>
    <row r="178" spans="1:7" x14ac:dyDescent="0.25">
      <c r="A178" t="str">
        <f t="shared" ca="1" si="8"/>
        <v>Agrifoods</v>
      </c>
      <c r="B178" t="str">
        <f t="shared" ca="1" si="9"/>
        <v>ACM</v>
      </c>
      <c r="C178" t="str">
        <f t="shared" ca="1" si="10"/>
        <v xml:space="preserve">Certificate IV </v>
      </c>
      <c r="D178" s="2" t="s">
        <v>1241</v>
      </c>
      <c r="E178" s="2" t="str">
        <f t="shared" ca="1" si="11"/>
        <v>Certificate IV in Conservation and Land Management</v>
      </c>
      <c r="F178" s="2" t="s">
        <v>1971</v>
      </c>
      <c r="G178" s="3">
        <v>2</v>
      </c>
    </row>
    <row r="179" spans="1:7" x14ac:dyDescent="0.25">
      <c r="A179" t="str">
        <f t="shared" ca="1" si="8"/>
        <v>Agrifoods</v>
      </c>
      <c r="B179" t="str">
        <f t="shared" ca="1" si="9"/>
        <v>ACM</v>
      </c>
      <c r="C179" t="str">
        <f t="shared" ca="1" si="10"/>
        <v xml:space="preserve">Certificate IV </v>
      </c>
      <c r="D179" s="2" t="s">
        <v>75</v>
      </c>
      <c r="E179" s="2" t="str">
        <f t="shared" ca="1" si="11"/>
        <v>Certificate IV in Veterinary Nursing</v>
      </c>
      <c r="F179" s="2" t="s">
        <v>1971</v>
      </c>
      <c r="G179" s="3">
        <v>2</v>
      </c>
    </row>
    <row r="180" spans="1:7" x14ac:dyDescent="0.25">
      <c r="A180" t="str">
        <f t="shared" ca="1" si="8"/>
        <v>Agrifoods</v>
      </c>
      <c r="B180" t="str">
        <f t="shared" ca="1" si="9"/>
        <v>ACM</v>
      </c>
      <c r="C180" t="str">
        <f t="shared" ca="1" si="10"/>
        <v xml:space="preserve">Diploma </v>
      </c>
      <c r="D180" s="2" t="s">
        <v>1243</v>
      </c>
      <c r="E180" s="2" t="str">
        <f t="shared" ca="1" si="11"/>
        <v>Diploma of Agriculture</v>
      </c>
      <c r="F180" s="2" t="s">
        <v>1971</v>
      </c>
      <c r="G180" s="3">
        <v>4</v>
      </c>
    </row>
    <row r="181" spans="1:7" x14ac:dyDescent="0.25">
      <c r="A181" t="str">
        <f t="shared" ca="1" si="8"/>
        <v>Agrifoods</v>
      </c>
      <c r="B181" t="str">
        <f t="shared" ca="1" si="9"/>
        <v>ACM</v>
      </c>
      <c r="C181" t="str">
        <f t="shared" ca="1" si="10"/>
        <v xml:space="preserve">Diploma </v>
      </c>
      <c r="D181" s="2" t="s">
        <v>1247</v>
      </c>
      <c r="E181" s="2" t="str">
        <f t="shared" ca="1" si="11"/>
        <v>Diploma of Horticulture</v>
      </c>
      <c r="F181" s="2" t="s">
        <v>1971</v>
      </c>
      <c r="G181" s="3">
        <v>1</v>
      </c>
    </row>
    <row r="182" spans="1:7" x14ac:dyDescent="0.25">
      <c r="A182" t="str">
        <f t="shared" ca="1" si="8"/>
        <v>Agrifoods</v>
      </c>
      <c r="B182" t="str">
        <f t="shared" ca="1" si="9"/>
        <v>ACM</v>
      </c>
      <c r="C182" t="str">
        <f t="shared" ca="1" si="10"/>
        <v xml:space="preserve">Certificate II </v>
      </c>
      <c r="D182" s="2" t="s">
        <v>69</v>
      </c>
      <c r="E182" s="2" t="str">
        <f t="shared" ca="1" si="11"/>
        <v>Certificate II in Animal Studies</v>
      </c>
      <c r="F182" s="2" t="s">
        <v>2868</v>
      </c>
      <c r="G182" s="3">
        <v>1181</v>
      </c>
    </row>
    <row r="183" spans="1:7" x14ac:dyDescent="0.25">
      <c r="A183" t="str">
        <f t="shared" ca="1" si="8"/>
        <v>Agrifoods</v>
      </c>
      <c r="B183" t="str">
        <f t="shared" ca="1" si="9"/>
        <v>ACM</v>
      </c>
      <c r="C183" t="str">
        <f t="shared" ca="1" si="10"/>
        <v xml:space="preserve">Certificate III </v>
      </c>
      <c r="D183" s="2" t="s">
        <v>71</v>
      </c>
      <c r="E183" s="2" t="str">
        <f t="shared" ca="1" si="11"/>
        <v>Certificate III in Animal Studies</v>
      </c>
      <c r="F183" s="2" t="s">
        <v>2868</v>
      </c>
      <c r="G183" s="3">
        <v>30</v>
      </c>
    </row>
    <row r="184" spans="1:7" x14ac:dyDescent="0.25">
      <c r="A184" t="str">
        <f t="shared" ca="1" si="8"/>
        <v>Agrifoods</v>
      </c>
      <c r="B184" t="str">
        <f t="shared" ca="1" si="9"/>
        <v>ACM</v>
      </c>
      <c r="C184" t="str">
        <f t="shared" ca="1" si="10"/>
        <v xml:space="preserve">Certificate III </v>
      </c>
      <c r="D184" s="2" t="s">
        <v>543</v>
      </c>
      <c r="E184" s="2" t="str">
        <f t="shared" ca="1" si="11"/>
        <v>Certificate III in Companion Animal Services</v>
      </c>
      <c r="F184" s="2" t="s">
        <v>2868</v>
      </c>
      <c r="G184" s="3">
        <v>14</v>
      </c>
    </row>
    <row r="185" spans="1:7" x14ac:dyDescent="0.25">
      <c r="A185" t="str">
        <f t="shared" ca="1" si="8"/>
        <v>Agrifoods</v>
      </c>
      <c r="B185" t="str">
        <f t="shared" ca="1" si="9"/>
        <v>ACM</v>
      </c>
      <c r="C185" t="str">
        <f t="shared" ca="1" si="10"/>
        <v xml:space="preserve">Certificate III </v>
      </c>
      <c r="D185" s="2" t="s">
        <v>1070</v>
      </c>
      <c r="E185" s="2" t="str">
        <f t="shared" ca="1" si="11"/>
        <v>Certificate III in Farriery</v>
      </c>
      <c r="F185" s="2" t="s">
        <v>2868</v>
      </c>
      <c r="G185" s="3">
        <v>1</v>
      </c>
    </row>
    <row r="186" spans="1:7" x14ac:dyDescent="0.25">
      <c r="A186" t="str">
        <f t="shared" ca="1" si="8"/>
        <v>Agrifoods</v>
      </c>
      <c r="B186" t="str">
        <f t="shared" ca="1" si="9"/>
        <v>ACM</v>
      </c>
      <c r="C186" t="str">
        <f t="shared" ca="1" si="10"/>
        <v xml:space="preserve">Certificate II </v>
      </c>
      <c r="D186" s="2" t="s">
        <v>81</v>
      </c>
      <c r="E186" s="2" t="str">
        <f t="shared" ca="1" si="11"/>
        <v>Certificate II in Agriculture</v>
      </c>
      <c r="F186" s="2" t="s">
        <v>2868</v>
      </c>
      <c r="G186" s="3">
        <v>2531</v>
      </c>
    </row>
    <row r="187" spans="1:7" x14ac:dyDescent="0.25">
      <c r="A187" t="str">
        <f t="shared" ca="1" si="8"/>
        <v>Agrifoods</v>
      </c>
      <c r="B187" t="str">
        <f t="shared" ca="1" si="9"/>
        <v>ACM</v>
      </c>
      <c r="C187" t="str">
        <f t="shared" ca="1" si="10"/>
        <v xml:space="preserve">Certificate II </v>
      </c>
      <c r="D187" s="2" t="s">
        <v>83</v>
      </c>
      <c r="E187" s="2" t="str">
        <f t="shared" ca="1" si="11"/>
        <v>Certificate II in Production Horticulture</v>
      </c>
      <c r="F187" s="2" t="s">
        <v>2868</v>
      </c>
      <c r="G187" s="3">
        <v>14</v>
      </c>
    </row>
    <row r="188" spans="1:7" x14ac:dyDescent="0.25">
      <c r="A188" t="str">
        <f t="shared" ca="1" si="8"/>
        <v>Agrifoods</v>
      </c>
      <c r="B188" t="str">
        <f t="shared" ca="1" si="9"/>
        <v>ACM</v>
      </c>
      <c r="C188" t="str">
        <f t="shared" ca="1" si="10"/>
        <v xml:space="preserve">Certificate II </v>
      </c>
      <c r="D188" s="2" t="s">
        <v>85</v>
      </c>
      <c r="E188" s="2" t="str">
        <f t="shared" ca="1" si="11"/>
        <v>Certificate II in Horticulture</v>
      </c>
      <c r="F188" s="2" t="s">
        <v>2868</v>
      </c>
      <c r="G188" s="3">
        <v>260</v>
      </c>
    </row>
    <row r="189" spans="1:7" x14ac:dyDescent="0.25">
      <c r="A189" t="str">
        <f t="shared" ca="1" si="8"/>
        <v>Agrifoods</v>
      </c>
      <c r="B189" t="str">
        <f t="shared" ca="1" si="9"/>
        <v>ACM</v>
      </c>
      <c r="C189" t="str">
        <f t="shared" ca="1" si="10"/>
        <v xml:space="preserve">Certificate II </v>
      </c>
      <c r="D189" s="2" t="s">
        <v>544</v>
      </c>
      <c r="E189" s="2" t="str">
        <f t="shared" ca="1" si="11"/>
        <v>Certificate II in Parks and Gardens</v>
      </c>
      <c r="F189" s="2" t="s">
        <v>2868</v>
      </c>
      <c r="G189" s="3">
        <v>4</v>
      </c>
    </row>
    <row r="190" spans="1:7" x14ac:dyDescent="0.25">
      <c r="A190" t="str">
        <f t="shared" ca="1" si="8"/>
        <v>Agrifoods</v>
      </c>
      <c r="B190" t="str">
        <f t="shared" ca="1" si="9"/>
        <v>ACM</v>
      </c>
      <c r="C190" t="str">
        <f t="shared" ca="1" si="10"/>
        <v xml:space="preserve">Certificate II </v>
      </c>
      <c r="D190" s="2" t="s">
        <v>87</v>
      </c>
      <c r="E190" s="2" t="str">
        <f t="shared" ca="1" si="11"/>
        <v>Certificate II in Conservation and Land Management</v>
      </c>
      <c r="F190" s="2" t="s">
        <v>2868</v>
      </c>
      <c r="G190" s="3">
        <v>5</v>
      </c>
    </row>
    <row r="191" spans="1:7" x14ac:dyDescent="0.25">
      <c r="A191" t="str">
        <f t="shared" ca="1" si="8"/>
        <v>Agrifoods</v>
      </c>
      <c r="B191" t="str">
        <f t="shared" ca="1" si="9"/>
        <v>ACM</v>
      </c>
      <c r="C191" t="str">
        <f t="shared" ca="1" si="10"/>
        <v xml:space="preserve">Certificate II </v>
      </c>
      <c r="D191" s="2" t="s">
        <v>89</v>
      </c>
      <c r="E191" s="2" t="str">
        <f t="shared" ca="1" si="11"/>
        <v>Certificate II in Rural Operations</v>
      </c>
      <c r="F191" s="2" t="s">
        <v>2868</v>
      </c>
      <c r="G191" s="3">
        <v>286</v>
      </c>
    </row>
    <row r="192" spans="1:7" x14ac:dyDescent="0.25">
      <c r="A192" t="str">
        <f t="shared" ca="1" si="8"/>
        <v>Agrifoods</v>
      </c>
      <c r="B192" t="str">
        <f t="shared" ca="1" si="9"/>
        <v>ACM</v>
      </c>
      <c r="C192" t="str">
        <f t="shared" ca="1" si="10"/>
        <v xml:space="preserve">Certificate III </v>
      </c>
      <c r="D192" s="2" t="s">
        <v>97</v>
      </c>
      <c r="E192" s="2" t="str">
        <f t="shared" ca="1" si="11"/>
        <v>Certificate III in Agriculture</v>
      </c>
      <c r="F192" s="2" t="s">
        <v>2868</v>
      </c>
      <c r="G192" s="3">
        <v>191</v>
      </c>
    </row>
    <row r="193" spans="1:7" x14ac:dyDescent="0.25">
      <c r="A193" t="str">
        <f t="shared" ca="1" si="8"/>
        <v>Agrifoods</v>
      </c>
      <c r="B193" t="str">
        <f t="shared" ca="1" si="9"/>
        <v>ACM</v>
      </c>
      <c r="C193" t="str">
        <f t="shared" ca="1" si="10"/>
        <v xml:space="preserve">Certificate III </v>
      </c>
      <c r="D193" s="2" t="s">
        <v>549</v>
      </c>
      <c r="E193" s="2" t="str">
        <f t="shared" ca="1" si="11"/>
        <v>Certificate III in Landscape Construction</v>
      </c>
      <c r="F193" s="2" t="s">
        <v>2868</v>
      </c>
      <c r="G193" s="3">
        <v>10</v>
      </c>
    </row>
    <row r="194" spans="1:7" x14ac:dyDescent="0.25">
      <c r="A194" t="str">
        <f t="shared" ref="A194:A257" ca="1" si="12">VLOOKUP(D194,KeyC,4,FALSE)</f>
        <v>Agrifoods</v>
      </c>
      <c r="B194" t="str">
        <f t="shared" ref="B194:B257" ca="1" si="13">VLOOKUP(D194,KeyC,5,FALSE)</f>
        <v>ACM</v>
      </c>
      <c r="C194" t="str">
        <f t="shared" ref="C194:C257" ca="1" si="14">VLOOKUP(D194,KeyC,2,FALSE)</f>
        <v xml:space="preserve">Certificate III </v>
      </c>
      <c r="D194" s="2" t="s">
        <v>550</v>
      </c>
      <c r="E194" s="2" t="str">
        <f t="shared" ref="E194:E257" ca="1" si="15">VLOOKUP(D194,KeyC,3,FALSE)</f>
        <v>Certificate III in Parks and Gardens</v>
      </c>
      <c r="F194" s="2" t="s">
        <v>2868</v>
      </c>
      <c r="G194" s="3">
        <v>3</v>
      </c>
    </row>
    <row r="195" spans="1:7" x14ac:dyDescent="0.25">
      <c r="A195" t="str">
        <f t="shared" ca="1" si="12"/>
        <v>Agrifoods</v>
      </c>
      <c r="B195" t="str">
        <f t="shared" ca="1" si="13"/>
        <v>ACM</v>
      </c>
      <c r="C195" t="str">
        <f t="shared" ca="1" si="14"/>
        <v xml:space="preserve">Certificate III </v>
      </c>
      <c r="D195" s="2" t="s">
        <v>101</v>
      </c>
      <c r="E195" s="2" t="str">
        <f t="shared" ca="1" si="15"/>
        <v>Certificate III in Sports Turf Management</v>
      </c>
      <c r="F195" s="2" t="s">
        <v>2868</v>
      </c>
      <c r="G195" s="3">
        <v>2</v>
      </c>
    </row>
    <row r="196" spans="1:7" x14ac:dyDescent="0.25">
      <c r="A196" t="str">
        <f t="shared" ca="1" si="12"/>
        <v>Agrifoods</v>
      </c>
      <c r="B196" t="str">
        <f t="shared" ca="1" si="13"/>
        <v>ACM</v>
      </c>
      <c r="C196" t="str">
        <f t="shared" ca="1" si="14"/>
        <v xml:space="preserve">Certificate III </v>
      </c>
      <c r="D196" s="2" t="s">
        <v>105</v>
      </c>
      <c r="E196" s="2" t="str">
        <f t="shared" ca="1" si="15"/>
        <v>Certificate III in Wool Clip Preparation</v>
      </c>
      <c r="F196" s="2" t="s">
        <v>2868</v>
      </c>
      <c r="G196" s="3">
        <v>13</v>
      </c>
    </row>
    <row r="197" spans="1:7" x14ac:dyDescent="0.25">
      <c r="A197" t="str">
        <f t="shared" ca="1" si="12"/>
        <v>Agrifoods</v>
      </c>
      <c r="B197" t="str">
        <f t="shared" ca="1" si="13"/>
        <v>MTM</v>
      </c>
      <c r="C197" t="str">
        <f t="shared" ca="1" si="14"/>
        <v xml:space="preserve">Certificate III </v>
      </c>
      <c r="D197" s="2" t="s">
        <v>1737</v>
      </c>
      <c r="E197" s="2" t="str">
        <f t="shared" ca="1" si="15"/>
        <v>Certificate III in Meat Processing (Retail Butcher)</v>
      </c>
      <c r="F197" s="2" t="s">
        <v>2868</v>
      </c>
      <c r="G197" s="3">
        <v>5</v>
      </c>
    </row>
    <row r="198" spans="1:7" x14ac:dyDescent="0.25">
      <c r="A198" t="str">
        <f t="shared" ca="1" si="12"/>
        <v>Agrifoods</v>
      </c>
      <c r="B198" t="str">
        <f t="shared" ca="1" si="13"/>
        <v>MTM</v>
      </c>
      <c r="C198" t="str">
        <f t="shared" ca="1" si="14"/>
        <v xml:space="preserve">Certificate II </v>
      </c>
      <c r="D198" s="2" t="s">
        <v>1411</v>
      </c>
      <c r="E198" s="2" t="str">
        <f t="shared" ca="1" si="15"/>
        <v>Certificate II in Meat Processing (Abattoirs)</v>
      </c>
      <c r="F198" s="2" t="s">
        <v>2868</v>
      </c>
      <c r="G198" s="3">
        <v>3</v>
      </c>
    </row>
    <row r="199" spans="1:7" x14ac:dyDescent="0.25">
      <c r="A199" t="str">
        <f t="shared" ca="1" si="12"/>
        <v>Agrifoods</v>
      </c>
      <c r="B199" t="str">
        <f t="shared" ca="1" si="13"/>
        <v>MTM</v>
      </c>
      <c r="C199" t="str">
        <f t="shared" ca="1" si="14"/>
        <v xml:space="preserve">Certificate III </v>
      </c>
      <c r="D199" s="2" t="s">
        <v>368</v>
      </c>
      <c r="E199" s="2" t="str">
        <f t="shared" ca="1" si="15"/>
        <v>Certificate III in Meat Processing (Retail Butcher)</v>
      </c>
      <c r="F199" s="2" t="s">
        <v>2868</v>
      </c>
      <c r="G199" s="3">
        <v>8</v>
      </c>
    </row>
    <row r="200" spans="1:7" x14ac:dyDescent="0.25">
      <c r="A200" t="str">
        <f t="shared" ca="1" si="12"/>
        <v>Agrifoods</v>
      </c>
      <c r="B200" t="str">
        <f t="shared" ca="1" si="13"/>
        <v>RGR</v>
      </c>
      <c r="C200" t="str">
        <f t="shared" ca="1" si="14"/>
        <v xml:space="preserve">Certificate II </v>
      </c>
      <c r="D200" s="2" t="s">
        <v>382</v>
      </c>
      <c r="E200" s="2" t="str">
        <f t="shared" ca="1" si="15"/>
        <v>Certificate II in Racing (Stablehand)</v>
      </c>
      <c r="F200" s="2" t="s">
        <v>2868</v>
      </c>
      <c r="G200" s="3">
        <v>3</v>
      </c>
    </row>
    <row r="201" spans="1:7" x14ac:dyDescent="0.25">
      <c r="A201" t="str">
        <f t="shared" ca="1" si="12"/>
        <v>Agrifoods</v>
      </c>
      <c r="B201" t="str">
        <f t="shared" ca="1" si="13"/>
        <v>SFI</v>
      </c>
      <c r="C201" t="str">
        <f t="shared" ca="1" si="14"/>
        <v xml:space="preserve">Certificate II </v>
      </c>
      <c r="D201" s="2" t="s">
        <v>398</v>
      </c>
      <c r="E201" s="2" t="str">
        <f t="shared" ca="1" si="15"/>
        <v>Certificate II in Aquaculture</v>
      </c>
      <c r="F201" s="2" t="s">
        <v>2868</v>
      </c>
      <c r="G201" s="3">
        <v>1</v>
      </c>
    </row>
    <row r="202" spans="1:7" x14ac:dyDescent="0.25">
      <c r="A202" t="str">
        <f t="shared" ca="1" si="12"/>
        <v>Agrifoods</v>
      </c>
      <c r="B202" t="str">
        <f t="shared" ca="1" si="13"/>
        <v>State Accredited</v>
      </c>
      <c r="C202" t="str">
        <f t="shared" ca="1" si="14"/>
        <v xml:space="preserve">Certificate II </v>
      </c>
      <c r="D202" s="2" t="s">
        <v>25</v>
      </c>
      <c r="E202" s="2" t="str">
        <f t="shared" ca="1" si="15"/>
        <v>Certificate II in Equine Industry</v>
      </c>
      <c r="F202" s="2" t="s">
        <v>2868</v>
      </c>
      <c r="G202" s="3">
        <v>2</v>
      </c>
    </row>
    <row r="203" spans="1:7" x14ac:dyDescent="0.25">
      <c r="A203" t="str">
        <f t="shared" ca="1" si="12"/>
        <v>Auto Skills Australia</v>
      </c>
      <c r="B203" t="str">
        <f t="shared" ca="1" si="13"/>
        <v>AUR</v>
      </c>
      <c r="C203" t="str">
        <f t="shared" ca="1" si="14"/>
        <v xml:space="preserve">Certificate I </v>
      </c>
      <c r="D203" s="2" t="s">
        <v>111</v>
      </c>
      <c r="E203" s="2" t="str">
        <f t="shared" ca="1" si="15"/>
        <v>Certificate I in Automotive Vocational Preparation</v>
      </c>
      <c r="F203" s="2" t="s">
        <v>869</v>
      </c>
      <c r="G203" s="3">
        <v>118</v>
      </c>
    </row>
    <row r="204" spans="1:7" x14ac:dyDescent="0.25">
      <c r="A204" t="str">
        <f t="shared" ca="1" si="12"/>
        <v>Auto Skills Australia</v>
      </c>
      <c r="B204" t="str">
        <f t="shared" ca="1" si="13"/>
        <v>AUR</v>
      </c>
      <c r="C204" t="str">
        <f t="shared" ca="1" si="14"/>
        <v xml:space="preserve">Certificate III </v>
      </c>
      <c r="D204" s="2" t="s">
        <v>560</v>
      </c>
      <c r="E204" s="2" t="str">
        <f t="shared" ca="1" si="15"/>
        <v>Certificate III in Heavy Commercial Vehicle Mechanical Technology</v>
      </c>
      <c r="F204" s="2" t="s">
        <v>966</v>
      </c>
      <c r="G204" s="3">
        <v>2</v>
      </c>
    </row>
    <row r="205" spans="1:7" x14ac:dyDescent="0.25">
      <c r="A205" t="str">
        <f t="shared" ca="1" si="12"/>
        <v>Auto Skills Australia</v>
      </c>
      <c r="B205" t="str">
        <f t="shared" ca="1" si="13"/>
        <v>AUR</v>
      </c>
      <c r="C205" t="str">
        <f t="shared" ca="1" si="14"/>
        <v xml:space="preserve">Certificate III </v>
      </c>
      <c r="D205" s="2" t="s">
        <v>556</v>
      </c>
      <c r="E205" s="2" t="str">
        <f t="shared" ca="1" si="15"/>
        <v>Certificate III in Light Vehicle Mechanical Technology</v>
      </c>
      <c r="F205" s="2" t="s">
        <v>966</v>
      </c>
      <c r="G205" s="3">
        <v>25</v>
      </c>
    </row>
    <row r="206" spans="1:7" x14ac:dyDescent="0.25">
      <c r="A206" t="str">
        <f t="shared" ca="1" si="12"/>
        <v>Auto Skills Australia</v>
      </c>
      <c r="B206" t="str">
        <f t="shared" ca="1" si="13"/>
        <v>AUR</v>
      </c>
      <c r="C206" t="str">
        <f t="shared" ca="1" si="14"/>
        <v xml:space="preserve">Certificate III </v>
      </c>
      <c r="D206" s="2" t="s">
        <v>558</v>
      </c>
      <c r="E206" s="2" t="str">
        <f t="shared" ca="1" si="15"/>
        <v>Certificate III in Motorcycle Mechanical Technology</v>
      </c>
      <c r="F206" s="2" t="s">
        <v>966</v>
      </c>
      <c r="G206" s="3">
        <v>1</v>
      </c>
    </row>
    <row r="207" spans="1:7" x14ac:dyDescent="0.25">
      <c r="A207" t="str">
        <f t="shared" ca="1" si="12"/>
        <v>Auto Skills Australia</v>
      </c>
      <c r="B207" t="str">
        <f t="shared" ca="1" si="13"/>
        <v>AUR</v>
      </c>
      <c r="C207" t="str">
        <f t="shared" ca="1" si="14"/>
        <v xml:space="preserve">Certificate II </v>
      </c>
      <c r="D207" s="2" t="s">
        <v>117</v>
      </c>
      <c r="E207" s="2" t="str">
        <f t="shared" ca="1" si="15"/>
        <v>Certificate II in Automotive Servicing Technology</v>
      </c>
      <c r="F207" s="2" t="s">
        <v>1225</v>
      </c>
      <c r="G207" s="3">
        <v>434</v>
      </c>
    </row>
    <row r="208" spans="1:7" x14ac:dyDescent="0.25">
      <c r="A208" t="str">
        <f t="shared" ca="1" si="12"/>
        <v>Auto Skills Australia</v>
      </c>
      <c r="B208" t="str">
        <f t="shared" ca="1" si="13"/>
        <v>AUR</v>
      </c>
      <c r="C208" t="str">
        <f t="shared" ca="1" si="14"/>
        <v xml:space="preserve">Certificate I </v>
      </c>
      <c r="D208" s="2" t="s">
        <v>111</v>
      </c>
      <c r="E208" s="2" t="str">
        <f t="shared" ca="1" si="15"/>
        <v>Certificate I in Automotive Vocational Preparation</v>
      </c>
      <c r="F208" s="2" t="s">
        <v>1225</v>
      </c>
      <c r="G208" s="3">
        <v>160</v>
      </c>
    </row>
    <row r="209" spans="1:7" x14ac:dyDescent="0.25">
      <c r="A209" t="str">
        <f t="shared" ca="1" si="12"/>
        <v>Auto Skills Australia</v>
      </c>
      <c r="B209" t="str">
        <f t="shared" ca="1" si="13"/>
        <v>AUR</v>
      </c>
      <c r="C209" t="str">
        <f t="shared" ca="1" si="14"/>
        <v xml:space="preserve">Certificate II </v>
      </c>
      <c r="D209" s="2" t="s">
        <v>553</v>
      </c>
      <c r="E209" s="2" t="str">
        <f t="shared" ca="1" si="15"/>
        <v>Certificate II in Automotive Tyre Servicing Technology</v>
      </c>
      <c r="F209" s="2" t="s">
        <v>1225</v>
      </c>
      <c r="G209" s="3">
        <v>31</v>
      </c>
    </row>
    <row r="210" spans="1:7" x14ac:dyDescent="0.25">
      <c r="A210" t="str">
        <f t="shared" ca="1" si="12"/>
        <v>Auto Skills Australia</v>
      </c>
      <c r="B210" t="str">
        <f t="shared" ca="1" si="13"/>
        <v>AUR</v>
      </c>
      <c r="C210" t="str">
        <f t="shared" ca="1" si="14"/>
        <v xml:space="preserve">Certificate III </v>
      </c>
      <c r="D210" s="2" t="s">
        <v>556</v>
      </c>
      <c r="E210" s="2" t="str">
        <f t="shared" ca="1" si="15"/>
        <v>Certificate III in Light Vehicle Mechanical Technology</v>
      </c>
      <c r="F210" s="2" t="s">
        <v>1225</v>
      </c>
      <c r="G210" s="3">
        <v>30</v>
      </c>
    </row>
    <row r="211" spans="1:7" x14ac:dyDescent="0.25">
      <c r="A211" t="str">
        <f t="shared" ca="1" si="12"/>
        <v>Auto Skills Australia</v>
      </c>
      <c r="B211" t="str">
        <f t="shared" ca="1" si="13"/>
        <v>AUR</v>
      </c>
      <c r="C211" t="str">
        <f t="shared" ca="1" si="14"/>
        <v xml:space="preserve">Certificate II </v>
      </c>
      <c r="D211" s="2" t="s">
        <v>994</v>
      </c>
      <c r="E211" s="2" t="str">
        <f t="shared" ca="1" si="15"/>
        <v>Certificate II in Automotive Underbody Technology</v>
      </c>
      <c r="F211" s="2" t="s">
        <v>1225</v>
      </c>
      <c r="G211" s="3">
        <v>24</v>
      </c>
    </row>
    <row r="212" spans="1:7" x14ac:dyDescent="0.25">
      <c r="A212" t="str">
        <f t="shared" ca="1" si="12"/>
        <v>Auto Skills Australia</v>
      </c>
      <c r="B212" t="str">
        <f t="shared" ca="1" si="13"/>
        <v>AUR</v>
      </c>
      <c r="C212" t="str">
        <f t="shared" ca="1" si="14"/>
        <v xml:space="preserve">Certificate II </v>
      </c>
      <c r="D212" s="2" t="s">
        <v>119</v>
      </c>
      <c r="E212" s="2" t="str">
        <f t="shared" ca="1" si="15"/>
        <v>Certificate II in Automotive Vocational Preparation</v>
      </c>
      <c r="F212" s="2" t="s">
        <v>1225</v>
      </c>
      <c r="G212" s="3">
        <v>20</v>
      </c>
    </row>
    <row r="213" spans="1:7" x14ac:dyDescent="0.25">
      <c r="A213" t="str">
        <f t="shared" ca="1" si="12"/>
        <v>Auto Skills Australia</v>
      </c>
      <c r="B213" t="str">
        <f t="shared" ca="1" si="13"/>
        <v>AUR</v>
      </c>
      <c r="C213" t="str">
        <f t="shared" ca="1" si="14"/>
        <v xml:space="preserve">Certificate I </v>
      </c>
      <c r="D213" s="2" t="s">
        <v>1009</v>
      </c>
      <c r="E213" s="2" t="str">
        <f t="shared" ca="1" si="15"/>
        <v>Certificate I in Automotive</v>
      </c>
      <c r="F213" s="2" t="s">
        <v>1225</v>
      </c>
      <c r="G213" s="3">
        <v>14</v>
      </c>
    </row>
    <row r="214" spans="1:7" x14ac:dyDescent="0.25">
      <c r="A214" t="str">
        <f t="shared" ca="1" si="12"/>
        <v>Auto Skills Australia</v>
      </c>
      <c r="B214" t="str">
        <f t="shared" ca="1" si="13"/>
        <v>AUR</v>
      </c>
      <c r="C214" t="str">
        <f t="shared" ca="1" si="14"/>
        <v xml:space="preserve">Certificate III </v>
      </c>
      <c r="D214" s="2" t="s">
        <v>562</v>
      </c>
      <c r="E214" s="2" t="str">
        <f t="shared" ca="1" si="15"/>
        <v>Certificate III in Mobile Plant Technology</v>
      </c>
      <c r="F214" s="2" t="s">
        <v>1225</v>
      </c>
      <c r="G214" s="3">
        <v>10</v>
      </c>
    </row>
    <row r="215" spans="1:7" x14ac:dyDescent="0.25">
      <c r="A215" t="str">
        <f t="shared" ca="1" si="12"/>
        <v>Auto Skills Australia</v>
      </c>
      <c r="B215" t="str">
        <f t="shared" ca="1" si="13"/>
        <v>AUR</v>
      </c>
      <c r="C215" t="str">
        <f t="shared" ca="1" si="14"/>
        <v xml:space="preserve">Certificate III </v>
      </c>
      <c r="D215" s="2" t="s">
        <v>561</v>
      </c>
      <c r="E215" s="2" t="str">
        <f t="shared" ca="1" si="15"/>
        <v>Certificate III in Heavy Commercial Vehicle Mechanical Technology</v>
      </c>
      <c r="F215" s="2" t="s">
        <v>1225</v>
      </c>
      <c r="G215" s="3">
        <v>8</v>
      </c>
    </row>
    <row r="216" spans="1:7" x14ac:dyDescent="0.25">
      <c r="A216" t="str">
        <f t="shared" ca="1" si="12"/>
        <v>Auto Skills Australia</v>
      </c>
      <c r="B216" t="str">
        <f t="shared" ca="1" si="13"/>
        <v>AUR</v>
      </c>
      <c r="C216" t="str">
        <f t="shared" ca="1" si="14"/>
        <v xml:space="preserve">Certificate III </v>
      </c>
      <c r="D216" s="2" t="s">
        <v>563</v>
      </c>
      <c r="E216" s="2" t="str">
        <f t="shared" ca="1" si="15"/>
        <v>Certificate III in Automotive Body Repair Technology</v>
      </c>
      <c r="F216" s="2" t="s">
        <v>1225</v>
      </c>
      <c r="G216" s="3">
        <v>5</v>
      </c>
    </row>
    <row r="217" spans="1:7" x14ac:dyDescent="0.25">
      <c r="A217" t="str">
        <f t="shared" ca="1" si="12"/>
        <v>Auto Skills Australia</v>
      </c>
      <c r="B217" t="str">
        <f t="shared" ca="1" si="13"/>
        <v>AUR</v>
      </c>
      <c r="C217" t="str">
        <f t="shared" ca="1" si="14"/>
        <v xml:space="preserve">Certificate III </v>
      </c>
      <c r="D217" s="2" t="s">
        <v>560</v>
      </c>
      <c r="E217" s="2" t="str">
        <f t="shared" ca="1" si="15"/>
        <v>Certificate III in Heavy Commercial Vehicle Mechanical Technology</v>
      </c>
      <c r="F217" s="2" t="s">
        <v>1225</v>
      </c>
      <c r="G217" s="3">
        <v>4</v>
      </c>
    </row>
    <row r="218" spans="1:7" x14ac:dyDescent="0.25">
      <c r="A218" t="str">
        <f t="shared" ca="1" si="12"/>
        <v>Auto Skills Australia</v>
      </c>
      <c r="B218" t="str">
        <f t="shared" ca="1" si="13"/>
        <v>AUR</v>
      </c>
      <c r="C218" t="str">
        <f t="shared" ca="1" si="14"/>
        <v xml:space="preserve">Certificate III </v>
      </c>
      <c r="D218" s="2" t="s">
        <v>554</v>
      </c>
      <c r="E218" s="2" t="str">
        <f t="shared" ca="1" si="15"/>
        <v>Certificate III in Agricultural Mechanical Technology</v>
      </c>
      <c r="F218" s="2" t="s">
        <v>1225</v>
      </c>
      <c r="G218" s="3">
        <v>4</v>
      </c>
    </row>
    <row r="219" spans="1:7" x14ac:dyDescent="0.25">
      <c r="A219" t="str">
        <f t="shared" ca="1" si="12"/>
        <v>Auto Skills Australia</v>
      </c>
      <c r="B219" t="str">
        <f t="shared" ca="1" si="13"/>
        <v>AUR</v>
      </c>
      <c r="C219" t="str">
        <f t="shared" ca="1" si="14"/>
        <v xml:space="preserve">Certificate III </v>
      </c>
      <c r="D219" s="2" t="s">
        <v>1043</v>
      </c>
      <c r="E219" s="2" t="str">
        <f t="shared" ca="1" si="15"/>
        <v>Certificate III in Automotive Electrical Technology</v>
      </c>
      <c r="F219" s="2" t="s">
        <v>1225</v>
      </c>
      <c r="G219" s="3">
        <v>3</v>
      </c>
    </row>
    <row r="220" spans="1:7" x14ac:dyDescent="0.25">
      <c r="A220" t="str">
        <f t="shared" ca="1" si="12"/>
        <v>Auto Skills Australia</v>
      </c>
      <c r="B220" t="str">
        <f t="shared" ca="1" si="13"/>
        <v>AUR</v>
      </c>
      <c r="C220" t="str">
        <f t="shared" ca="1" si="14"/>
        <v xml:space="preserve">Certificate II </v>
      </c>
      <c r="D220" s="2" t="s">
        <v>113</v>
      </c>
      <c r="E220" s="2" t="str">
        <f t="shared" ca="1" si="15"/>
        <v>Certificate II in Automotive Air-conditioning Technology</v>
      </c>
      <c r="F220" s="2" t="s">
        <v>1225</v>
      </c>
      <c r="G220" s="3">
        <v>3</v>
      </c>
    </row>
    <row r="221" spans="1:7" x14ac:dyDescent="0.25">
      <c r="A221" t="str">
        <f t="shared" ca="1" si="12"/>
        <v>Auto Skills Australia</v>
      </c>
      <c r="B221" t="str">
        <f t="shared" ca="1" si="13"/>
        <v>AUR</v>
      </c>
      <c r="C221" t="str">
        <f t="shared" ca="1" si="14"/>
        <v xml:space="preserve">Certificate III </v>
      </c>
      <c r="D221" s="2" t="s">
        <v>1060</v>
      </c>
      <c r="E221" s="2" t="str">
        <f t="shared" ca="1" si="15"/>
        <v>Certificate III in Automotive Refinishing Technology</v>
      </c>
      <c r="F221" s="2" t="s">
        <v>1225</v>
      </c>
      <c r="G221" s="3">
        <v>2</v>
      </c>
    </row>
    <row r="222" spans="1:7" x14ac:dyDescent="0.25">
      <c r="A222" t="str">
        <f t="shared" ca="1" si="12"/>
        <v>Auto Skills Australia</v>
      </c>
      <c r="B222" t="str">
        <f t="shared" ca="1" si="13"/>
        <v>AUR</v>
      </c>
      <c r="C222" t="str">
        <f t="shared" ca="1" si="14"/>
        <v xml:space="preserve">Certificate II </v>
      </c>
      <c r="D222" s="2" t="s">
        <v>1065</v>
      </c>
      <c r="E222" s="2" t="str">
        <f t="shared" ca="1" si="15"/>
        <v>Certificate II in Automotive Tyre Servicing Technology</v>
      </c>
      <c r="F222" s="2" t="s">
        <v>1225</v>
      </c>
      <c r="G222" s="3">
        <v>2</v>
      </c>
    </row>
    <row r="223" spans="1:7" x14ac:dyDescent="0.25">
      <c r="A223" t="str">
        <f t="shared" ca="1" si="12"/>
        <v>Auto Skills Australia</v>
      </c>
      <c r="B223" t="str">
        <f t="shared" ca="1" si="13"/>
        <v>AUR</v>
      </c>
      <c r="C223" t="str">
        <f t="shared" ca="1" si="14"/>
        <v xml:space="preserve">Certificate III </v>
      </c>
      <c r="D223" s="2" t="s">
        <v>559</v>
      </c>
      <c r="E223" s="2" t="str">
        <f t="shared" ca="1" si="15"/>
        <v>Certificate III in Automotive Sales</v>
      </c>
      <c r="F223" s="2" t="s">
        <v>1225</v>
      </c>
      <c r="G223" s="3">
        <v>1</v>
      </c>
    </row>
    <row r="224" spans="1:7" x14ac:dyDescent="0.25">
      <c r="A224" t="str">
        <f t="shared" ca="1" si="12"/>
        <v>Auto Skills Australia</v>
      </c>
      <c r="B224" t="str">
        <f t="shared" ca="1" si="13"/>
        <v>AUR</v>
      </c>
      <c r="C224" t="str">
        <f t="shared" ca="1" si="14"/>
        <v xml:space="preserve">Certificate II </v>
      </c>
      <c r="D224" s="2" t="s">
        <v>1111</v>
      </c>
      <c r="E224" s="2" t="str">
        <f t="shared" ca="1" si="15"/>
        <v>Certificate II in Automotive Mechanical</v>
      </c>
      <c r="F224" s="2" t="s">
        <v>1225</v>
      </c>
      <c r="G224" s="3">
        <v>1</v>
      </c>
    </row>
    <row r="225" spans="1:7" x14ac:dyDescent="0.25">
      <c r="A225" t="str">
        <f t="shared" ca="1" si="12"/>
        <v>Auto Skills Australia</v>
      </c>
      <c r="B225" t="str">
        <f t="shared" ca="1" si="13"/>
        <v>AUR</v>
      </c>
      <c r="C225" t="str">
        <f t="shared" ca="1" si="14"/>
        <v xml:space="preserve">Certificate III </v>
      </c>
      <c r="D225" s="2" t="s">
        <v>1113</v>
      </c>
      <c r="E225" s="2" t="str">
        <f t="shared" ca="1" si="15"/>
        <v>Certificate III in Automotive Underbody Technology</v>
      </c>
      <c r="F225" s="2" t="s">
        <v>1225</v>
      </c>
      <c r="G225" s="3">
        <v>1</v>
      </c>
    </row>
    <row r="226" spans="1:7" x14ac:dyDescent="0.25">
      <c r="A226" t="str">
        <f t="shared" ca="1" si="12"/>
        <v>Auto Skills Australia</v>
      </c>
      <c r="B226" t="str">
        <f t="shared" ca="1" si="13"/>
        <v>AUR</v>
      </c>
      <c r="C226" t="str">
        <f t="shared" ca="1" si="14"/>
        <v xml:space="preserve">Certificate III </v>
      </c>
      <c r="D226" s="2" t="s">
        <v>557</v>
      </c>
      <c r="E226" s="2" t="str">
        <f t="shared" ca="1" si="15"/>
        <v>Certificate III in Outdoor Power Equipment Technology</v>
      </c>
      <c r="F226" s="2" t="s">
        <v>1225</v>
      </c>
      <c r="G226" s="3">
        <v>1</v>
      </c>
    </row>
    <row r="227" spans="1:7" x14ac:dyDescent="0.25">
      <c r="A227" t="str">
        <f t="shared" ca="1" si="12"/>
        <v>Auto Skills Australia</v>
      </c>
      <c r="B227" t="str">
        <f t="shared" ca="1" si="13"/>
        <v>AUR</v>
      </c>
      <c r="C227" t="str">
        <f t="shared" ca="1" si="14"/>
        <v xml:space="preserve">Certificate II </v>
      </c>
      <c r="D227" s="2" t="s">
        <v>1147</v>
      </c>
      <c r="E227" s="2" t="str">
        <f t="shared" ca="1" si="15"/>
        <v>Certificate II in Automotive Sales</v>
      </c>
      <c r="F227" s="2" t="s">
        <v>1225</v>
      </c>
      <c r="G227" s="3">
        <v>1</v>
      </c>
    </row>
    <row r="228" spans="1:7" x14ac:dyDescent="0.25">
      <c r="A228" t="str">
        <f t="shared" ca="1" si="12"/>
        <v>Auto Skills Australia</v>
      </c>
      <c r="B228" t="str">
        <f t="shared" ca="1" si="13"/>
        <v>AUR</v>
      </c>
      <c r="C228" t="str">
        <f t="shared" ca="1" si="14"/>
        <v xml:space="preserve">Certificate III </v>
      </c>
      <c r="D228" s="2" t="s">
        <v>558</v>
      </c>
      <c r="E228" s="2" t="str">
        <f t="shared" ca="1" si="15"/>
        <v>Certificate III in Motorcycle Mechanical Technology</v>
      </c>
      <c r="F228" s="2" t="s">
        <v>1225</v>
      </c>
      <c r="G228" s="3">
        <v>1</v>
      </c>
    </row>
    <row r="229" spans="1:7" x14ac:dyDescent="0.25">
      <c r="A229" t="str">
        <f t="shared" ca="1" si="12"/>
        <v>Auto Skills Australia</v>
      </c>
      <c r="B229" t="str">
        <f t="shared" ca="1" si="13"/>
        <v>AUR</v>
      </c>
      <c r="C229" t="str">
        <f t="shared" ca="1" si="14"/>
        <v xml:space="preserve">Certificate II </v>
      </c>
      <c r="D229" s="2" t="s">
        <v>1200</v>
      </c>
      <c r="E229" s="2" t="str">
        <f t="shared" ca="1" si="15"/>
        <v>Certificate II in Automotive Vehicle Servicing</v>
      </c>
      <c r="F229" s="2" t="s">
        <v>1225</v>
      </c>
      <c r="G229" s="3">
        <v>1</v>
      </c>
    </row>
    <row r="230" spans="1:7" x14ac:dyDescent="0.25">
      <c r="A230" t="str">
        <f t="shared" ca="1" si="12"/>
        <v>Auto Skills Australia</v>
      </c>
      <c r="B230" t="str">
        <f t="shared" ca="1" si="13"/>
        <v>AUR</v>
      </c>
      <c r="C230" t="str">
        <f t="shared" ca="1" si="14"/>
        <v xml:space="preserve">Certificate III </v>
      </c>
      <c r="D230" s="2" t="s">
        <v>555</v>
      </c>
      <c r="E230" s="2" t="str">
        <f t="shared" ca="1" si="15"/>
        <v>Certificate III in Marine Mechanical Technology</v>
      </c>
      <c r="F230" s="2" t="s">
        <v>1225</v>
      </c>
      <c r="G230" s="3">
        <v>1</v>
      </c>
    </row>
    <row r="231" spans="1:7" x14ac:dyDescent="0.25">
      <c r="A231" t="str">
        <f t="shared" ca="1" si="12"/>
        <v>Auto Skills Australia</v>
      </c>
      <c r="B231" t="str">
        <f t="shared" ca="1" si="13"/>
        <v>AUR</v>
      </c>
      <c r="C231" t="str">
        <f t="shared" ca="1" si="14"/>
        <v xml:space="preserve">Certificate III </v>
      </c>
      <c r="D231" s="2" t="s">
        <v>1202</v>
      </c>
      <c r="E231" s="2" t="str">
        <f t="shared" ca="1" si="15"/>
        <v>Certificate III in Automotive Diesel Engine Technology</v>
      </c>
      <c r="F231" s="2" t="s">
        <v>1225</v>
      </c>
      <c r="G231" s="3">
        <v>1</v>
      </c>
    </row>
    <row r="232" spans="1:7" x14ac:dyDescent="0.25">
      <c r="A232" t="str">
        <f t="shared" ca="1" si="12"/>
        <v>Auto Skills Australia</v>
      </c>
      <c r="B232" t="str">
        <f t="shared" ca="1" si="13"/>
        <v>AUR</v>
      </c>
      <c r="C232" t="str">
        <f t="shared" ca="1" si="14"/>
        <v xml:space="preserve">Certificate I </v>
      </c>
      <c r="D232" s="2" t="s">
        <v>111</v>
      </c>
      <c r="E232" s="2" t="str">
        <f t="shared" ca="1" si="15"/>
        <v>Certificate I in Automotive Vocational Preparation</v>
      </c>
      <c r="F232" s="2" t="s">
        <v>1464</v>
      </c>
      <c r="G232" s="3">
        <v>2</v>
      </c>
    </row>
    <row r="233" spans="1:7" x14ac:dyDescent="0.25">
      <c r="A233" t="str">
        <f t="shared" ca="1" si="12"/>
        <v>Auto Skills Australia</v>
      </c>
      <c r="B233" t="str">
        <f t="shared" ca="1" si="13"/>
        <v>AUR</v>
      </c>
      <c r="C233" t="str">
        <f t="shared" ca="1" si="14"/>
        <v xml:space="preserve">Certificate II </v>
      </c>
      <c r="D233" s="2" t="s">
        <v>119</v>
      </c>
      <c r="E233" s="2" t="str">
        <f t="shared" ca="1" si="15"/>
        <v>Certificate II in Automotive Vocational Preparation</v>
      </c>
      <c r="F233" s="2" t="s">
        <v>1464</v>
      </c>
      <c r="G233" s="3">
        <v>1</v>
      </c>
    </row>
    <row r="234" spans="1:7" x14ac:dyDescent="0.25">
      <c r="A234" t="str">
        <f t="shared" ca="1" si="12"/>
        <v>Auto Skills Australia</v>
      </c>
      <c r="B234" t="str">
        <f t="shared" ca="1" si="13"/>
        <v>AUR</v>
      </c>
      <c r="C234" t="str">
        <f t="shared" ca="1" si="14"/>
        <v xml:space="preserve">Certificate III </v>
      </c>
      <c r="D234" s="2" t="s">
        <v>1043</v>
      </c>
      <c r="E234" s="2" t="str">
        <f t="shared" ca="1" si="15"/>
        <v>Certificate III in Automotive Electrical Technology</v>
      </c>
      <c r="F234" s="2" t="s">
        <v>1464</v>
      </c>
      <c r="G234" s="3">
        <v>13</v>
      </c>
    </row>
    <row r="235" spans="1:7" x14ac:dyDescent="0.25">
      <c r="A235" t="str">
        <f t="shared" ca="1" si="12"/>
        <v>Auto Skills Australia</v>
      </c>
      <c r="B235" t="str">
        <f t="shared" ca="1" si="13"/>
        <v>AUR</v>
      </c>
      <c r="C235" t="str">
        <f t="shared" ca="1" si="14"/>
        <v xml:space="preserve">Certificate III </v>
      </c>
      <c r="D235" s="2" t="s">
        <v>556</v>
      </c>
      <c r="E235" s="2" t="str">
        <f t="shared" ca="1" si="15"/>
        <v>Certificate III in Light Vehicle Mechanical Technology</v>
      </c>
      <c r="F235" s="2" t="s">
        <v>1464</v>
      </c>
      <c r="G235" s="3">
        <v>70</v>
      </c>
    </row>
    <row r="236" spans="1:7" x14ac:dyDescent="0.25">
      <c r="A236" t="str">
        <f t="shared" ca="1" si="12"/>
        <v>Auto Skills Australia</v>
      </c>
      <c r="B236" t="str">
        <f t="shared" ca="1" si="13"/>
        <v>AUR</v>
      </c>
      <c r="C236" t="str">
        <f t="shared" ca="1" si="14"/>
        <v xml:space="preserve">Certificate III </v>
      </c>
      <c r="D236" s="2" t="s">
        <v>557</v>
      </c>
      <c r="E236" s="2" t="str">
        <f t="shared" ca="1" si="15"/>
        <v>Certificate III in Outdoor Power Equipment Technology</v>
      </c>
      <c r="F236" s="2" t="s">
        <v>1464</v>
      </c>
      <c r="G236" s="3">
        <v>5</v>
      </c>
    </row>
    <row r="237" spans="1:7" x14ac:dyDescent="0.25">
      <c r="A237" t="str">
        <f t="shared" ca="1" si="12"/>
        <v>Auto Skills Australia</v>
      </c>
      <c r="B237" t="str">
        <f t="shared" ca="1" si="13"/>
        <v>AUR</v>
      </c>
      <c r="C237" t="str">
        <f t="shared" ca="1" si="14"/>
        <v xml:space="preserve">Certificate III </v>
      </c>
      <c r="D237" s="2" t="s">
        <v>558</v>
      </c>
      <c r="E237" s="2" t="str">
        <f t="shared" ca="1" si="15"/>
        <v>Certificate III in Motorcycle Mechanical Technology</v>
      </c>
      <c r="F237" s="2" t="s">
        <v>1464</v>
      </c>
      <c r="G237" s="3">
        <v>6</v>
      </c>
    </row>
    <row r="238" spans="1:7" x14ac:dyDescent="0.25">
      <c r="A238" t="str">
        <f t="shared" ca="1" si="12"/>
        <v>Auto Skills Australia</v>
      </c>
      <c r="B238" t="str">
        <f t="shared" ca="1" si="13"/>
        <v>AUR</v>
      </c>
      <c r="C238" t="str">
        <f t="shared" ca="1" si="14"/>
        <v xml:space="preserve">Certificate III </v>
      </c>
      <c r="D238" s="2" t="s">
        <v>560</v>
      </c>
      <c r="E238" s="2" t="str">
        <f t="shared" ca="1" si="15"/>
        <v>Certificate III in Heavy Commercial Vehicle Mechanical Technology</v>
      </c>
      <c r="F238" s="2" t="s">
        <v>1464</v>
      </c>
      <c r="G238" s="3">
        <v>36</v>
      </c>
    </row>
    <row r="239" spans="1:7" x14ac:dyDescent="0.25">
      <c r="A239" t="str">
        <f t="shared" ca="1" si="12"/>
        <v>Auto Skills Australia</v>
      </c>
      <c r="B239" t="str">
        <f t="shared" ca="1" si="13"/>
        <v>AUR</v>
      </c>
      <c r="C239" t="str">
        <f t="shared" ca="1" si="14"/>
        <v xml:space="preserve">Certificate III </v>
      </c>
      <c r="D239" s="2" t="s">
        <v>562</v>
      </c>
      <c r="E239" s="2" t="str">
        <f t="shared" ca="1" si="15"/>
        <v>Certificate III in Mobile Plant Technology</v>
      </c>
      <c r="F239" s="2" t="s">
        <v>1464</v>
      </c>
      <c r="G239" s="3">
        <v>43</v>
      </c>
    </row>
    <row r="240" spans="1:7" x14ac:dyDescent="0.25">
      <c r="A240" t="str">
        <f t="shared" ca="1" si="12"/>
        <v>Auto Skills Australia</v>
      </c>
      <c r="B240" t="str">
        <f t="shared" ca="1" si="13"/>
        <v>AUR</v>
      </c>
      <c r="C240" t="str">
        <f t="shared" ca="1" si="14"/>
        <v xml:space="preserve">Certificate III </v>
      </c>
      <c r="D240" s="2" t="s">
        <v>563</v>
      </c>
      <c r="E240" s="2" t="str">
        <f t="shared" ca="1" si="15"/>
        <v>Certificate III in Automotive Body Repair Technology</v>
      </c>
      <c r="F240" s="2" t="s">
        <v>1464</v>
      </c>
      <c r="G240" s="3">
        <v>12</v>
      </c>
    </row>
    <row r="241" spans="1:7" x14ac:dyDescent="0.25">
      <c r="A241" t="str">
        <f t="shared" ca="1" si="12"/>
        <v>Auto Skills Australia</v>
      </c>
      <c r="B241" t="str">
        <f t="shared" ca="1" si="13"/>
        <v>AUR</v>
      </c>
      <c r="C241" t="str">
        <f t="shared" ca="1" si="14"/>
        <v xml:space="preserve">Certificate III </v>
      </c>
      <c r="D241" s="2" t="s">
        <v>1060</v>
      </c>
      <c r="E241" s="2" t="str">
        <f t="shared" ca="1" si="15"/>
        <v>Certificate III in Automotive Refinishing Technology</v>
      </c>
      <c r="F241" s="2" t="s">
        <v>1464</v>
      </c>
      <c r="G241" s="3">
        <v>17</v>
      </c>
    </row>
    <row r="242" spans="1:7" x14ac:dyDescent="0.25">
      <c r="A242" t="str">
        <f t="shared" ca="1" si="12"/>
        <v>Auto Skills Australia</v>
      </c>
      <c r="B242" t="str">
        <f t="shared" ca="1" si="13"/>
        <v>AUR</v>
      </c>
      <c r="C242" t="str">
        <f t="shared" ca="1" si="14"/>
        <v xml:space="preserve">Certificate II </v>
      </c>
      <c r="D242" s="2" t="s">
        <v>514</v>
      </c>
      <c r="E242" s="2" t="str">
        <f t="shared" ca="1" si="15"/>
        <v>Certificate II in Automotive Studies (Pre-vocational)</v>
      </c>
      <c r="F242" s="2" t="s">
        <v>859</v>
      </c>
      <c r="G242" s="3">
        <v>2143</v>
      </c>
    </row>
    <row r="243" spans="1:7" x14ac:dyDescent="0.25">
      <c r="A243" t="str">
        <f t="shared" ca="1" si="12"/>
        <v>Auto Skills Australia</v>
      </c>
      <c r="B243" t="str">
        <f t="shared" ca="1" si="13"/>
        <v>AUR</v>
      </c>
      <c r="C243" t="str">
        <f t="shared" ca="1" si="14"/>
        <v xml:space="preserve">Certificate I </v>
      </c>
      <c r="D243" s="2" t="s">
        <v>111</v>
      </c>
      <c r="E243" s="2" t="str">
        <f t="shared" ca="1" si="15"/>
        <v>Certificate I in Automotive Vocational Preparation</v>
      </c>
      <c r="F243" s="2" t="s">
        <v>859</v>
      </c>
      <c r="G243" s="3">
        <v>1</v>
      </c>
    </row>
    <row r="244" spans="1:7" x14ac:dyDescent="0.25">
      <c r="A244" t="str">
        <f t="shared" ca="1" si="12"/>
        <v>Auto Skills Australia</v>
      </c>
      <c r="B244" t="str">
        <f t="shared" ca="1" si="13"/>
        <v>AUR</v>
      </c>
      <c r="C244" t="str">
        <f t="shared" ca="1" si="14"/>
        <v xml:space="preserve">Certificate II </v>
      </c>
      <c r="D244" s="2" t="s">
        <v>552</v>
      </c>
      <c r="E244" s="2" t="str">
        <f t="shared" ca="1" si="15"/>
        <v>Certificate II in Bicycle Mechanical Technology</v>
      </c>
      <c r="F244" s="2" t="s">
        <v>859</v>
      </c>
      <c r="G244" s="3">
        <v>13</v>
      </c>
    </row>
    <row r="245" spans="1:7" x14ac:dyDescent="0.25">
      <c r="A245" t="str">
        <f t="shared" ca="1" si="12"/>
        <v>Auto Skills Australia</v>
      </c>
      <c r="B245" t="str">
        <f t="shared" ca="1" si="13"/>
        <v>AUR</v>
      </c>
      <c r="C245" t="str">
        <f t="shared" ca="1" si="14"/>
        <v xml:space="preserve">Certificate II </v>
      </c>
      <c r="D245" s="2" t="s">
        <v>115</v>
      </c>
      <c r="E245" s="2" t="str">
        <f t="shared" ca="1" si="15"/>
        <v>Certificate II in Automotive Electrical Technology</v>
      </c>
      <c r="F245" s="2" t="s">
        <v>859</v>
      </c>
      <c r="G245" s="3">
        <v>1</v>
      </c>
    </row>
    <row r="246" spans="1:7" x14ac:dyDescent="0.25">
      <c r="A246" t="str">
        <f t="shared" ca="1" si="12"/>
        <v>Auto Skills Australia</v>
      </c>
      <c r="B246" t="str">
        <f t="shared" ca="1" si="13"/>
        <v>AUR</v>
      </c>
      <c r="C246" t="str">
        <f t="shared" ca="1" si="14"/>
        <v xml:space="preserve">Certificate II </v>
      </c>
      <c r="D246" s="2" t="s">
        <v>117</v>
      </c>
      <c r="E246" s="2" t="str">
        <f t="shared" ca="1" si="15"/>
        <v>Certificate II in Automotive Servicing Technology</v>
      </c>
      <c r="F246" s="2" t="s">
        <v>859</v>
      </c>
      <c r="G246" s="3">
        <v>115</v>
      </c>
    </row>
    <row r="247" spans="1:7" x14ac:dyDescent="0.25">
      <c r="A247" t="str">
        <f t="shared" ca="1" si="12"/>
        <v>Auto Skills Australia</v>
      </c>
      <c r="B247" t="str">
        <f t="shared" ca="1" si="13"/>
        <v>AUR</v>
      </c>
      <c r="C247" t="str">
        <f t="shared" ca="1" si="14"/>
        <v xml:space="preserve">Certificate II </v>
      </c>
      <c r="D247" s="2" t="s">
        <v>119</v>
      </c>
      <c r="E247" s="2" t="str">
        <f t="shared" ca="1" si="15"/>
        <v>Certificate II in Automotive Vocational Preparation</v>
      </c>
      <c r="F247" s="2" t="s">
        <v>859</v>
      </c>
      <c r="G247" s="3">
        <v>80</v>
      </c>
    </row>
    <row r="248" spans="1:7" x14ac:dyDescent="0.25">
      <c r="A248" t="str">
        <f t="shared" ca="1" si="12"/>
        <v>Auto Skills Australia</v>
      </c>
      <c r="B248" t="str">
        <f t="shared" ca="1" si="13"/>
        <v>AUR</v>
      </c>
      <c r="C248" t="str">
        <f t="shared" ca="1" si="14"/>
        <v xml:space="preserve">Certificate II </v>
      </c>
      <c r="D248" s="2" t="s">
        <v>122</v>
      </c>
      <c r="E248" s="2" t="str">
        <f t="shared" ca="1" si="15"/>
        <v>Certificate II in Automotive Body Repair Technology</v>
      </c>
      <c r="F248" s="2" t="s">
        <v>859</v>
      </c>
      <c r="G248" s="3">
        <v>10</v>
      </c>
    </row>
    <row r="249" spans="1:7" x14ac:dyDescent="0.25">
      <c r="A249" t="str">
        <f t="shared" ca="1" si="12"/>
        <v>Auto Skills Australia</v>
      </c>
      <c r="B249" t="str">
        <f t="shared" ca="1" si="13"/>
        <v>AUR</v>
      </c>
      <c r="C249" t="str">
        <f t="shared" ca="1" si="14"/>
        <v xml:space="preserve">Certificate II </v>
      </c>
      <c r="D249" s="2" t="s">
        <v>665</v>
      </c>
      <c r="E249" s="2" t="str">
        <f t="shared" ca="1" si="15"/>
        <v>Certificate II in v Technology</v>
      </c>
      <c r="F249" s="2" t="s">
        <v>859</v>
      </c>
      <c r="G249" s="3">
        <v>1</v>
      </c>
    </row>
    <row r="250" spans="1:7" x14ac:dyDescent="0.25">
      <c r="A250" t="str">
        <f t="shared" ca="1" si="12"/>
        <v>Auto Skills Australia</v>
      </c>
      <c r="B250" t="str">
        <f t="shared" ca="1" si="13"/>
        <v>AUR</v>
      </c>
      <c r="C250" t="str">
        <f t="shared" ca="1" si="14"/>
        <v xml:space="preserve">Certificate II </v>
      </c>
      <c r="D250" s="2" t="s">
        <v>553</v>
      </c>
      <c r="E250" s="2" t="str">
        <f t="shared" ca="1" si="15"/>
        <v>Certificate II in Automotive Tyre Servicing Technology</v>
      </c>
      <c r="F250" s="2" t="s">
        <v>859</v>
      </c>
      <c r="G250" s="3">
        <v>1</v>
      </c>
    </row>
    <row r="251" spans="1:7" x14ac:dyDescent="0.25">
      <c r="A251" t="str">
        <f t="shared" ca="1" si="12"/>
        <v>Auto Skills Australia</v>
      </c>
      <c r="B251" t="str">
        <f t="shared" ca="1" si="13"/>
        <v>AUR</v>
      </c>
      <c r="C251" t="str">
        <f t="shared" ca="1" si="14"/>
        <v xml:space="preserve">Certificate III </v>
      </c>
      <c r="D251" s="2" t="s">
        <v>666</v>
      </c>
      <c r="E251" s="2" t="str">
        <f t="shared" ca="1" si="15"/>
        <v>Certificate III in Bicycle Workshop Operations</v>
      </c>
      <c r="F251" s="2" t="s">
        <v>859</v>
      </c>
      <c r="G251" s="3">
        <v>1</v>
      </c>
    </row>
    <row r="252" spans="1:7" x14ac:dyDescent="0.25">
      <c r="A252" t="str">
        <f t="shared" ca="1" si="12"/>
        <v>Auto Skills Australia</v>
      </c>
      <c r="B252" t="str">
        <f t="shared" ca="1" si="13"/>
        <v>AUR</v>
      </c>
      <c r="C252" t="str">
        <f t="shared" ca="1" si="14"/>
        <v xml:space="preserve">Certificate III </v>
      </c>
      <c r="D252" s="2" t="s">
        <v>554</v>
      </c>
      <c r="E252" s="2" t="str">
        <f t="shared" ca="1" si="15"/>
        <v>Certificate III in Agricultural Mechanical Technology</v>
      </c>
      <c r="F252" s="2" t="s">
        <v>859</v>
      </c>
      <c r="G252" s="3">
        <v>10</v>
      </c>
    </row>
    <row r="253" spans="1:7" x14ac:dyDescent="0.25">
      <c r="A253" t="str">
        <f t="shared" ca="1" si="12"/>
        <v>Auto Skills Australia</v>
      </c>
      <c r="B253" t="str">
        <f t="shared" ca="1" si="13"/>
        <v>AUR</v>
      </c>
      <c r="C253" t="str">
        <f t="shared" ca="1" si="14"/>
        <v xml:space="preserve">Certificate III </v>
      </c>
      <c r="D253" s="2" t="s">
        <v>555</v>
      </c>
      <c r="E253" s="2" t="str">
        <f t="shared" ca="1" si="15"/>
        <v>Certificate III in Marine Mechanical Technology</v>
      </c>
      <c r="F253" s="2" t="s">
        <v>859</v>
      </c>
      <c r="G253" s="3">
        <v>2</v>
      </c>
    </row>
    <row r="254" spans="1:7" x14ac:dyDescent="0.25">
      <c r="A254" t="str">
        <f t="shared" ca="1" si="12"/>
        <v>Auto Skills Australia</v>
      </c>
      <c r="B254" t="str">
        <f t="shared" ca="1" si="13"/>
        <v>AUR</v>
      </c>
      <c r="C254" t="str">
        <f t="shared" ca="1" si="14"/>
        <v xml:space="preserve">Certificate III </v>
      </c>
      <c r="D254" s="2" t="s">
        <v>556</v>
      </c>
      <c r="E254" s="2" t="str">
        <f t="shared" ca="1" si="15"/>
        <v>Certificate III in Light Vehicle Mechanical Technology</v>
      </c>
      <c r="F254" s="2" t="s">
        <v>859</v>
      </c>
      <c r="G254" s="3">
        <v>42</v>
      </c>
    </row>
    <row r="255" spans="1:7" x14ac:dyDescent="0.25">
      <c r="A255" t="str">
        <f t="shared" ca="1" si="12"/>
        <v>Auto Skills Australia</v>
      </c>
      <c r="B255" t="str">
        <f t="shared" ca="1" si="13"/>
        <v>AUR</v>
      </c>
      <c r="C255" t="str">
        <f t="shared" ca="1" si="14"/>
        <v xml:space="preserve">Certificate III </v>
      </c>
      <c r="D255" s="2" t="s">
        <v>557</v>
      </c>
      <c r="E255" s="2" t="str">
        <f t="shared" ca="1" si="15"/>
        <v>Certificate III in Outdoor Power Equipment Technology</v>
      </c>
      <c r="F255" s="2" t="s">
        <v>859</v>
      </c>
      <c r="G255" s="3">
        <v>1</v>
      </c>
    </row>
    <row r="256" spans="1:7" x14ac:dyDescent="0.25">
      <c r="A256" t="str">
        <f t="shared" ca="1" si="12"/>
        <v>Auto Skills Australia</v>
      </c>
      <c r="B256" t="str">
        <f t="shared" ca="1" si="13"/>
        <v>AUR</v>
      </c>
      <c r="C256" t="str">
        <f t="shared" ca="1" si="14"/>
        <v xml:space="preserve">Certificate III </v>
      </c>
      <c r="D256" s="2" t="s">
        <v>558</v>
      </c>
      <c r="E256" s="2" t="str">
        <f t="shared" ca="1" si="15"/>
        <v>Certificate III in Motorcycle Mechanical Technology</v>
      </c>
      <c r="F256" s="2" t="s">
        <v>859</v>
      </c>
      <c r="G256" s="3">
        <v>8</v>
      </c>
    </row>
    <row r="257" spans="1:7" x14ac:dyDescent="0.25">
      <c r="A257" t="str">
        <f t="shared" ca="1" si="12"/>
        <v>Auto Skills Australia</v>
      </c>
      <c r="B257" t="str">
        <f t="shared" ca="1" si="13"/>
        <v>AUR</v>
      </c>
      <c r="C257" t="str">
        <f t="shared" ca="1" si="14"/>
        <v xml:space="preserve">Certificate III </v>
      </c>
      <c r="D257" s="2" t="s">
        <v>559</v>
      </c>
      <c r="E257" s="2" t="str">
        <f t="shared" ca="1" si="15"/>
        <v>Certificate III in Automotive Sales</v>
      </c>
      <c r="F257" s="2" t="s">
        <v>859</v>
      </c>
      <c r="G257" s="3">
        <v>2</v>
      </c>
    </row>
    <row r="258" spans="1:7" x14ac:dyDescent="0.25">
      <c r="A258" t="str">
        <f t="shared" ref="A258:A321" ca="1" si="16">VLOOKUP(D258,KeyC,4,FALSE)</f>
        <v>Auto Skills Australia</v>
      </c>
      <c r="B258" t="str">
        <f t="shared" ref="B258:B321" ca="1" si="17">VLOOKUP(D258,KeyC,5,FALSE)</f>
        <v>AUR</v>
      </c>
      <c r="C258" t="str">
        <f t="shared" ref="C258:C321" ca="1" si="18">VLOOKUP(D258,KeyC,2,FALSE)</f>
        <v xml:space="preserve">Certificate III </v>
      </c>
      <c r="D258" s="2" t="s">
        <v>560</v>
      </c>
      <c r="E258" s="2" t="str">
        <f t="shared" ref="E258:E321" ca="1" si="19">VLOOKUP(D258,KeyC,3,FALSE)</f>
        <v>Certificate III in Heavy Commercial Vehicle Mechanical Technology</v>
      </c>
      <c r="F258" s="2" t="s">
        <v>859</v>
      </c>
      <c r="G258" s="3">
        <v>5</v>
      </c>
    </row>
    <row r="259" spans="1:7" x14ac:dyDescent="0.25">
      <c r="A259" t="str">
        <f t="shared" ca="1" si="16"/>
        <v>Auto Skills Australia</v>
      </c>
      <c r="B259" t="str">
        <f t="shared" ca="1" si="17"/>
        <v>AUR</v>
      </c>
      <c r="C259" t="str">
        <f t="shared" ca="1" si="18"/>
        <v xml:space="preserve">Certificate III </v>
      </c>
      <c r="D259" s="2" t="s">
        <v>561</v>
      </c>
      <c r="E259" s="2" t="str">
        <f t="shared" ca="1" si="19"/>
        <v>Certificate III in Heavy Commercial Vehicle Mechanical Technology</v>
      </c>
      <c r="F259" s="2" t="s">
        <v>859</v>
      </c>
      <c r="G259" s="3">
        <v>19</v>
      </c>
    </row>
    <row r="260" spans="1:7" x14ac:dyDescent="0.25">
      <c r="A260" t="str">
        <f t="shared" ca="1" si="16"/>
        <v>Auto Skills Australia</v>
      </c>
      <c r="B260" t="str">
        <f t="shared" ca="1" si="17"/>
        <v>AUR</v>
      </c>
      <c r="C260" t="str">
        <f t="shared" ca="1" si="18"/>
        <v xml:space="preserve">Certificate III </v>
      </c>
      <c r="D260" s="2" t="s">
        <v>562</v>
      </c>
      <c r="E260" s="2" t="str">
        <f t="shared" ca="1" si="19"/>
        <v>Certificate III in Mobile Plant Technology</v>
      </c>
      <c r="F260" s="2" t="s">
        <v>859</v>
      </c>
      <c r="G260" s="3">
        <v>3</v>
      </c>
    </row>
    <row r="261" spans="1:7" x14ac:dyDescent="0.25">
      <c r="A261" t="str">
        <f t="shared" ca="1" si="16"/>
        <v>Auto Skills Australia</v>
      </c>
      <c r="B261" t="str">
        <f t="shared" ca="1" si="17"/>
        <v>AUR</v>
      </c>
      <c r="C261" t="str">
        <f t="shared" ca="1" si="18"/>
        <v xml:space="preserve">Certificate III </v>
      </c>
      <c r="D261" s="2" t="s">
        <v>563</v>
      </c>
      <c r="E261" s="2" t="str">
        <f t="shared" ca="1" si="19"/>
        <v>Certificate III in Automotive Body Repair Technology</v>
      </c>
      <c r="F261" s="2" t="s">
        <v>859</v>
      </c>
      <c r="G261" s="3">
        <v>4</v>
      </c>
    </row>
    <row r="262" spans="1:7" x14ac:dyDescent="0.25">
      <c r="A262" t="str">
        <f t="shared" ca="1" si="16"/>
        <v>Auto Skills Australia</v>
      </c>
      <c r="B262" t="str">
        <f t="shared" ca="1" si="17"/>
        <v>AUM</v>
      </c>
      <c r="C262" t="str">
        <f t="shared" ca="1" si="18"/>
        <v xml:space="preserve">Certificate II </v>
      </c>
      <c r="D262" s="1" t="s">
        <v>109</v>
      </c>
      <c r="E262" s="2" t="str">
        <f t="shared" ca="1" si="19"/>
        <v>Certificate II in Automotive Manufacturing Production - Bus, Truck and Trailer</v>
      </c>
      <c r="F262" s="2" t="s">
        <v>858</v>
      </c>
      <c r="G262" s="3">
        <v>1</v>
      </c>
    </row>
    <row r="263" spans="1:7" x14ac:dyDescent="0.25">
      <c r="A263" t="str">
        <f t="shared" ca="1" si="16"/>
        <v>Auto Skills Australia</v>
      </c>
      <c r="B263" t="str">
        <f t="shared" ca="1" si="17"/>
        <v>AUR</v>
      </c>
      <c r="C263" t="str">
        <f t="shared" ca="1" si="18"/>
        <v xml:space="preserve">Certificate I </v>
      </c>
      <c r="D263" s="1" t="s">
        <v>111</v>
      </c>
      <c r="E263" s="2" t="str">
        <f t="shared" ca="1" si="19"/>
        <v>Certificate I in Automotive Vocational Preparation</v>
      </c>
      <c r="F263" s="2" t="s">
        <v>858</v>
      </c>
      <c r="G263" s="3">
        <v>83</v>
      </c>
    </row>
    <row r="264" spans="1:7" x14ac:dyDescent="0.25">
      <c r="A264" t="str">
        <f t="shared" ca="1" si="16"/>
        <v>Auto Skills Australia</v>
      </c>
      <c r="B264" t="str">
        <f t="shared" ca="1" si="17"/>
        <v>AUR</v>
      </c>
      <c r="C264" t="str">
        <f t="shared" ca="1" si="18"/>
        <v xml:space="preserve">Certificate II </v>
      </c>
      <c r="D264" s="1" t="s">
        <v>113</v>
      </c>
      <c r="E264" s="2" t="str">
        <f t="shared" ca="1" si="19"/>
        <v>Certificate II in Automotive Air-conditioning Technology</v>
      </c>
      <c r="F264" s="2" t="s">
        <v>858</v>
      </c>
      <c r="G264" s="3">
        <v>1</v>
      </c>
    </row>
    <row r="265" spans="1:7" x14ac:dyDescent="0.25">
      <c r="A265" t="str">
        <f t="shared" ca="1" si="16"/>
        <v>Auto Skills Australia</v>
      </c>
      <c r="B265" t="str">
        <f t="shared" ca="1" si="17"/>
        <v>AUR</v>
      </c>
      <c r="C265" t="str">
        <f t="shared" ca="1" si="18"/>
        <v xml:space="preserve">Certificate II </v>
      </c>
      <c r="D265" s="1" t="s">
        <v>115</v>
      </c>
      <c r="E265" s="2" t="str">
        <f t="shared" ca="1" si="19"/>
        <v>Certificate II in Automotive Electrical Technology</v>
      </c>
      <c r="F265" s="2" t="s">
        <v>858</v>
      </c>
      <c r="G265" s="3">
        <v>12</v>
      </c>
    </row>
    <row r="266" spans="1:7" x14ac:dyDescent="0.25">
      <c r="A266" t="str">
        <f t="shared" ca="1" si="16"/>
        <v>Auto Skills Australia</v>
      </c>
      <c r="B266" t="str">
        <f t="shared" ca="1" si="17"/>
        <v>AUR</v>
      </c>
      <c r="C266" t="str">
        <f t="shared" ca="1" si="18"/>
        <v xml:space="preserve">Certificate II </v>
      </c>
      <c r="D266" s="1" t="s">
        <v>117</v>
      </c>
      <c r="E266" s="2" t="str">
        <f t="shared" ca="1" si="19"/>
        <v>Certificate II in Automotive Servicing Technology</v>
      </c>
      <c r="F266" s="2" t="s">
        <v>858</v>
      </c>
      <c r="G266" s="3">
        <v>470</v>
      </c>
    </row>
    <row r="267" spans="1:7" x14ac:dyDescent="0.25">
      <c r="A267" t="str">
        <f t="shared" ca="1" si="16"/>
        <v>Auto Skills Australia</v>
      </c>
      <c r="B267" t="str">
        <f t="shared" ca="1" si="17"/>
        <v>AUR</v>
      </c>
      <c r="C267" t="str">
        <f t="shared" ca="1" si="18"/>
        <v xml:space="preserve">Certificate II </v>
      </c>
      <c r="D267" s="1" t="s">
        <v>119</v>
      </c>
      <c r="E267" s="2" t="str">
        <f t="shared" ca="1" si="19"/>
        <v>Certificate II in Automotive Vocational Preparation</v>
      </c>
      <c r="F267" s="2" t="s">
        <v>858</v>
      </c>
      <c r="G267" s="3">
        <v>551</v>
      </c>
    </row>
    <row r="268" spans="1:7" x14ac:dyDescent="0.25">
      <c r="A268" t="str">
        <f t="shared" ca="1" si="16"/>
        <v>Auto Skills Australia</v>
      </c>
      <c r="B268" t="str">
        <f t="shared" ca="1" si="17"/>
        <v>AUR</v>
      </c>
      <c r="C268" t="str">
        <f t="shared" ca="1" si="18"/>
        <v xml:space="preserve">Certificate II </v>
      </c>
      <c r="D268" s="1" t="s">
        <v>122</v>
      </c>
      <c r="E268" s="2" t="str">
        <f t="shared" ca="1" si="19"/>
        <v>Certificate II in Automotive Body Repair Technology</v>
      </c>
      <c r="F268" s="2" t="s">
        <v>858</v>
      </c>
      <c r="G268" s="3">
        <v>19</v>
      </c>
    </row>
    <row r="269" spans="1:7" x14ac:dyDescent="0.25">
      <c r="A269" t="str">
        <f t="shared" ca="1" si="16"/>
        <v>Auto Skills Australia</v>
      </c>
      <c r="B269" t="str">
        <f t="shared" ca="1" si="17"/>
        <v>AUR</v>
      </c>
      <c r="C269" t="str">
        <f t="shared" ca="1" si="18"/>
        <v xml:space="preserve">Certificate II </v>
      </c>
      <c r="D269" s="1" t="s">
        <v>124</v>
      </c>
      <c r="E269" s="2" t="str">
        <f t="shared" ca="1" si="19"/>
        <v>Certificate II in Automotive Steering and Suspension</v>
      </c>
      <c r="F269" s="2" t="s">
        <v>858</v>
      </c>
      <c r="G269" s="3">
        <v>10</v>
      </c>
    </row>
    <row r="270" spans="1:7" x14ac:dyDescent="0.25">
      <c r="A270" t="str">
        <f t="shared" ca="1" si="16"/>
        <v>Auto Skills Australia</v>
      </c>
      <c r="B270" t="str">
        <f t="shared" ca="1" si="17"/>
        <v>AUR</v>
      </c>
      <c r="C270" t="str">
        <f t="shared" ca="1" si="18"/>
        <v xml:space="preserve">Certificate I </v>
      </c>
      <c r="D270" s="2" t="s">
        <v>1009</v>
      </c>
      <c r="E270" s="2" t="str">
        <f t="shared" ca="1" si="19"/>
        <v>Certificate I in Automotive</v>
      </c>
      <c r="F270" s="2" t="s">
        <v>1971</v>
      </c>
      <c r="G270" s="3">
        <v>6</v>
      </c>
    </row>
    <row r="271" spans="1:7" x14ac:dyDescent="0.25">
      <c r="A271" t="str">
        <f t="shared" ca="1" si="16"/>
        <v>Auto Skills Australia</v>
      </c>
      <c r="B271" t="str">
        <f t="shared" ca="1" si="17"/>
        <v>AUR</v>
      </c>
      <c r="C271" t="str">
        <f t="shared" ca="1" si="18"/>
        <v xml:space="preserve">Certificate I </v>
      </c>
      <c r="D271" s="2" t="s">
        <v>111</v>
      </c>
      <c r="E271" s="2" t="str">
        <f t="shared" ca="1" si="19"/>
        <v>Certificate I in Automotive Vocational Preparation</v>
      </c>
      <c r="F271" s="2" t="s">
        <v>1971</v>
      </c>
      <c r="G271" s="3">
        <v>442</v>
      </c>
    </row>
    <row r="272" spans="1:7" x14ac:dyDescent="0.25">
      <c r="A272" t="str">
        <f t="shared" ca="1" si="16"/>
        <v>Auto Skills Australia</v>
      </c>
      <c r="B272" t="str">
        <f t="shared" ca="1" si="17"/>
        <v>AUR</v>
      </c>
      <c r="C272" t="str">
        <f t="shared" ca="1" si="18"/>
        <v xml:space="preserve">Certificate II </v>
      </c>
      <c r="D272" s="2" t="s">
        <v>122</v>
      </c>
      <c r="E272" s="2" t="str">
        <f t="shared" ca="1" si="19"/>
        <v>Certificate II in Automotive Body Repair Technology</v>
      </c>
      <c r="F272" s="2" t="s">
        <v>1971</v>
      </c>
      <c r="G272" s="3">
        <v>7</v>
      </c>
    </row>
    <row r="273" spans="1:7" x14ac:dyDescent="0.25">
      <c r="A273" t="str">
        <f t="shared" ca="1" si="16"/>
        <v>Auto Skills Australia</v>
      </c>
      <c r="B273" t="str">
        <f t="shared" ca="1" si="17"/>
        <v>AUR</v>
      </c>
      <c r="C273" t="str">
        <f t="shared" ca="1" si="18"/>
        <v xml:space="preserve">Certificate II </v>
      </c>
      <c r="D273" s="2" t="s">
        <v>1530</v>
      </c>
      <c r="E273" s="2" t="str">
        <f t="shared" ca="1" si="19"/>
        <v>Certificate II in Automotive Cylinder Head Reconditioning</v>
      </c>
      <c r="F273" s="2" t="s">
        <v>1971</v>
      </c>
      <c r="G273" s="3">
        <v>206</v>
      </c>
    </row>
    <row r="274" spans="1:7" x14ac:dyDescent="0.25">
      <c r="A274" t="str">
        <f t="shared" ca="1" si="16"/>
        <v>Auto Skills Australia</v>
      </c>
      <c r="B274" t="str">
        <f t="shared" ca="1" si="17"/>
        <v>AUR</v>
      </c>
      <c r="C274" t="str">
        <f t="shared" ca="1" si="18"/>
        <v xml:space="preserve">Certificate II </v>
      </c>
      <c r="D274" s="2" t="s">
        <v>115</v>
      </c>
      <c r="E274" s="2" t="str">
        <f t="shared" ca="1" si="19"/>
        <v>Certificate II in Automotive Electrical Technology</v>
      </c>
      <c r="F274" s="2" t="s">
        <v>1971</v>
      </c>
      <c r="G274" s="3">
        <v>6</v>
      </c>
    </row>
    <row r="275" spans="1:7" x14ac:dyDescent="0.25">
      <c r="A275" t="str">
        <f t="shared" ca="1" si="16"/>
        <v>Auto Skills Australia</v>
      </c>
      <c r="B275" t="str">
        <f t="shared" ca="1" si="17"/>
        <v>AUR</v>
      </c>
      <c r="C275" t="str">
        <f t="shared" ca="1" si="18"/>
        <v xml:space="preserve">Certificate II </v>
      </c>
      <c r="D275" s="2" t="s">
        <v>1111</v>
      </c>
      <c r="E275" s="2" t="str">
        <f t="shared" ca="1" si="19"/>
        <v>Certificate II in Automotive Mechanical</v>
      </c>
      <c r="F275" s="2" t="s">
        <v>1971</v>
      </c>
      <c r="G275" s="3">
        <v>8</v>
      </c>
    </row>
    <row r="276" spans="1:7" x14ac:dyDescent="0.25">
      <c r="A276" t="str">
        <f t="shared" ca="1" si="16"/>
        <v>Auto Skills Australia</v>
      </c>
      <c r="B276" t="str">
        <f t="shared" ca="1" si="17"/>
        <v>AUR</v>
      </c>
      <c r="C276" t="str">
        <f t="shared" ca="1" si="18"/>
        <v xml:space="preserve">Certificate II </v>
      </c>
      <c r="D276" s="2" t="s">
        <v>117</v>
      </c>
      <c r="E276" s="2" t="str">
        <f t="shared" ca="1" si="19"/>
        <v>Certificate II in Automotive Servicing Technology</v>
      </c>
      <c r="F276" s="2" t="s">
        <v>1971</v>
      </c>
      <c r="G276" s="3">
        <v>666</v>
      </c>
    </row>
    <row r="277" spans="1:7" x14ac:dyDescent="0.25">
      <c r="A277" t="str">
        <f t="shared" ca="1" si="16"/>
        <v>Auto Skills Australia</v>
      </c>
      <c r="B277" t="str">
        <f t="shared" ca="1" si="17"/>
        <v>AUR</v>
      </c>
      <c r="C277" t="str">
        <f t="shared" ca="1" si="18"/>
        <v xml:space="preserve">Certificate II </v>
      </c>
      <c r="D277" s="2" t="s">
        <v>553</v>
      </c>
      <c r="E277" s="2" t="str">
        <f t="shared" ca="1" si="19"/>
        <v>Certificate II in Automotive Tyre Servicing Technology</v>
      </c>
      <c r="F277" s="2" t="s">
        <v>1971</v>
      </c>
      <c r="G277" s="3">
        <v>14</v>
      </c>
    </row>
    <row r="278" spans="1:7" x14ac:dyDescent="0.25">
      <c r="A278" t="str">
        <f t="shared" ca="1" si="16"/>
        <v>Auto Skills Australia</v>
      </c>
      <c r="B278" t="str">
        <f t="shared" ca="1" si="17"/>
        <v>AUR</v>
      </c>
      <c r="C278" t="str">
        <f t="shared" ca="1" si="18"/>
        <v xml:space="preserve">Certificate II </v>
      </c>
      <c r="D278" s="2" t="s">
        <v>994</v>
      </c>
      <c r="E278" s="2" t="str">
        <f t="shared" ca="1" si="19"/>
        <v>Certificate II in Automotive Underbody Technology</v>
      </c>
      <c r="F278" s="2" t="s">
        <v>1971</v>
      </c>
      <c r="G278" s="3">
        <v>595</v>
      </c>
    </row>
    <row r="279" spans="1:7" x14ac:dyDescent="0.25">
      <c r="A279" t="str">
        <f t="shared" ca="1" si="16"/>
        <v>Auto Skills Australia</v>
      </c>
      <c r="B279" t="str">
        <f t="shared" ca="1" si="17"/>
        <v>AUR</v>
      </c>
      <c r="C279" t="str">
        <f t="shared" ca="1" si="18"/>
        <v xml:space="preserve">Certificate II </v>
      </c>
      <c r="D279" s="2" t="s">
        <v>1200</v>
      </c>
      <c r="E279" s="2" t="str">
        <f t="shared" ca="1" si="19"/>
        <v>Certificate II in Automotive Vehicle Servicing</v>
      </c>
      <c r="F279" s="2" t="s">
        <v>1971</v>
      </c>
      <c r="G279" s="3">
        <v>1</v>
      </c>
    </row>
    <row r="280" spans="1:7" x14ac:dyDescent="0.25">
      <c r="A280" t="str">
        <f t="shared" ca="1" si="16"/>
        <v>Auto Skills Australia</v>
      </c>
      <c r="B280" t="str">
        <f t="shared" ca="1" si="17"/>
        <v>AUR</v>
      </c>
      <c r="C280" t="str">
        <f t="shared" ca="1" si="18"/>
        <v xml:space="preserve">Certificate II </v>
      </c>
      <c r="D280" s="2" t="s">
        <v>119</v>
      </c>
      <c r="E280" s="2" t="str">
        <f t="shared" ca="1" si="19"/>
        <v>Certificate II in Automotive Vocational Preparation</v>
      </c>
      <c r="F280" s="2" t="s">
        <v>1971</v>
      </c>
      <c r="G280" s="3">
        <v>1706</v>
      </c>
    </row>
    <row r="281" spans="1:7" x14ac:dyDescent="0.25">
      <c r="A281" t="str">
        <f t="shared" ca="1" si="16"/>
        <v>Auto Skills Australia</v>
      </c>
      <c r="B281" t="str">
        <f t="shared" ca="1" si="17"/>
        <v>AUR</v>
      </c>
      <c r="C281" t="str">
        <f t="shared" ca="1" si="18"/>
        <v xml:space="preserve">Certificate II </v>
      </c>
      <c r="D281" s="2" t="s">
        <v>552</v>
      </c>
      <c r="E281" s="2" t="str">
        <f t="shared" ca="1" si="19"/>
        <v>Certificate II in Bicycle Mechanical Technology</v>
      </c>
      <c r="F281" s="2" t="s">
        <v>1971</v>
      </c>
      <c r="G281" s="3">
        <v>1</v>
      </c>
    </row>
    <row r="282" spans="1:7" x14ac:dyDescent="0.25">
      <c r="A282" t="str">
        <f t="shared" ca="1" si="16"/>
        <v>Auto Skills Australia</v>
      </c>
      <c r="B282" t="str">
        <f t="shared" ca="1" si="17"/>
        <v>AUR</v>
      </c>
      <c r="C282" t="str">
        <f t="shared" ca="1" si="18"/>
        <v xml:space="preserve">Certificate II </v>
      </c>
      <c r="D282" s="2" t="s">
        <v>1579</v>
      </c>
      <c r="E282" s="2" t="str">
        <f t="shared" ca="1" si="19"/>
        <v>Certificate II in Marine Mechanical Technology</v>
      </c>
      <c r="F282" s="2" t="s">
        <v>1971</v>
      </c>
      <c r="G282" s="3">
        <v>20</v>
      </c>
    </row>
    <row r="283" spans="1:7" x14ac:dyDescent="0.25">
      <c r="A283" t="str">
        <f t="shared" ca="1" si="16"/>
        <v>Auto Skills Australia</v>
      </c>
      <c r="B283" t="str">
        <f t="shared" ca="1" si="17"/>
        <v>AUR</v>
      </c>
      <c r="C283" t="str">
        <f t="shared" ca="1" si="18"/>
        <v xml:space="preserve">Certificate II </v>
      </c>
      <c r="D283" s="2" t="s">
        <v>1585</v>
      </c>
      <c r="E283" s="2" t="str">
        <f t="shared" ca="1" si="19"/>
        <v>Certificate II in Outdoor Power Equipment Technology</v>
      </c>
      <c r="F283" s="2" t="s">
        <v>1971</v>
      </c>
      <c r="G283" s="3">
        <v>13</v>
      </c>
    </row>
    <row r="284" spans="1:7" x14ac:dyDescent="0.25">
      <c r="A284" t="str">
        <f t="shared" ca="1" si="16"/>
        <v>Auto Skills Australia</v>
      </c>
      <c r="B284" t="str">
        <f t="shared" ca="1" si="17"/>
        <v>AUR</v>
      </c>
      <c r="C284" t="str">
        <f t="shared" ca="1" si="18"/>
        <v xml:space="preserve">Certificate III </v>
      </c>
      <c r="D284" s="2" t="s">
        <v>554</v>
      </c>
      <c r="E284" s="2" t="str">
        <f t="shared" ca="1" si="19"/>
        <v>Certificate III in Agricultural Mechanical Technology</v>
      </c>
      <c r="F284" s="2" t="s">
        <v>1971</v>
      </c>
      <c r="G284" s="3">
        <v>5</v>
      </c>
    </row>
    <row r="285" spans="1:7" x14ac:dyDescent="0.25">
      <c r="A285" t="str">
        <f t="shared" ca="1" si="16"/>
        <v>Auto Skills Australia</v>
      </c>
      <c r="B285" t="str">
        <f t="shared" ca="1" si="17"/>
        <v>AUR</v>
      </c>
      <c r="C285" t="str">
        <f t="shared" ca="1" si="18"/>
        <v xml:space="preserve">Certificate III </v>
      </c>
      <c r="D285" s="2" t="s">
        <v>563</v>
      </c>
      <c r="E285" s="2" t="str">
        <f t="shared" ca="1" si="19"/>
        <v>Certificate III in Automotive Body Repair Technology</v>
      </c>
      <c r="F285" s="2" t="s">
        <v>1971</v>
      </c>
      <c r="G285" s="3">
        <v>35</v>
      </c>
    </row>
    <row r="286" spans="1:7" x14ac:dyDescent="0.25">
      <c r="A286" t="str">
        <f t="shared" ca="1" si="16"/>
        <v>Auto Skills Australia</v>
      </c>
      <c r="B286" t="str">
        <f t="shared" ca="1" si="17"/>
        <v>AUR</v>
      </c>
      <c r="C286" t="str">
        <f t="shared" ca="1" si="18"/>
        <v xml:space="preserve">Certificate III </v>
      </c>
      <c r="D286" s="2" t="s">
        <v>1645</v>
      </c>
      <c r="E286" s="2" t="str">
        <f t="shared" ca="1" si="19"/>
        <v>Certificate III in Automotive Diesel Fuel Technology</v>
      </c>
      <c r="F286" s="2" t="s">
        <v>1971</v>
      </c>
      <c r="G286" s="3">
        <v>4</v>
      </c>
    </row>
    <row r="287" spans="1:7" x14ac:dyDescent="0.25">
      <c r="A287" t="str">
        <f t="shared" ca="1" si="16"/>
        <v>Auto Skills Australia</v>
      </c>
      <c r="B287" t="str">
        <f t="shared" ca="1" si="17"/>
        <v>AUR</v>
      </c>
      <c r="C287" t="str">
        <f t="shared" ca="1" si="18"/>
        <v xml:space="preserve">Certificate III </v>
      </c>
      <c r="D287" s="2" t="s">
        <v>1647</v>
      </c>
      <c r="E287" s="2" t="str">
        <f t="shared" ca="1" si="19"/>
        <v>Certificate III in Automotive Drivetrain Technology</v>
      </c>
      <c r="F287" s="2" t="s">
        <v>1971</v>
      </c>
      <c r="G287" s="3">
        <v>1</v>
      </c>
    </row>
    <row r="288" spans="1:7" x14ac:dyDescent="0.25">
      <c r="A288" t="str">
        <f t="shared" ca="1" si="16"/>
        <v>Auto Skills Australia</v>
      </c>
      <c r="B288" t="str">
        <f t="shared" ca="1" si="17"/>
        <v>AUR</v>
      </c>
      <c r="C288" t="str">
        <f t="shared" ca="1" si="18"/>
        <v xml:space="preserve">Certificate III </v>
      </c>
      <c r="D288" s="2" t="s">
        <v>1043</v>
      </c>
      <c r="E288" s="2" t="str">
        <f t="shared" ca="1" si="19"/>
        <v>Certificate III in Automotive Electrical Technology</v>
      </c>
      <c r="F288" s="2" t="s">
        <v>1971</v>
      </c>
      <c r="G288" s="3">
        <v>19</v>
      </c>
    </row>
    <row r="289" spans="1:7" x14ac:dyDescent="0.25">
      <c r="A289" t="str">
        <f t="shared" ca="1" si="16"/>
        <v>Auto Skills Australia</v>
      </c>
      <c r="B289" t="str">
        <f t="shared" ca="1" si="17"/>
        <v>AUR</v>
      </c>
      <c r="C289" t="str">
        <f t="shared" ca="1" si="18"/>
        <v xml:space="preserve">Certificate III </v>
      </c>
      <c r="D289" s="2" t="s">
        <v>1649</v>
      </c>
      <c r="E289" s="2" t="str">
        <f t="shared" ca="1" si="19"/>
        <v>Certificate III in Automotive Engine Reconditioning</v>
      </c>
      <c r="F289" s="2" t="s">
        <v>1971</v>
      </c>
      <c r="G289" s="3">
        <v>1</v>
      </c>
    </row>
    <row r="290" spans="1:7" x14ac:dyDescent="0.25">
      <c r="A290" t="str">
        <f t="shared" ca="1" si="16"/>
        <v>Auto Skills Australia</v>
      </c>
      <c r="B290" t="str">
        <f t="shared" ca="1" si="17"/>
        <v>AUM</v>
      </c>
      <c r="C290" t="str">
        <f t="shared" ca="1" si="18"/>
        <v xml:space="preserve">Certificate III </v>
      </c>
      <c r="D290" s="2" t="s">
        <v>1651</v>
      </c>
      <c r="E290" s="2" t="str">
        <f t="shared" ca="1" si="19"/>
        <v>Certificate III in Automotive Manufacturing Technical Operations - Bus, Truck and Trailer</v>
      </c>
      <c r="F290" s="2" t="s">
        <v>1971</v>
      </c>
      <c r="G290" s="3">
        <v>8</v>
      </c>
    </row>
    <row r="291" spans="1:7" x14ac:dyDescent="0.25">
      <c r="A291" t="str">
        <f t="shared" ca="1" si="16"/>
        <v>Auto Skills Australia</v>
      </c>
      <c r="B291" t="str">
        <f t="shared" ca="1" si="17"/>
        <v>AUR</v>
      </c>
      <c r="C291" t="str">
        <f t="shared" ca="1" si="18"/>
        <v xml:space="preserve">Certificate III </v>
      </c>
      <c r="D291" s="2" t="s">
        <v>1653</v>
      </c>
      <c r="E291" s="2" t="str">
        <f t="shared" ca="1" si="19"/>
        <v>Certificate III in Automotive Mechanical Technology</v>
      </c>
      <c r="F291" s="2" t="s">
        <v>1971</v>
      </c>
      <c r="G291" s="3">
        <v>1</v>
      </c>
    </row>
    <row r="292" spans="1:7" x14ac:dyDescent="0.25">
      <c r="A292" t="str">
        <f t="shared" ca="1" si="16"/>
        <v>Auto Skills Australia</v>
      </c>
      <c r="B292" t="str">
        <f t="shared" ca="1" si="17"/>
        <v>AUR</v>
      </c>
      <c r="C292" t="str">
        <f t="shared" ca="1" si="18"/>
        <v xml:space="preserve">Certificate III </v>
      </c>
      <c r="D292" s="2" t="s">
        <v>1060</v>
      </c>
      <c r="E292" s="2" t="str">
        <f t="shared" ca="1" si="19"/>
        <v>Certificate III in Automotive Refinishing Technology</v>
      </c>
      <c r="F292" s="2" t="s">
        <v>1971</v>
      </c>
      <c r="G292" s="3">
        <v>26</v>
      </c>
    </row>
    <row r="293" spans="1:7" x14ac:dyDescent="0.25">
      <c r="A293" t="str">
        <f t="shared" ca="1" si="16"/>
        <v>Auto Skills Australia</v>
      </c>
      <c r="B293" t="str">
        <f t="shared" ca="1" si="17"/>
        <v>AUR</v>
      </c>
      <c r="C293" t="str">
        <f t="shared" ca="1" si="18"/>
        <v xml:space="preserve">Certificate III </v>
      </c>
      <c r="D293" s="2" t="s">
        <v>559</v>
      </c>
      <c r="E293" s="2" t="str">
        <f t="shared" ca="1" si="19"/>
        <v>Certificate III in Automotive Sales</v>
      </c>
      <c r="F293" s="2" t="s">
        <v>1971</v>
      </c>
      <c r="G293" s="3">
        <v>2</v>
      </c>
    </row>
    <row r="294" spans="1:7" x14ac:dyDescent="0.25">
      <c r="A294" t="str">
        <f t="shared" ca="1" si="16"/>
        <v>Auto Skills Australia</v>
      </c>
      <c r="B294" t="str">
        <f t="shared" ca="1" si="17"/>
        <v>AUR</v>
      </c>
      <c r="C294" t="str">
        <f t="shared" ca="1" si="18"/>
        <v xml:space="preserve">Certificate III </v>
      </c>
      <c r="D294" s="2" t="s">
        <v>1113</v>
      </c>
      <c r="E294" s="2" t="str">
        <f t="shared" ca="1" si="19"/>
        <v>Certificate III in Automotive Underbody Technology</v>
      </c>
      <c r="F294" s="2" t="s">
        <v>1971</v>
      </c>
      <c r="G294" s="3">
        <v>1</v>
      </c>
    </row>
    <row r="295" spans="1:7" x14ac:dyDescent="0.25">
      <c r="A295" t="str">
        <f t="shared" ca="1" si="16"/>
        <v>Auto Skills Australia</v>
      </c>
      <c r="B295" t="str">
        <f t="shared" ca="1" si="17"/>
        <v>AUR</v>
      </c>
      <c r="C295" t="str">
        <f t="shared" ca="1" si="18"/>
        <v xml:space="preserve">Certificate III </v>
      </c>
      <c r="D295" s="2" t="s">
        <v>1656</v>
      </c>
      <c r="E295" s="2" t="str">
        <f t="shared" ca="1" si="19"/>
        <v>Certificate III in Automotive and Marine Trimming Technology</v>
      </c>
      <c r="F295" s="2" t="s">
        <v>1971</v>
      </c>
      <c r="G295" s="3">
        <v>2</v>
      </c>
    </row>
    <row r="296" spans="1:7" x14ac:dyDescent="0.25">
      <c r="A296" t="str">
        <f t="shared" ca="1" si="16"/>
        <v>Auto Skills Australia</v>
      </c>
      <c r="B296" t="str">
        <f t="shared" ca="1" si="17"/>
        <v>AUR</v>
      </c>
      <c r="C296" t="str">
        <f t="shared" ca="1" si="18"/>
        <v xml:space="preserve">Certificate III </v>
      </c>
      <c r="D296" s="2" t="s">
        <v>666</v>
      </c>
      <c r="E296" s="2" t="str">
        <f t="shared" ca="1" si="19"/>
        <v>Certificate III in Bicycle Workshop Operations</v>
      </c>
      <c r="F296" s="2" t="s">
        <v>1971</v>
      </c>
      <c r="G296" s="3">
        <v>5</v>
      </c>
    </row>
    <row r="297" spans="1:7" x14ac:dyDescent="0.25">
      <c r="A297" t="str">
        <f t="shared" ca="1" si="16"/>
        <v>Auto Skills Australia</v>
      </c>
      <c r="B297" t="str">
        <f t="shared" ca="1" si="17"/>
        <v>AUR</v>
      </c>
      <c r="C297" t="str">
        <f t="shared" ca="1" si="18"/>
        <v xml:space="preserve">Certificate III </v>
      </c>
      <c r="D297" s="2" t="s">
        <v>560</v>
      </c>
      <c r="E297" s="2" t="str">
        <f t="shared" ca="1" si="19"/>
        <v>Certificate III in Heavy Commercial Vehicle Mechanical Technology</v>
      </c>
      <c r="F297" s="2" t="s">
        <v>1971</v>
      </c>
      <c r="G297" s="3">
        <v>19</v>
      </c>
    </row>
    <row r="298" spans="1:7" x14ac:dyDescent="0.25">
      <c r="A298" t="str">
        <f t="shared" ca="1" si="16"/>
        <v>Auto Skills Australia</v>
      </c>
      <c r="B298" t="str">
        <f t="shared" ca="1" si="17"/>
        <v>AUR</v>
      </c>
      <c r="C298" t="str">
        <f t="shared" ca="1" si="18"/>
        <v xml:space="preserve">Certificate III </v>
      </c>
      <c r="D298" s="2" t="s">
        <v>561</v>
      </c>
      <c r="E298" s="2" t="str">
        <f t="shared" ca="1" si="19"/>
        <v>Certificate III in Heavy Commercial Vehicle Mechanical Technology</v>
      </c>
      <c r="F298" s="2" t="s">
        <v>1971</v>
      </c>
      <c r="G298" s="3">
        <v>71</v>
      </c>
    </row>
    <row r="299" spans="1:7" x14ac:dyDescent="0.25">
      <c r="A299" t="str">
        <f t="shared" ca="1" si="16"/>
        <v>Auto Skills Australia</v>
      </c>
      <c r="B299" t="str">
        <f t="shared" ca="1" si="17"/>
        <v>AUR</v>
      </c>
      <c r="C299" t="str">
        <f t="shared" ca="1" si="18"/>
        <v xml:space="preserve">Certificate III </v>
      </c>
      <c r="D299" s="2" t="s">
        <v>556</v>
      </c>
      <c r="E299" s="2" t="str">
        <f t="shared" ca="1" si="19"/>
        <v>Certificate III in Light Vehicle Mechanical Technology</v>
      </c>
      <c r="F299" s="2" t="s">
        <v>1971</v>
      </c>
      <c r="G299" s="3">
        <v>210</v>
      </c>
    </row>
    <row r="300" spans="1:7" x14ac:dyDescent="0.25">
      <c r="A300" t="str">
        <f t="shared" ca="1" si="16"/>
        <v>Auto Skills Australia</v>
      </c>
      <c r="B300" t="str">
        <f t="shared" ca="1" si="17"/>
        <v>AUR</v>
      </c>
      <c r="C300" t="str">
        <f t="shared" ca="1" si="18"/>
        <v xml:space="preserve">Certificate III </v>
      </c>
      <c r="D300" s="2" t="s">
        <v>1734</v>
      </c>
      <c r="E300" s="2" t="str">
        <f t="shared" ca="1" si="19"/>
        <v>Certificate III in Marine Mechanical Technology</v>
      </c>
      <c r="F300" s="2" t="s">
        <v>1971</v>
      </c>
      <c r="G300" s="3">
        <v>5</v>
      </c>
    </row>
    <row r="301" spans="1:7" x14ac:dyDescent="0.25">
      <c r="A301" t="str">
        <f t="shared" ca="1" si="16"/>
        <v>Auto Skills Australia</v>
      </c>
      <c r="B301" t="str">
        <f t="shared" ca="1" si="17"/>
        <v>AUR</v>
      </c>
      <c r="C301" t="str">
        <f t="shared" ca="1" si="18"/>
        <v xml:space="preserve">Certificate III </v>
      </c>
      <c r="D301" s="2" t="s">
        <v>555</v>
      </c>
      <c r="E301" s="2" t="str">
        <f t="shared" ca="1" si="19"/>
        <v>Certificate III in Marine Mechanical Technology</v>
      </c>
      <c r="F301" s="2" t="s">
        <v>1971</v>
      </c>
      <c r="G301" s="3">
        <v>10</v>
      </c>
    </row>
    <row r="302" spans="1:7" x14ac:dyDescent="0.25">
      <c r="A302" t="str">
        <f t="shared" ca="1" si="16"/>
        <v>Auto Skills Australia</v>
      </c>
      <c r="B302" t="str">
        <f t="shared" ca="1" si="17"/>
        <v>AUR</v>
      </c>
      <c r="C302" t="str">
        <f t="shared" ca="1" si="18"/>
        <v xml:space="preserve">Certificate III </v>
      </c>
      <c r="D302" s="2" t="s">
        <v>562</v>
      </c>
      <c r="E302" s="2" t="str">
        <f t="shared" ca="1" si="19"/>
        <v>Certificate III in Mobile Plant Technology</v>
      </c>
      <c r="F302" s="2" t="s">
        <v>1971</v>
      </c>
      <c r="G302" s="3">
        <v>16</v>
      </c>
    </row>
    <row r="303" spans="1:7" x14ac:dyDescent="0.25">
      <c r="A303" t="str">
        <f t="shared" ca="1" si="16"/>
        <v>Auto Skills Australia</v>
      </c>
      <c r="B303" t="str">
        <f t="shared" ca="1" si="17"/>
        <v>AUR</v>
      </c>
      <c r="C303" t="str">
        <f t="shared" ca="1" si="18"/>
        <v xml:space="preserve">Certificate III </v>
      </c>
      <c r="D303" s="2" t="s">
        <v>558</v>
      </c>
      <c r="E303" s="2" t="str">
        <f t="shared" ca="1" si="19"/>
        <v>Certificate III in Motorcycle Mechanical Technology</v>
      </c>
      <c r="F303" s="2" t="s">
        <v>1971</v>
      </c>
      <c r="G303" s="3">
        <v>15</v>
      </c>
    </row>
    <row r="304" spans="1:7" x14ac:dyDescent="0.25">
      <c r="A304" t="str">
        <f t="shared" ca="1" si="16"/>
        <v>Auto Skills Australia</v>
      </c>
      <c r="B304" t="str">
        <f t="shared" ca="1" si="17"/>
        <v>AUR</v>
      </c>
      <c r="C304" t="str">
        <f t="shared" ca="1" si="18"/>
        <v xml:space="preserve">Certificate III </v>
      </c>
      <c r="D304" s="2" t="s">
        <v>557</v>
      </c>
      <c r="E304" s="2" t="str">
        <f t="shared" ca="1" si="19"/>
        <v>Certificate III in Outdoor Power Equipment Technology</v>
      </c>
      <c r="F304" s="2" t="s">
        <v>1971</v>
      </c>
      <c r="G304" s="3">
        <v>11</v>
      </c>
    </row>
    <row r="305" spans="1:7" x14ac:dyDescent="0.25">
      <c r="A305" t="str">
        <f t="shared" ca="1" si="16"/>
        <v>Auto Skills Australia</v>
      </c>
      <c r="B305" t="str">
        <f t="shared" ca="1" si="17"/>
        <v>AUR</v>
      </c>
      <c r="C305" t="str">
        <f t="shared" ca="1" si="18"/>
        <v xml:space="preserve">Certificate II </v>
      </c>
      <c r="D305" s="2" t="s">
        <v>115</v>
      </c>
      <c r="E305" s="2" t="str">
        <f t="shared" ca="1" si="19"/>
        <v>Certificate II in Automotive Electrical Technology</v>
      </c>
      <c r="F305" s="2" t="s">
        <v>2868</v>
      </c>
      <c r="G305" s="3">
        <v>1</v>
      </c>
    </row>
    <row r="306" spans="1:7" x14ac:dyDescent="0.25">
      <c r="A306" t="str">
        <f t="shared" ca="1" si="16"/>
        <v>Auto Skills Australia</v>
      </c>
      <c r="B306" t="str">
        <f t="shared" ca="1" si="17"/>
        <v>AUR</v>
      </c>
      <c r="C306" t="str">
        <f t="shared" ca="1" si="18"/>
        <v xml:space="preserve">Certificate II </v>
      </c>
      <c r="D306" s="2" t="s">
        <v>117</v>
      </c>
      <c r="E306" s="2" t="str">
        <f t="shared" ca="1" si="19"/>
        <v>Certificate II in Automotive Servicing Technology</v>
      </c>
      <c r="F306" s="2" t="s">
        <v>2868</v>
      </c>
      <c r="G306" s="3">
        <v>77</v>
      </c>
    </row>
    <row r="307" spans="1:7" x14ac:dyDescent="0.25">
      <c r="A307" t="str">
        <f t="shared" ca="1" si="16"/>
        <v>Auto Skills Australia</v>
      </c>
      <c r="B307" t="str">
        <f t="shared" ca="1" si="17"/>
        <v>AUR</v>
      </c>
      <c r="C307" t="str">
        <f t="shared" ca="1" si="18"/>
        <v xml:space="preserve">Certificate II </v>
      </c>
      <c r="D307" s="2" t="s">
        <v>119</v>
      </c>
      <c r="E307" s="2" t="str">
        <f t="shared" ca="1" si="19"/>
        <v>Certificate II in Automotive Vocational Preparation</v>
      </c>
      <c r="F307" s="2" t="s">
        <v>2868</v>
      </c>
      <c r="G307" s="3">
        <v>2030</v>
      </c>
    </row>
    <row r="308" spans="1:7" x14ac:dyDescent="0.25">
      <c r="A308" t="str">
        <f t="shared" ca="1" si="16"/>
        <v>Auto Skills Australia</v>
      </c>
      <c r="B308" t="str">
        <f t="shared" ca="1" si="17"/>
        <v>AUR</v>
      </c>
      <c r="C308" t="str">
        <f t="shared" ca="1" si="18"/>
        <v xml:space="preserve">Certificate II </v>
      </c>
      <c r="D308" s="2" t="s">
        <v>553</v>
      </c>
      <c r="E308" s="2" t="str">
        <f t="shared" ca="1" si="19"/>
        <v>Certificate II in Automotive Tyre Servicing Technology</v>
      </c>
      <c r="F308" s="2" t="s">
        <v>2868</v>
      </c>
      <c r="G308" s="3">
        <v>1</v>
      </c>
    </row>
    <row r="309" spans="1:7" x14ac:dyDescent="0.25">
      <c r="A309" t="str">
        <f t="shared" ca="1" si="16"/>
        <v>Auto Skills Australia</v>
      </c>
      <c r="B309" t="str">
        <f t="shared" ca="1" si="17"/>
        <v>AUR</v>
      </c>
      <c r="C309" t="str">
        <f t="shared" ca="1" si="18"/>
        <v xml:space="preserve">Certificate III </v>
      </c>
      <c r="D309" s="2" t="s">
        <v>666</v>
      </c>
      <c r="E309" s="2" t="str">
        <f t="shared" ca="1" si="19"/>
        <v>Certificate III in Bicycle Workshop Operations</v>
      </c>
      <c r="F309" s="2" t="s">
        <v>2868</v>
      </c>
      <c r="G309" s="3">
        <v>1</v>
      </c>
    </row>
    <row r="310" spans="1:7" x14ac:dyDescent="0.25">
      <c r="A310" t="str">
        <f t="shared" ca="1" si="16"/>
        <v>Auto Skills Australia</v>
      </c>
      <c r="B310" t="str">
        <f t="shared" ca="1" si="17"/>
        <v>AUR</v>
      </c>
      <c r="C310" t="str">
        <f t="shared" ca="1" si="18"/>
        <v xml:space="preserve">Certificate III </v>
      </c>
      <c r="D310" s="2" t="s">
        <v>1043</v>
      </c>
      <c r="E310" s="2" t="str">
        <f t="shared" ca="1" si="19"/>
        <v>Certificate III in Automotive Electrical Technology</v>
      </c>
      <c r="F310" s="2" t="s">
        <v>2868</v>
      </c>
      <c r="G310" s="3">
        <v>6</v>
      </c>
    </row>
    <row r="311" spans="1:7" x14ac:dyDescent="0.25">
      <c r="A311" t="str">
        <f t="shared" ca="1" si="16"/>
        <v>Auto Skills Australia</v>
      </c>
      <c r="B311" t="str">
        <f t="shared" ca="1" si="17"/>
        <v>AUR</v>
      </c>
      <c r="C311" t="str">
        <f t="shared" ca="1" si="18"/>
        <v xml:space="preserve">Certificate III </v>
      </c>
      <c r="D311" s="2" t="s">
        <v>555</v>
      </c>
      <c r="E311" s="2" t="str">
        <f t="shared" ca="1" si="19"/>
        <v>Certificate III in Marine Mechanical Technology</v>
      </c>
      <c r="F311" s="2" t="s">
        <v>2868</v>
      </c>
      <c r="G311" s="3">
        <v>2</v>
      </c>
    </row>
    <row r="312" spans="1:7" x14ac:dyDescent="0.25">
      <c r="A312" t="str">
        <f t="shared" ca="1" si="16"/>
        <v>Auto Skills Australia</v>
      </c>
      <c r="B312" t="str">
        <f t="shared" ca="1" si="17"/>
        <v>AUR</v>
      </c>
      <c r="C312" t="str">
        <f t="shared" ca="1" si="18"/>
        <v xml:space="preserve">Certificate III </v>
      </c>
      <c r="D312" s="2" t="s">
        <v>556</v>
      </c>
      <c r="E312" s="2" t="str">
        <f t="shared" ca="1" si="19"/>
        <v>Certificate III in Light Vehicle Mechanical Technology</v>
      </c>
      <c r="F312" s="2" t="s">
        <v>2868</v>
      </c>
      <c r="G312" s="3">
        <v>107</v>
      </c>
    </row>
    <row r="313" spans="1:7" x14ac:dyDescent="0.25">
      <c r="A313" t="str">
        <f t="shared" ca="1" si="16"/>
        <v>Auto Skills Australia</v>
      </c>
      <c r="B313" t="str">
        <f t="shared" ca="1" si="17"/>
        <v>AUR</v>
      </c>
      <c r="C313" t="str">
        <f t="shared" ca="1" si="18"/>
        <v xml:space="preserve">Certificate III </v>
      </c>
      <c r="D313" s="2" t="s">
        <v>558</v>
      </c>
      <c r="E313" s="2" t="str">
        <f t="shared" ca="1" si="19"/>
        <v>Certificate III in Motorcycle Mechanical Technology</v>
      </c>
      <c r="F313" s="2" t="s">
        <v>2868</v>
      </c>
      <c r="G313" s="3">
        <v>2</v>
      </c>
    </row>
    <row r="314" spans="1:7" x14ac:dyDescent="0.25">
      <c r="A314" t="str">
        <f t="shared" ca="1" si="16"/>
        <v>Auto Skills Australia</v>
      </c>
      <c r="B314" t="str">
        <f t="shared" ca="1" si="17"/>
        <v>AUR</v>
      </c>
      <c r="C314" t="str">
        <f t="shared" ca="1" si="18"/>
        <v xml:space="preserve">Certificate III </v>
      </c>
      <c r="D314" s="2" t="s">
        <v>561</v>
      </c>
      <c r="E314" s="2" t="str">
        <f t="shared" ca="1" si="19"/>
        <v>Certificate III in Heavy Commercial Vehicle Mechanical Technology</v>
      </c>
      <c r="F314" s="2" t="s">
        <v>2868</v>
      </c>
      <c r="G314" s="3">
        <v>9</v>
      </c>
    </row>
    <row r="315" spans="1:7" x14ac:dyDescent="0.25">
      <c r="A315" t="str">
        <f t="shared" ca="1" si="16"/>
        <v>Auto Skills Australia</v>
      </c>
      <c r="B315" t="str">
        <f t="shared" ca="1" si="17"/>
        <v>AUR</v>
      </c>
      <c r="C315" t="str">
        <f t="shared" ca="1" si="18"/>
        <v xml:space="preserve">Certificate III </v>
      </c>
      <c r="D315" s="2" t="s">
        <v>562</v>
      </c>
      <c r="E315" s="2" t="str">
        <f t="shared" ca="1" si="19"/>
        <v>Certificate III in Mobile Plant Technology</v>
      </c>
      <c r="F315" s="2" t="s">
        <v>2868</v>
      </c>
      <c r="G315" s="3">
        <v>5</v>
      </c>
    </row>
    <row r="316" spans="1:7" x14ac:dyDescent="0.25">
      <c r="A316" t="str">
        <f t="shared" ca="1" si="16"/>
        <v>Auto Skills Australia</v>
      </c>
      <c r="B316" t="str">
        <f t="shared" ca="1" si="17"/>
        <v>AUR</v>
      </c>
      <c r="C316" t="str">
        <f t="shared" ca="1" si="18"/>
        <v xml:space="preserve">Certificate III </v>
      </c>
      <c r="D316" s="2" t="s">
        <v>563</v>
      </c>
      <c r="E316" s="2" t="str">
        <f t="shared" ca="1" si="19"/>
        <v>Certificate III in Automotive Body Repair Technology</v>
      </c>
      <c r="F316" s="2" t="s">
        <v>2868</v>
      </c>
      <c r="G316" s="3">
        <v>5</v>
      </c>
    </row>
    <row r="317" spans="1:7" x14ac:dyDescent="0.25">
      <c r="A317" t="str">
        <f t="shared" ca="1" si="16"/>
        <v>Auto Skills Australia</v>
      </c>
      <c r="B317" t="str">
        <f t="shared" ca="1" si="17"/>
        <v>AUR</v>
      </c>
      <c r="C317" t="str">
        <f t="shared" ca="1" si="18"/>
        <v xml:space="preserve">Certificate III </v>
      </c>
      <c r="D317" s="2" t="s">
        <v>1656</v>
      </c>
      <c r="E317" s="2" t="str">
        <f t="shared" ca="1" si="19"/>
        <v>Certificate III in Automotive and Marine Trimming Technology</v>
      </c>
      <c r="F317" s="2" t="s">
        <v>2868</v>
      </c>
      <c r="G317" s="3">
        <v>1</v>
      </c>
    </row>
    <row r="318" spans="1:7" x14ac:dyDescent="0.25">
      <c r="A318" t="str">
        <f t="shared" ca="1" si="16"/>
        <v>Auto Skills Australia</v>
      </c>
      <c r="B318" t="str">
        <f t="shared" ca="1" si="17"/>
        <v>AUR</v>
      </c>
      <c r="C318" t="str">
        <f t="shared" ca="1" si="18"/>
        <v xml:space="preserve">Certificate III </v>
      </c>
      <c r="D318" s="2" t="s">
        <v>1060</v>
      </c>
      <c r="E318" s="2" t="str">
        <f t="shared" ca="1" si="19"/>
        <v>Certificate III in Automotive Refinishing Technology</v>
      </c>
      <c r="F318" s="2" t="s">
        <v>2868</v>
      </c>
      <c r="G318" s="3">
        <v>5</v>
      </c>
    </row>
    <row r="319" spans="1:7" x14ac:dyDescent="0.25">
      <c r="A319" t="str">
        <f t="shared" ca="1" si="16"/>
        <v>Community Services and Health Industry Skills Council</v>
      </c>
      <c r="B319" t="str">
        <f t="shared" ca="1" si="17"/>
        <v>CHC</v>
      </c>
      <c r="C319" t="str">
        <f t="shared" ca="1" si="18"/>
        <v xml:space="preserve">Certificate I </v>
      </c>
      <c r="D319" s="2" t="s">
        <v>860</v>
      </c>
      <c r="E319" s="2" t="str">
        <f t="shared" ca="1" si="19"/>
        <v>Certificate I in Active Volunteering</v>
      </c>
      <c r="F319" s="2" t="s">
        <v>869</v>
      </c>
      <c r="G319" s="3">
        <v>3</v>
      </c>
    </row>
    <row r="320" spans="1:7" x14ac:dyDescent="0.25">
      <c r="A320" t="str">
        <f t="shared" ca="1" si="16"/>
        <v>Community Services and Health Industry Skills Council</v>
      </c>
      <c r="B320" t="str">
        <f t="shared" ca="1" si="17"/>
        <v>CHC</v>
      </c>
      <c r="C320" t="str">
        <f t="shared" ca="1" si="18"/>
        <v xml:space="preserve">Certificate II </v>
      </c>
      <c r="D320" s="2" t="s">
        <v>167</v>
      </c>
      <c r="E320" s="2" t="str">
        <f t="shared" ca="1" si="19"/>
        <v>Certificate II in Community Services</v>
      </c>
      <c r="F320" s="2" t="s">
        <v>869</v>
      </c>
      <c r="G320" s="3">
        <v>18</v>
      </c>
    </row>
    <row r="321" spans="1:7" x14ac:dyDescent="0.25">
      <c r="A321" t="str">
        <f t="shared" ca="1" si="16"/>
        <v>Community Services and Health Industry Skills Council</v>
      </c>
      <c r="B321" t="str">
        <f t="shared" ca="1" si="17"/>
        <v>CHC</v>
      </c>
      <c r="C321" t="str">
        <f t="shared" ca="1" si="18"/>
        <v xml:space="preserve">Certificate II </v>
      </c>
      <c r="D321" s="2" t="s">
        <v>170</v>
      </c>
      <c r="E321" s="2" t="str">
        <f t="shared" ca="1" si="19"/>
        <v>Certificate II in Active Volunteering</v>
      </c>
      <c r="F321" s="2" t="s">
        <v>869</v>
      </c>
      <c r="G321" s="3">
        <v>67</v>
      </c>
    </row>
    <row r="322" spans="1:7" x14ac:dyDescent="0.25">
      <c r="A322" t="str">
        <f t="shared" ref="A322:A385" ca="1" si="20">VLOOKUP(D322,KeyC,4,FALSE)</f>
        <v>Community Services and Health Industry Skills Council</v>
      </c>
      <c r="B322" t="str">
        <f t="shared" ref="B322:B385" ca="1" si="21">VLOOKUP(D322,KeyC,5,FALSE)</f>
        <v>HLT</v>
      </c>
      <c r="C322" t="str">
        <f t="shared" ref="C322:C385" ca="1" si="22">VLOOKUP(D322,KeyC,2,FALSE)</f>
        <v xml:space="preserve">Certificate III </v>
      </c>
      <c r="D322" s="2" t="s">
        <v>284</v>
      </c>
      <c r="E322" s="2" t="str">
        <f t="shared" ref="E322:E385" ca="1" si="23">VLOOKUP(D322,KeyC,3,FALSE)</f>
        <v>Certificate III in Dental Assisting</v>
      </c>
      <c r="F322" s="2" t="s">
        <v>966</v>
      </c>
      <c r="G322" s="3">
        <v>1</v>
      </c>
    </row>
    <row r="323" spans="1:7" x14ac:dyDescent="0.25">
      <c r="A323" t="str">
        <f t="shared" ca="1" si="20"/>
        <v>Community Services and Health Industry Skills Council</v>
      </c>
      <c r="B323" t="str">
        <f t="shared" ca="1" si="21"/>
        <v>CHC</v>
      </c>
      <c r="C323" t="str">
        <f t="shared" ca="1" si="22"/>
        <v xml:space="preserve">Certificate III </v>
      </c>
      <c r="D323" s="2" t="s">
        <v>174</v>
      </c>
      <c r="E323" s="2" t="str">
        <f t="shared" ca="1" si="23"/>
        <v>Certificate III in Early Childhood Education and Care</v>
      </c>
      <c r="F323" s="2" t="s">
        <v>966</v>
      </c>
      <c r="G323" s="3">
        <v>3</v>
      </c>
    </row>
    <row r="324" spans="1:7" x14ac:dyDescent="0.25">
      <c r="A324" t="str">
        <f t="shared" ca="1" si="20"/>
        <v>Community Services and Health Industry Skills Council</v>
      </c>
      <c r="B324" t="str">
        <f t="shared" ca="1" si="21"/>
        <v>CHC</v>
      </c>
      <c r="C324" t="str">
        <f t="shared" ca="1" si="22"/>
        <v xml:space="preserve">Certificate III </v>
      </c>
      <c r="D324" s="2" t="s">
        <v>178</v>
      </c>
      <c r="E324" s="2" t="str">
        <f t="shared" ca="1" si="23"/>
        <v>Certificate III in Education Support</v>
      </c>
      <c r="F324" s="2" t="s">
        <v>966</v>
      </c>
      <c r="G324" s="3">
        <v>1</v>
      </c>
    </row>
    <row r="325" spans="1:7" x14ac:dyDescent="0.25">
      <c r="A325" t="str">
        <f t="shared" ca="1" si="20"/>
        <v>Community Services and Health Industry Skills Council</v>
      </c>
      <c r="B325" t="str">
        <f t="shared" ca="1" si="21"/>
        <v>HLT</v>
      </c>
      <c r="C325" t="str">
        <f t="shared" ca="1" si="22"/>
        <v xml:space="preserve">Certificate III </v>
      </c>
      <c r="D325" s="2" t="s">
        <v>288</v>
      </c>
      <c r="E325" s="2" t="str">
        <f t="shared" ca="1" si="23"/>
        <v>Certificate III in Health Services Assistance</v>
      </c>
      <c r="F325" s="2" t="s">
        <v>966</v>
      </c>
      <c r="G325" s="3">
        <v>8</v>
      </c>
    </row>
    <row r="326" spans="1:7" x14ac:dyDescent="0.25">
      <c r="A326" t="str">
        <f t="shared" ca="1" si="20"/>
        <v>Community Services and Health Industry Skills Council</v>
      </c>
      <c r="B326" t="str">
        <f t="shared" ca="1" si="21"/>
        <v>CHC</v>
      </c>
      <c r="C326" t="str">
        <f t="shared" ca="1" si="22"/>
        <v xml:space="preserve">Certificate III </v>
      </c>
      <c r="D326" s="2" t="s">
        <v>174</v>
      </c>
      <c r="E326" s="2" t="str">
        <f t="shared" ca="1" si="23"/>
        <v>Certificate III in Early Childhood Education and Care</v>
      </c>
      <c r="F326" s="2" t="s">
        <v>1225</v>
      </c>
      <c r="G326" s="3">
        <v>425</v>
      </c>
    </row>
    <row r="327" spans="1:7" x14ac:dyDescent="0.25">
      <c r="A327" t="str">
        <f t="shared" ca="1" si="20"/>
        <v>Community Services and Health Industry Skills Council</v>
      </c>
      <c r="B327" t="str">
        <f t="shared" ca="1" si="21"/>
        <v>CHC</v>
      </c>
      <c r="C327" t="str">
        <f t="shared" ca="1" si="22"/>
        <v xml:space="preserve">Certificate II </v>
      </c>
      <c r="D327" s="2" t="s">
        <v>167</v>
      </c>
      <c r="E327" s="2" t="str">
        <f t="shared" ca="1" si="23"/>
        <v>Certificate II in Community Services</v>
      </c>
      <c r="F327" s="2" t="s">
        <v>1225</v>
      </c>
      <c r="G327" s="3">
        <v>177</v>
      </c>
    </row>
    <row r="328" spans="1:7" x14ac:dyDescent="0.25">
      <c r="A328" t="str">
        <f t="shared" ca="1" si="20"/>
        <v>Community Services and Health Industry Skills Council</v>
      </c>
      <c r="B328" t="str">
        <f t="shared" ca="1" si="21"/>
        <v>HLT</v>
      </c>
      <c r="C328" t="str">
        <f t="shared" ca="1" si="22"/>
        <v xml:space="preserve">Certificate III </v>
      </c>
      <c r="D328" s="2" t="s">
        <v>288</v>
      </c>
      <c r="E328" s="2" t="str">
        <f t="shared" ca="1" si="23"/>
        <v>Certificate III in Health Services Assistance</v>
      </c>
      <c r="F328" s="2" t="s">
        <v>1225</v>
      </c>
      <c r="G328" s="3">
        <v>166</v>
      </c>
    </row>
    <row r="329" spans="1:7" x14ac:dyDescent="0.25">
      <c r="A329" t="str">
        <f t="shared" ca="1" si="20"/>
        <v>Community Services and Health Industry Skills Council</v>
      </c>
      <c r="B329" t="str">
        <f t="shared" ca="1" si="21"/>
        <v>CHC</v>
      </c>
      <c r="C329" t="str">
        <f t="shared" ca="1" si="22"/>
        <v xml:space="preserve">Certificate III </v>
      </c>
      <c r="D329" s="2" t="s">
        <v>176</v>
      </c>
      <c r="E329" s="2" t="str">
        <f t="shared" ca="1" si="23"/>
        <v>Certificate III in Aged Care</v>
      </c>
      <c r="F329" s="2" t="s">
        <v>1225</v>
      </c>
      <c r="G329" s="3">
        <v>118</v>
      </c>
    </row>
    <row r="330" spans="1:7" x14ac:dyDescent="0.25">
      <c r="A330" t="str">
        <f t="shared" ca="1" si="20"/>
        <v>Community Services and Health Industry Skills Council</v>
      </c>
      <c r="B330" t="str">
        <f t="shared" ca="1" si="21"/>
        <v>HLT</v>
      </c>
      <c r="C330" t="str">
        <f t="shared" ca="1" si="22"/>
        <v xml:space="preserve">Certificate III </v>
      </c>
      <c r="D330" s="2" t="s">
        <v>295</v>
      </c>
      <c r="E330" s="2" t="str">
        <f t="shared" ca="1" si="23"/>
        <v>Certificate III in Health Services Assistance</v>
      </c>
      <c r="F330" s="2" t="s">
        <v>1225</v>
      </c>
      <c r="G330" s="3">
        <v>86</v>
      </c>
    </row>
    <row r="331" spans="1:7" x14ac:dyDescent="0.25">
      <c r="A331" t="str">
        <f t="shared" ca="1" si="20"/>
        <v>Community Services and Health Industry Skills Council</v>
      </c>
      <c r="B331" t="str">
        <f t="shared" ca="1" si="21"/>
        <v>HLT</v>
      </c>
      <c r="C331" t="str">
        <f t="shared" ca="1" si="22"/>
        <v xml:space="preserve">Certificate II </v>
      </c>
      <c r="D331" s="2" t="s">
        <v>279</v>
      </c>
      <c r="E331" s="2" t="str">
        <f t="shared" ca="1" si="23"/>
        <v>Certificate II in Emergency Medical Service First Response</v>
      </c>
      <c r="F331" s="2" t="s">
        <v>1225</v>
      </c>
      <c r="G331" s="3">
        <v>63</v>
      </c>
    </row>
    <row r="332" spans="1:7" x14ac:dyDescent="0.25">
      <c r="A332" t="str">
        <f t="shared" ca="1" si="20"/>
        <v>Community Services and Health Industry Skills Council</v>
      </c>
      <c r="B332" t="str">
        <f t="shared" ca="1" si="21"/>
        <v>CHC</v>
      </c>
      <c r="C332" t="str">
        <f t="shared" ca="1" si="22"/>
        <v xml:space="preserve">Certificate III </v>
      </c>
      <c r="D332" s="2" t="s">
        <v>178</v>
      </c>
      <c r="E332" s="2" t="str">
        <f t="shared" ca="1" si="23"/>
        <v>Certificate III in Education Support</v>
      </c>
      <c r="F332" s="2" t="s">
        <v>1225</v>
      </c>
      <c r="G332" s="3">
        <v>48</v>
      </c>
    </row>
    <row r="333" spans="1:7" x14ac:dyDescent="0.25">
      <c r="A333" t="str">
        <f t="shared" ca="1" si="20"/>
        <v>Community Services and Health Industry Skills Council</v>
      </c>
      <c r="B333" t="str">
        <f t="shared" ca="1" si="21"/>
        <v>CHC</v>
      </c>
      <c r="C333" t="str">
        <f t="shared" ca="1" si="22"/>
        <v xml:space="preserve">Certificate I </v>
      </c>
      <c r="D333" s="2" t="s">
        <v>981</v>
      </c>
      <c r="E333" s="2" t="str">
        <f t="shared" ca="1" si="23"/>
        <v>Certificate I in Active Volunteering</v>
      </c>
      <c r="F333" s="2" t="s">
        <v>1225</v>
      </c>
      <c r="G333" s="3">
        <v>43</v>
      </c>
    </row>
    <row r="334" spans="1:7" x14ac:dyDescent="0.25">
      <c r="A334" t="str">
        <f t="shared" ca="1" si="20"/>
        <v>Community Services and Health Industry Skills Council</v>
      </c>
      <c r="B334" t="str">
        <f t="shared" ca="1" si="21"/>
        <v>HLT</v>
      </c>
      <c r="C334" t="str">
        <f t="shared" ca="1" si="22"/>
        <v xml:space="preserve">Certificate II </v>
      </c>
      <c r="D334" s="2" t="s">
        <v>281</v>
      </c>
      <c r="E334" s="2" t="str">
        <f t="shared" ca="1" si="23"/>
        <v>Certificate II in Health Support Services</v>
      </c>
      <c r="F334" s="2" t="s">
        <v>1225</v>
      </c>
      <c r="G334" s="3">
        <v>25</v>
      </c>
    </row>
    <row r="335" spans="1:7" x14ac:dyDescent="0.25">
      <c r="A335" t="str">
        <f t="shared" ca="1" si="20"/>
        <v>Community Services and Health Industry Skills Council</v>
      </c>
      <c r="B335" t="str">
        <f t="shared" ca="1" si="21"/>
        <v>HLT</v>
      </c>
      <c r="C335" t="str">
        <f t="shared" ca="1" si="22"/>
        <v xml:space="preserve">Certificate III </v>
      </c>
      <c r="D335" s="2" t="s">
        <v>286</v>
      </c>
      <c r="E335" s="2" t="str">
        <f t="shared" ca="1" si="23"/>
        <v>Certificate III in Allied Health Assistance</v>
      </c>
      <c r="F335" s="2" t="s">
        <v>1225</v>
      </c>
      <c r="G335" s="3">
        <v>23</v>
      </c>
    </row>
    <row r="336" spans="1:7" x14ac:dyDescent="0.25">
      <c r="A336" t="str">
        <f t="shared" ca="1" si="20"/>
        <v>Community Services and Health Industry Skills Council</v>
      </c>
      <c r="B336" t="str">
        <f t="shared" ca="1" si="21"/>
        <v>CHC</v>
      </c>
      <c r="C336" t="str">
        <f t="shared" ca="1" si="22"/>
        <v xml:space="preserve">Certificate III </v>
      </c>
      <c r="D336" s="2" t="s">
        <v>172</v>
      </c>
      <c r="E336" s="2" t="str">
        <f t="shared" ca="1" si="23"/>
        <v>Certificate III in Community Services Work</v>
      </c>
      <c r="F336" s="2" t="s">
        <v>1225</v>
      </c>
      <c r="G336" s="3">
        <v>18</v>
      </c>
    </row>
    <row r="337" spans="1:7" x14ac:dyDescent="0.25">
      <c r="A337" t="str">
        <f t="shared" ca="1" si="20"/>
        <v>Community Services and Health Industry Skills Council</v>
      </c>
      <c r="B337" t="str">
        <f t="shared" ca="1" si="21"/>
        <v>CHC</v>
      </c>
      <c r="C337" t="str">
        <f t="shared" ca="1" si="22"/>
        <v xml:space="preserve">Certificate III </v>
      </c>
      <c r="D337" s="2" t="s">
        <v>180</v>
      </c>
      <c r="E337" s="2" t="str">
        <f t="shared" ca="1" si="23"/>
        <v>Certificate III in Disability</v>
      </c>
      <c r="F337" s="2" t="s">
        <v>1225</v>
      </c>
      <c r="G337" s="3">
        <v>13</v>
      </c>
    </row>
    <row r="338" spans="1:7" x14ac:dyDescent="0.25">
      <c r="A338" t="str">
        <f t="shared" ca="1" si="20"/>
        <v>Community Services and Health Industry Skills Council</v>
      </c>
      <c r="B338" t="str">
        <f t="shared" ca="1" si="21"/>
        <v>HLT</v>
      </c>
      <c r="C338" t="str">
        <f t="shared" ca="1" si="22"/>
        <v xml:space="preserve">Certificate III </v>
      </c>
      <c r="D338" s="2" t="s">
        <v>1020</v>
      </c>
      <c r="E338" s="2" t="str">
        <f t="shared" ca="1" si="23"/>
        <v>Certificate III in Health Services Assistance</v>
      </c>
      <c r="F338" s="2" t="s">
        <v>1225</v>
      </c>
      <c r="G338" s="3">
        <v>8</v>
      </c>
    </row>
    <row r="339" spans="1:7" x14ac:dyDescent="0.25">
      <c r="A339" t="str">
        <f t="shared" ca="1" si="20"/>
        <v>Community Services and Health Industry Skills Council</v>
      </c>
      <c r="B339" t="str">
        <f t="shared" ca="1" si="21"/>
        <v>CHC</v>
      </c>
      <c r="C339" t="str">
        <f t="shared" ca="1" si="22"/>
        <v xml:space="preserve">Certificate III </v>
      </c>
      <c r="D339" s="2" t="s">
        <v>1023</v>
      </c>
      <c r="E339" s="2" t="str">
        <f t="shared" ca="1" si="23"/>
        <v>Certificate III in Aged Care</v>
      </c>
      <c r="F339" s="2" t="s">
        <v>1225</v>
      </c>
      <c r="G339" s="3">
        <v>6</v>
      </c>
    </row>
    <row r="340" spans="1:7" x14ac:dyDescent="0.25">
      <c r="A340" t="str">
        <f t="shared" ca="1" si="20"/>
        <v>Community Services and Health Industry Skills Council</v>
      </c>
      <c r="B340" t="str">
        <f t="shared" ca="1" si="21"/>
        <v>CHC</v>
      </c>
      <c r="C340" t="str">
        <f t="shared" ca="1" si="22"/>
        <v xml:space="preserve">Diploma </v>
      </c>
      <c r="D340" s="2" t="s">
        <v>196</v>
      </c>
      <c r="E340" s="2" t="str">
        <f t="shared" ca="1" si="23"/>
        <v>Diploma of Early Childhood Education and Care</v>
      </c>
      <c r="F340" s="2" t="s">
        <v>1225</v>
      </c>
      <c r="G340" s="3">
        <v>4</v>
      </c>
    </row>
    <row r="341" spans="1:7" x14ac:dyDescent="0.25">
      <c r="A341" t="str">
        <f t="shared" ca="1" si="20"/>
        <v>Community Services and Health Industry Skills Council</v>
      </c>
      <c r="B341" t="str">
        <f t="shared" ca="1" si="21"/>
        <v>CHC</v>
      </c>
      <c r="C341" t="str">
        <f t="shared" ca="1" si="22"/>
        <v xml:space="preserve">Certificate III </v>
      </c>
      <c r="D341" s="2" t="s">
        <v>1041</v>
      </c>
      <c r="E341" s="2" t="str">
        <f t="shared" ca="1" si="23"/>
        <v>Certificate III in Active Volunteering</v>
      </c>
      <c r="F341" s="2" t="s">
        <v>1225</v>
      </c>
      <c r="G341" s="3">
        <v>3</v>
      </c>
    </row>
    <row r="342" spans="1:7" x14ac:dyDescent="0.25">
      <c r="A342" t="str">
        <f t="shared" ca="1" si="20"/>
        <v>Community Services and Health Industry Skills Council</v>
      </c>
      <c r="B342" t="str">
        <f t="shared" ca="1" si="21"/>
        <v>HLT</v>
      </c>
      <c r="C342" t="str">
        <f t="shared" ca="1" si="22"/>
        <v xml:space="preserve">Certificate III </v>
      </c>
      <c r="D342" s="2" t="s">
        <v>284</v>
      </c>
      <c r="E342" s="2" t="str">
        <f t="shared" ca="1" si="23"/>
        <v>Certificate III in Dental Assisting</v>
      </c>
      <c r="F342" s="2" t="s">
        <v>1225</v>
      </c>
      <c r="G342" s="3">
        <v>3</v>
      </c>
    </row>
    <row r="343" spans="1:7" x14ac:dyDescent="0.25">
      <c r="A343" t="str">
        <f t="shared" ca="1" si="20"/>
        <v>Community Services and Health Industry Skills Council</v>
      </c>
      <c r="B343" t="str">
        <f t="shared" ca="1" si="21"/>
        <v>CHC</v>
      </c>
      <c r="C343" t="str">
        <f t="shared" ca="1" si="22"/>
        <v xml:space="preserve">Certificate IV </v>
      </c>
      <c r="D343" s="2" t="s">
        <v>1055</v>
      </c>
      <c r="E343" s="2" t="str">
        <f t="shared" ca="1" si="23"/>
        <v>Certificate IV in Disability</v>
      </c>
      <c r="F343" s="2" t="s">
        <v>1225</v>
      </c>
      <c r="G343" s="3">
        <v>3</v>
      </c>
    </row>
    <row r="344" spans="1:7" x14ac:dyDescent="0.25">
      <c r="A344" t="str">
        <f t="shared" ca="1" si="20"/>
        <v>Community Services and Health Industry Skills Council</v>
      </c>
      <c r="B344" t="str">
        <f t="shared" ca="1" si="21"/>
        <v>HLT</v>
      </c>
      <c r="C344" t="str">
        <f t="shared" ca="1" si="22"/>
        <v xml:space="preserve">Certificate III </v>
      </c>
      <c r="D344" s="2" t="s">
        <v>604</v>
      </c>
      <c r="E344" s="2" t="str">
        <f t="shared" ca="1" si="23"/>
        <v>Certificate III in Health Administration</v>
      </c>
      <c r="F344" s="2" t="s">
        <v>1225</v>
      </c>
      <c r="G344" s="3">
        <v>2</v>
      </c>
    </row>
    <row r="345" spans="1:7" x14ac:dyDescent="0.25">
      <c r="A345" t="str">
        <f t="shared" ca="1" si="20"/>
        <v>Community Services and Health Industry Skills Council</v>
      </c>
      <c r="B345" t="str">
        <f t="shared" ca="1" si="21"/>
        <v>HLT</v>
      </c>
      <c r="C345" t="str">
        <f t="shared" ca="1" si="22"/>
        <v xml:space="preserve">Diploma </v>
      </c>
      <c r="D345" s="2" t="s">
        <v>306</v>
      </c>
      <c r="E345" s="2" t="str">
        <f t="shared" ca="1" si="23"/>
        <v>Diploma of Nursing (Enrolled-Division 2 nursing)</v>
      </c>
      <c r="F345" s="2" t="s">
        <v>1225</v>
      </c>
      <c r="G345" s="3">
        <v>2</v>
      </c>
    </row>
    <row r="346" spans="1:7" x14ac:dyDescent="0.25">
      <c r="A346" t="str">
        <f t="shared" ca="1" si="20"/>
        <v>Community Services and Health Industry Skills Council</v>
      </c>
      <c r="B346" t="str">
        <f t="shared" ca="1" si="21"/>
        <v>HLT</v>
      </c>
      <c r="C346" t="str">
        <f t="shared" ca="1" si="22"/>
        <v xml:space="preserve">Certificate II </v>
      </c>
      <c r="D346" s="2" t="s">
        <v>1085</v>
      </c>
      <c r="E346" s="2" t="str">
        <f t="shared" ca="1" si="23"/>
        <v>Certificate II in Health Support Services</v>
      </c>
      <c r="F346" s="2" t="s">
        <v>1225</v>
      </c>
      <c r="G346" s="3">
        <v>2</v>
      </c>
    </row>
    <row r="347" spans="1:7" x14ac:dyDescent="0.25">
      <c r="A347" t="str">
        <f t="shared" ca="1" si="20"/>
        <v>Community Services and Health Industry Skills Council</v>
      </c>
      <c r="B347" t="str">
        <f t="shared" ca="1" si="21"/>
        <v>HLT</v>
      </c>
      <c r="C347" t="str">
        <f t="shared" ca="1" si="22"/>
        <v xml:space="preserve">Diploma </v>
      </c>
      <c r="D347" s="2" t="s">
        <v>1086</v>
      </c>
      <c r="E347" s="2" t="str">
        <f t="shared" ca="1" si="23"/>
        <v>Diploma of Remedial Massage</v>
      </c>
      <c r="F347" s="2" t="s">
        <v>1225</v>
      </c>
      <c r="G347" s="3">
        <v>2</v>
      </c>
    </row>
    <row r="348" spans="1:7" x14ac:dyDescent="0.25">
      <c r="A348" t="str">
        <f t="shared" ca="1" si="20"/>
        <v>Community Services and Health Industry Skills Council</v>
      </c>
      <c r="B348" t="str">
        <f t="shared" ca="1" si="21"/>
        <v>CHC</v>
      </c>
      <c r="C348" t="str">
        <f t="shared" ca="1" si="22"/>
        <v xml:space="preserve">Certificate II </v>
      </c>
      <c r="D348" s="2" t="s">
        <v>1091</v>
      </c>
      <c r="E348" s="2" t="str">
        <f t="shared" ca="1" si="23"/>
        <v>Certificate II in Community Services</v>
      </c>
      <c r="F348" s="2" t="s">
        <v>1225</v>
      </c>
      <c r="G348" s="3">
        <v>2</v>
      </c>
    </row>
    <row r="349" spans="1:7" x14ac:dyDescent="0.25">
      <c r="A349" t="str">
        <f t="shared" ca="1" si="20"/>
        <v>Community Services and Health Industry Skills Council</v>
      </c>
      <c r="B349" t="str">
        <f t="shared" ca="1" si="21"/>
        <v>HLT</v>
      </c>
      <c r="C349" t="str">
        <f t="shared" ca="1" si="22"/>
        <v xml:space="preserve">Certificate III </v>
      </c>
      <c r="D349" s="2" t="s">
        <v>1101</v>
      </c>
      <c r="E349" s="2" t="str">
        <f t="shared" ca="1" si="23"/>
        <v>Certificate III in Basic Health Care</v>
      </c>
      <c r="F349" s="2" t="s">
        <v>1225</v>
      </c>
      <c r="G349" s="3">
        <v>1</v>
      </c>
    </row>
    <row r="350" spans="1:7" x14ac:dyDescent="0.25">
      <c r="A350" t="str">
        <f t="shared" ca="1" si="20"/>
        <v>Community Services and Health Industry Skills Council</v>
      </c>
      <c r="B350" t="str">
        <f t="shared" ca="1" si="21"/>
        <v>CHC</v>
      </c>
      <c r="C350" t="str">
        <f t="shared" ca="1" si="22"/>
        <v xml:space="preserve">Certificate IV </v>
      </c>
      <c r="D350" s="2" t="s">
        <v>669</v>
      </c>
      <c r="E350" s="2" t="str">
        <f t="shared" ca="1" si="23"/>
        <v>Certificate IV in Youth Work</v>
      </c>
      <c r="F350" s="2" t="s">
        <v>1225</v>
      </c>
      <c r="G350" s="3">
        <v>1</v>
      </c>
    </row>
    <row r="351" spans="1:7" x14ac:dyDescent="0.25">
      <c r="A351" t="str">
        <f t="shared" ca="1" si="20"/>
        <v>Community Services and Health Industry Skills Council</v>
      </c>
      <c r="B351" t="str">
        <f t="shared" ca="1" si="21"/>
        <v>CHC</v>
      </c>
      <c r="C351" t="str">
        <f t="shared" ca="1" si="22"/>
        <v xml:space="preserve">Certificate III </v>
      </c>
      <c r="D351" s="2" t="s">
        <v>1149</v>
      </c>
      <c r="E351" s="2" t="str">
        <f t="shared" ca="1" si="23"/>
        <v>Certificate III in Aged Care Work</v>
      </c>
      <c r="F351" s="2" t="s">
        <v>1225</v>
      </c>
      <c r="G351" s="3">
        <v>1</v>
      </c>
    </row>
    <row r="352" spans="1:7" x14ac:dyDescent="0.25">
      <c r="A352" t="str">
        <f t="shared" ca="1" si="20"/>
        <v>Community Services and Health Industry Skills Council</v>
      </c>
      <c r="B352" t="str">
        <f t="shared" ca="1" si="21"/>
        <v>CHC</v>
      </c>
      <c r="C352" t="str">
        <f t="shared" ca="1" si="22"/>
        <v xml:space="preserve">Certificate II </v>
      </c>
      <c r="D352" s="2" t="s">
        <v>170</v>
      </c>
      <c r="E352" s="2" t="str">
        <f t="shared" ca="1" si="23"/>
        <v>Certificate II in Active Volunteering</v>
      </c>
      <c r="F352" s="2" t="s">
        <v>1225</v>
      </c>
      <c r="G352" s="3">
        <v>1</v>
      </c>
    </row>
    <row r="353" spans="1:7" x14ac:dyDescent="0.25">
      <c r="A353" t="str">
        <f t="shared" ca="1" si="20"/>
        <v>Community Services and Health Industry Skills Council</v>
      </c>
      <c r="B353" t="str">
        <f t="shared" ca="1" si="21"/>
        <v>CHC</v>
      </c>
      <c r="C353" t="str">
        <f t="shared" ca="1" si="22"/>
        <v xml:space="preserve">Certificate III </v>
      </c>
      <c r="D353" s="2" t="s">
        <v>1159</v>
      </c>
      <c r="E353" s="2" t="str">
        <f t="shared" ca="1" si="23"/>
        <v>Certificate III in Home and Community  Care</v>
      </c>
      <c r="F353" s="2" t="s">
        <v>1225</v>
      </c>
      <c r="G353" s="3">
        <v>1</v>
      </c>
    </row>
    <row r="354" spans="1:7" x14ac:dyDescent="0.25">
      <c r="A354" t="str">
        <f t="shared" ca="1" si="20"/>
        <v>Community Services and Health Industry Skills Council</v>
      </c>
      <c r="B354" t="str">
        <f t="shared" ca="1" si="21"/>
        <v>CHC</v>
      </c>
      <c r="C354" t="str">
        <f t="shared" ca="1" si="22"/>
        <v xml:space="preserve">Certificate III </v>
      </c>
      <c r="D354" s="2" t="s">
        <v>1160</v>
      </c>
      <c r="E354" s="2" t="str">
        <f t="shared" ca="1" si="23"/>
        <v>Certificate III in Children's Services</v>
      </c>
      <c r="F354" s="2" t="s">
        <v>1225</v>
      </c>
      <c r="G354" s="3">
        <v>1</v>
      </c>
    </row>
    <row r="355" spans="1:7" x14ac:dyDescent="0.25">
      <c r="A355" t="str">
        <f t="shared" ca="1" si="20"/>
        <v>Community Services and Health Industry Skills Council</v>
      </c>
      <c r="B355" t="str">
        <f t="shared" ca="1" si="21"/>
        <v>HLT</v>
      </c>
      <c r="C355" t="str">
        <f t="shared" ca="1" si="22"/>
        <v xml:space="preserve">Certificate III </v>
      </c>
      <c r="D355" s="2" t="s">
        <v>1182</v>
      </c>
      <c r="E355" s="2" t="str">
        <f t="shared" ca="1" si="23"/>
        <v>Certificate III in Pathology</v>
      </c>
      <c r="F355" s="2" t="s">
        <v>1225</v>
      </c>
      <c r="G355" s="3">
        <v>1</v>
      </c>
    </row>
    <row r="356" spans="1:7" x14ac:dyDescent="0.25">
      <c r="A356" t="str">
        <f t="shared" ca="1" si="20"/>
        <v>Community Services and Health Industry Skills Council</v>
      </c>
      <c r="B356" t="str">
        <f t="shared" ca="1" si="21"/>
        <v>CHC</v>
      </c>
      <c r="C356" t="str">
        <f t="shared" ca="1" si="22"/>
        <v xml:space="preserve">Certificate III </v>
      </c>
      <c r="D356" s="2" t="s">
        <v>1189</v>
      </c>
      <c r="E356" s="2" t="str">
        <f t="shared" ca="1" si="23"/>
        <v>Certificate III in Community Services Work</v>
      </c>
      <c r="F356" s="2" t="s">
        <v>1225</v>
      </c>
      <c r="G356" s="3">
        <v>1</v>
      </c>
    </row>
    <row r="357" spans="1:7" x14ac:dyDescent="0.25">
      <c r="A357" t="str">
        <f t="shared" ca="1" si="20"/>
        <v>Community Services and Health Industry Skills Council</v>
      </c>
      <c r="B357" t="str">
        <f t="shared" ca="1" si="21"/>
        <v>CHC</v>
      </c>
      <c r="C357" t="str">
        <f t="shared" ca="1" si="22"/>
        <v xml:space="preserve">Certificate III </v>
      </c>
      <c r="D357" s="2" t="s">
        <v>182</v>
      </c>
      <c r="E357" s="2" t="str">
        <f t="shared" ca="1" si="23"/>
        <v>Certificate III in Children's Services</v>
      </c>
      <c r="F357" s="2" t="s">
        <v>1225</v>
      </c>
      <c r="G357" s="3">
        <v>1</v>
      </c>
    </row>
    <row r="358" spans="1:7" x14ac:dyDescent="0.25">
      <c r="A358" t="str">
        <f t="shared" ca="1" si="20"/>
        <v>Community Services and Health Industry Skills Council</v>
      </c>
      <c r="B358" t="str">
        <f t="shared" ca="1" si="21"/>
        <v>HLT</v>
      </c>
      <c r="C358" t="str">
        <f t="shared" ca="1" si="22"/>
        <v xml:space="preserve">Certificate IV </v>
      </c>
      <c r="D358" s="2" t="s">
        <v>1193</v>
      </c>
      <c r="E358" s="2" t="str">
        <f t="shared" ca="1" si="23"/>
        <v>Certificate IV in Massage Therapy Practice</v>
      </c>
      <c r="F358" s="2" t="s">
        <v>1225</v>
      </c>
      <c r="G358" s="3">
        <v>1</v>
      </c>
    </row>
    <row r="359" spans="1:7" x14ac:dyDescent="0.25">
      <c r="A359" t="str">
        <f t="shared" ca="1" si="20"/>
        <v>Community Services and Health Industry Skills Council</v>
      </c>
      <c r="B359" t="str">
        <f t="shared" ca="1" si="21"/>
        <v>CHC</v>
      </c>
      <c r="C359" t="str">
        <f t="shared" ca="1" si="22"/>
        <v xml:space="preserve">Certificate III </v>
      </c>
      <c r="D359" s="2" t="s">
        <v>1204</v>
      </c>
      <c r="E359" s="2" t="str">
        <f t="shared" ca="1" si="23"/>
        <v>Certificate III in Education Support</v>
      </c>
      <c r="F359" s="2" t="s">
        <v>1225</v>
      </c>
      <c r="G359" s="3">
        <v>1</v>
      </c>
    </row>
    <row r="360" spans="1:7" x14ac:dyDescent="0.25">
      <c r="A360" t="str">
        <f t="shared" ca="1" si="20"/>
        <v>Community Services and Health Industry Skills Council</v>
      </c>
      <c r="B360" t="str">
        <f t="shared" ca="1" si="21"/>
        <v>HLT</v>
      </c>
      <c r="C360" t="str">
        <f t="shared" ca="1" si="22"/>
        <v xml:space="preserve">Certificate III </v>
      </c>
      <c r="D360" s="2" t="s">
        <v>1212</v>
      </c>
      <c r="E360" s="2" t="str">
        <f t="shared" ca="1" si="23"/>
        <v>Certificate III in Nutrition and Dietetic Assistance</v>
      </c>
      <c r="F360" s="2" t="s">
        <v>1225</v>
      </c>
      <c r="G360" s="3">
        <v>1</v>
      </c>
    </row>
    <row r="361" spans="1:7" x14ac:dyDescent="0.25">
      <c r="A361" t="str">
        <f t="shared" ca="1" si="20"/>
        <v>Community Services and Health Industry Skills Council</v>
      </c>
      <c r="B361" t="str">
        <f t="shared" ca="1" si="21"/>
        <v>HLT</v>
      </c>
      <c r="C361" t="str">
        <f t="shared" ca="1" si="22"/>
        <v xml:space="preserve">Certificate III </v>
      </c>
      <c r="D361" s="2" t="s">
        <v>290</v>
      </c>
      <c r="E361" s="2" t="str">
        <f t="shared" ca="1" si="23"/>
        <v>Certificate III in Health Support Services</v>
      </c>
      <c r="F361" s="2" t="s">
        <v>1225</v>
      </c>
      <c r="G361" s="3">
        <v>1</v>
      </c>
    </row>
    <row r="362" spans="1:7" x14ac:dyDescent="0.25">
      <c r="A362" t="str">
        <f t="shared" ca="1" si="20"/>
        <v>Community Services and Health Industry Skills Council</v>
      </c>
      <c r="B362" t="str">
        <f t="shared" ca="1" si="21"/>
        <v>CHC</v>
      </c>
      <c r="C362" t="str">
        <f t="shared" ca="1" si="22"/>
        <v xml:space="preserve">Certificate III </v>
      </c>
      <c r="D362" s="2" t="s">
        <v>172</v>
      </c>
      <c r="E362" s="2" t="str">
        <f t="shared" ca="1" si="23"/>
        <v>Certificate III in Community Services Work</v>
      </c>
      <c r="F362" s="2" t="s">
        <v>1464</v>
      </c>
      <c r="G362" s="3">
        <v>5</v>
      </c>
    </row>
    <row r="363" spans="1:7" x14ac:dyDescent="0.25">
      <c r="A363" t="str">
        <f t="shared" ca="1" si="20"/>
        <v>Community Services and Health Industry Skills Council</v>
      </c>
      <c r="B363" t="str">
        <f t="shared" ca="1" si="21"/>
        <v>CHC</v>
      </c>
      <c r="C363" t="str">
        <f t="shared" ca="1" si="22"/>
        <v xml:space="preserve">Certificate III </v>
      </c>
      <c r="D363" s="2" t="s">
        <v>174</v>
      </c>
      <c r="E363" s="2" t="str">
        <f t="shared" ca="1" si="23"/>
        <v>Certificate III in Early Childhood Education and Care</v>
      </c>
      <c r="F363" s="2" t="s">
        <v>1464</v>
      </c>
      <c r="G363" s="3">
        <v>87</v>
      </c>
    </row>
    <row r="364" spans="1:7" x14ac:dyDescent="0.25">
      <c r="A364" t="str">
        <f t="shared" ca="1" si="20"/>
        <v>Community Services and Health Industry Skills Council</v>
      </c>
      <c r="B364" t="str">
        <f t="shared" ca="1" si="21"/>
        <v>CHC</v>
      </c>
      <c r="C364" t="str">
        <f t="shared" ca="1" si="22"/>
        <v xml:space="preserve">Certificate III </v>
      </c>
      <c r="D364" s="2" t="s">
        <v>176</v>
      </c>
      <c r="E364" s="2" t="str">
        <f t="shared" ca="1" si="23"/>
        <v>Certificate III in Aged Care</v>
      </c>
      <c r="F364" s="2" t="s">
        <v>1464</v>
      </c>
      <c r="G364" s="3">
        <v>24</v>
      </c>
    </row>
    <row r="365" spans="1:7" x14ac:dyDescent="0.25">
      <c r="A365" t="str">
        <f t="shared" ca="1" si="20"/>
        <v>Community Services and Health Industry Skills Council</v>
      </c>
      <c r="B365" t="str">
        <f t="shared" ca="1" si="21"/>
        <v>CHC</v>
      </c>
      <c r="C365" t="str">
        <f t="shared" ca="1" si="22"/>
        <v xml:space="preserve">Certificate III </v>
      </c>
      <c r="D365" s="2" t="s">
        <v>178</v>
      </c>
      <c r="E365" s="2" t="str">
        <f t="shared" ca="1" si="23"/>
        <v>Certificate III in Education Support</v>
      </c>
      <c r="F365" s="2" t="s">
        <v>1464</v>
      </c>
      <c r="G365" s="3">
        <v>7</v>
      </c>
    </row>
    <row r="366" spans="1:7" x14ac:dyDescent="0.25">
      <c r="A366" t="str">
        <f t="shared" ca="1" si="20"/>
        <v>Community Services and Health Industry Skills Council</v>
      </c>
      <c r="B366" t="str">
        <f t="shared" ca="1" si="21"/>
        <v>CHC</v>
      </c>
      <c r="C366" t="str">
        <f t="shared" ca="1" si="22"/>
        <v xml:space="preserve">Certificate III </v>
      </c>
      <c r="D366" s="2" t="s">
        <v>668</v>
      </c>
      <c r="E366" s="2" t="str">
        <f t="shared" ca="1" si="23"/>
        <v>Certificate III in Home and Community Care</v>
      </c>
      <c r="F366" s="2" t="s">
        <v>1464</v>
      </c>
      <c r="G366" s="3">
        <v>2</v>
      </c>
    </row>
    <row r="367" spans="1:7" x14ac:dyDescent="0.25">
      <c r="A367" t="str">
        <f t="shared" ca="1" si="20"/>
        <v>Community Services and Health Industry Skills Council</v>
      </c>
      <c r="B367" t="str">
        <f t="shared" ca="1" si="21"/>
        <v>CHC</v>
      </c>
      <c r="C367" t="str">
        <f t="shared" ca="1" si="22"/>
        <v xml:space="preserve">Certificate III </v>
      </c>
      <c r="D367" s="2" t="s">
        <v>180</v>
      </c>
      <c r="E367" s="2" t="str">
        <f t="shared" ca="1" si="23"/>
        <v>Certificate III in Disability</v>
      </c>
      <c r="F367" s="2" t="s">
        <v>1464</v>
      </c>
      <c r="G367" s="3">
        <v>10</v>
      </c>
    </row>
    <row r="368" spans="1:7" x14ac:dyDescent="0.25">
      <c r="A368" t="str">
        <f t="shared" ca="1" si="20"/>
        <v>Community Services and Health Industry Skills Council</v>
      </c>
      <c r="B368" t="str">
        <f t="shared" ca="1" si="21"/>
        <v>CHC</v>
      </c>
      <c r="C368" t="str">
        <f t="shared" ca="1" si="22"/>
        <v xml:space="preserve">Certificate III </v>
      </c>
      <c r="D368" s="2" t="s">
        <v>182</v>
      </c>
      <c r="E368" s="2" t="str">
        <f t="shared" ca="1" si="23"/>
        <v>Certificate III in Children's Services</v>
      </c>
      <c r="F368" s="2" t="s">
        <v>1464</v>
      </c>
      <c r="G368" s="3">
        <v>1</v>
      </c>
    </row>
    <row r="369" spans="1:7" x14ac:dyDescent="0.25">
      <c r="A369" t="str">
        <f t="shared" ca="1" si="20"/>
        <v>Community Services and Health Industry Skills Council</v>
      </c>
      <c r="B369" t="str">
        <f t="shared" ca="1" si="21"/>
        <v>CHC</v>
      </c>
      <c r="C369" t="str">
        <f t="shared" ca="1" si="22"/>
        <v xml:space="preserve">Certificate IV </v>
      </c>
      <c r="D369" s="2" t="s">
        <v>1292</v>
      </c>
      <c r="E369" s="2" t="str">
        <f t="shared" ca="1" si="23"/>
        <v>Certificate IV in Aged Care</v>
      </c>
      <c r="F369" s="2" t="s">
        <v>1464</v>
      </c>
      <c r="G369" s="3">
        <v>1</v>
      </c>
    </row>
    <row r="370" spans="1:7" x14ac:dyDescent="0.25">
      <c r="A370" t="str">
        <f t="shared" ca="1" si="20"/>
        <v>Community Services and Health Industry Skills Council</v>
      </c>
      <c r="B370" t="str">
        <f t="shared" ca="1" si="21"/>
        <v>CHC</v>
      </c>
      <c r="C370" t="str">
        <f t="shared" ca="1" si="22"/>
        <v xml:space="preserve">Certificate IV </v>
      </c>
      <c r="D370" s="2" t="s">
        <v>1055</v>
      </c>
      <c r="E370" s="2" t="str">
        <f t="shared" ca="1" si="23"/>
        <v>Certificate IV in Disability</v>
      </c>
      <c r="F370" s="2" t="s">
        <v>1464</v>
      </c>
      <c r="G370" s="3">
        <v>17</v>
      </c>
    </row>
    <row r="371" spans="1:7" x14ac:dyDescent="0.25">
      <c r="A371" t="str">
        <f t="shared" ca="1" si="20"/>
        <v>Community Services and Health Industry Skills Council</v>
      </c>
      <c r="B371" t="str">
        <f t="shared" ca="1" si="21"/>
        <v>CHC</v>
      </c>
      <c r="C371" t="str">
        <f t="shared" ca="1" si="22"/>
        <v xml:space="preserve">Certificate IV </v>
      </c>
      <c r="D371" s="2" t="s">
        <v>1296</v>
      </c>
      <c r="E371" s="2" t="str">
        <f t="shared" ca="1" si="23"/>
        <v>Certificate IV in Alcohol and Other Drugs</v>
      </c>
      <c r="F371" s="2" t="s">
        <v>1464</v>
      </c>
      <c r="G371" s="3">
        <v>1</v>
      </c>
    </row>
    <row r="372" spans="1:7" x14ac:dyDescent="0.25">
      <c r="A372" t="str">
        <f t="shared" ca="1" si="20"/>
        <v>Community Services and Health Industry Skills Council</v>
      </c>
      <c r="B372" t="str">
        <f t="shared" ca="1" si="21"/>
        <v>CHC</v>
      </c>
      <c r="C372" t="str">
        <f t="shared" ca="1" si="22"/>
        <v xml:space="preserve">Certificate IV </v>
      </c>
      <c r="D372" s="2" t="s">
        <v>669</v>
      </c>
      <c r="E372" s="2" t="str">
        <f t="shared" ca="1" si="23"/>
        <v>Certificate IV in Youth Work</v>
      </c>
      <c r="F372" s="2" t="s">
        <v>1464</v>
      </c>
      <c r="G372" s="3">
        <v>3</v>
      </c>
    </row>
    <row r="373" spans="1:7" x14ac:dyDescent="0.25">
      <c r="A373" t="str">
        <f t="shared" ca="1" si="20"/>
        <v>Community Services and Health Industry Skills Council</v>
      </c>
      <c r="B373" t="str">
        <f t="shared" ca="1" si="21"/>
        <v>CHC</v>
      </c>
      <c r="C373" t="str">
        <f t="shared" ca="1" si="22"/>
        <v xml:space="preserve">Certificate IV </v>
      </c>
      <c r="D373" s="2" t="s">
        <v>190</v>
      </c>
      <c r="E373" s="2" t="str">
        <f t="shared" ca="1" si="23"/>
        <v>Certificate IV in Mental Health</v>
      </c>
      <c r="F373" s="2" t="s">
        <v>1464</v>
      </c>
      <c r="G373" s="3">
        <v>4</v>
      </c>
    </row>
    <row r="374" spans="1:7" x14ac:dyDescent="0.25">
      <c r="A374" t="str">
        <f t="shared" ca="1" si="20"/>
        <v>Community Services and Health Industry Skills Council</v>
      </c>
      <c r="B374" t="str">
        <f t="shared" ca="1" si="21"/>
        <v>CHC</v>
      </c>
      <c r="C374" t="str">
        <f t="shared" ca="1" si="22"/>
        <v xml:space="preserve">Certificate IV </v>
      </c>
      <c r="D374" s="2" t="s">
        <v>1298</v>
      </c>
      <c r="E374" s="2" t="str">
        <f t="shared" ca="1" si="23"/>
        <v>Certificate IV in Leisure and Health</v>
      </c>
      <c r="F374" s="2" t="s">
        <v>1464</v>
      </c>
      <c r="G374" s="3">
        <v>6</v>
      </c>
    </row>
    <row r="375" spans="1:7" x14ac:dyDescent="0.25">
      <c r="A375" t="str">
        <f t="shared" ca="1" si="20"/>
        <v>Community Services and Health Industry Skills Council</v>
      </c>
      <c r="B375" t="str">
        <f t="shared" ca="1" si="21"/>
        <v>CHC</v>
      </c>
      <c r="C375" t="str">
        <f t="shared" ca="1" si="22"/>
        <v xml:space="preserve">Certificate IV </v>
      </c>
      <c r="D375" s="2" t="s">
        <v>192</v>
      </c>
      <c r="E375" s="2" t="str">
        <f t="shared" ca="1" si="23"/>
        <v>Certificate IV in Community Services Work</v>
      </c>
      <c r="F375" s="2" t="s">
        <v>1464</v>
      </c>
      <c r="G375" s="3">
        <v>3</v>
      </c>
    </row>
    <row r="376" spans="1:7" x14ac:dyDescent="0.25">
      <c r="A376" t="str">
        <f t="shared" ca="1" si="20"/>
        <v>Community Services and Health Industry Skills Council</v>
      </c>
      <c r="B376" t="str">
        <f t="shared" ca="1" si="21"/>
        <v>CHC</v>
      </c>
      <c r="C376" t="str">
        <f t="shared" ca="1" si="22"/>
        <v xml:space="preserve">Diploma </v>
      </c>
      <c r="D376" s="2" t="s">
        <v>196</v>
      </c>
      <c r="E376" s="2" t="str">
        <f t="shared" ca="1" si="23"/>
        <v>Diploma of Early Childhood Education and Care</v>
      </c>
      <c r="F376" s="2" t="s">
        <v>1464</v>
      </c>
      <c r="G376" s="3">
        <v>108</v>
      </c>
    </row>
    <row r="377" spans="1:7" x14ac:dyDescent="0.25">
      <c r="A377" t="str">
        <f t="shared" ca="1" si="20"/>
        <v>Community Services and Health Industry Skills Council</v>
      </c>
      <c r="B377" t="str">
        <f t="shared" ca="1" si="21"/>
        <v>CHC</v>
      </c>
      <c r="C377" t="str">
        <f t="shared" ca="1" si="22"/>
        <v xml:space="preserve">Diploma </v>
      </c>
      <c r="D377" s="2" t="s">
        <v>1308</v>
      </c>
      <c r="E377" s="2" t="str">
        <f t="shared" ca="1" si="23"/>
        <v>Diploma of Youth Work</v>
      </c>
      <c r="F377" s="2" t="s">
        <v>1464</v>
      </c>
      <c r="G377" s="3">
        <v>5</v>
      </c>
    </row>
    <row r="378" spans="1:7" x14ac:dyDescent="0.25">
      <c r="A378" t="str">
        <f t="shared" ca="1" si="20"/>
        <v>Community Services and Health Industry Skills Council</v>
      </c>
      <c r="B378" t="str">
        <f t="shared" ca="1" si="21"/>
        <v>CHC</v>
      </c>
      <c r="C378" t="str">
        <f t="shared" ca="1" si="22"/>
        <v xml:space="preserve">Diploma </v>
      </c>
      <c r="D378" s="2" t="s">
        <v>1310</v>
      </c>
      <c r="E378" s="2" t="str">
        <f t="shared" ca="1" si="23"/>
        <v>Diploma of Community Services Work</v>
      </c>
      <c r="F378" s="2" t="s">
        <v>1464</v>
      </c>
      <c r="G378" s="3">
        <v>16</v>
      </c>
    </row>
    <row r="379" spans="1:7" x14ac:dyDescent="0.25">
      <c r="A379" t="str">
        <f t="shared" ca="1" si="20"/>
        <v>Community Services and Health Industry Skills Council</v>
      </c>
      <c r="B379" t="str">
        <f t="shared" ca="1" si="21"/>
        <v>CHC</v>
      </c>
      <c r="C379" t="str">
        <f t="shared" ca="1" si="22"/>
        <v xml:space="preserve">Diploma </v>
      </c>
      <c r="D379" s="2" t="s">
        <v>198</v>
      </c>
      <c r="E379" s="2" t="str">
        <f t="shared" ca="1" si="23"/>
        <v>Diploma of Counselling</v>
      </c>
      <c r="F379" s="2" t="s">
        <v>1464</v>
      </c>
      <c r="G379" s="3">
        <v>4</v>
      </c>
    </row>
    <row r="380" spans="1:7" x14ac:dyDescent="0.25">
      <c r="A380" t="str">
        <f t="shared" ca="1" si="20"/>
        <v>Community Services and Health Industry Skills Council</v>
      </c>
      <c r="B380" t="str">
        <f t="shared" ca="1" si="21"/>
        <v>HLT</v>
      </c>
      <c r="C380" t="str">
        <f t="shared" ca="1" si="22"/>
        <v xml:space="preserve">Certificate III </v>
      </c>
      <c r="D380" s="2" t="s">
        <v>679</v>
      </c>
      <c r="E380" s="2" t="str">
        <f t="shared" ca="1" si="23"/>
        <v>Certificate III in Sterilisation Services</v>
      </c>
      <c r="F380" s="2" t="s">
        <v>1464</v>
      </c>
      <c r="G380" s="3">
        <v>1</v>
      </c>
    </row>
    <row r="381" spans="1:7" x14ac:dyDescent="0.25">
      <c r="A381" t="str">
        <f t="shared" ca="1" si="20"/>
        <v>Community Services and Health Industry Skills Council</v>
      </c>
      <c r="B381" t="str">
        <f t="shared" ca="1" si="21"/>
        <v>HLT</v>
      </c>
      <c r="C381" t="str">
        <f t="shared" ca="1" si="22"/>
        <v xml:space="preserve">Certificate III </v>
      </c>
      <c r="D381" s="2" t="s">
        <v>288</v>
      </c>
      <c r="E381" s="2" t="str">
        <f t="shared" ca="1" si="23"/>
        <v>Certificate III in Health Services Assistance</v>
      </c>
      <c r="F381" s="2" t="s">
        <v>1464</v>
      </c>
      <c r="G381" s="3">
        <v>3</v>
      </c>
    </row>
    <row r="382" spans="1:7" x14ac:dyDescent="0.25">
      <c r="A382" t="str">
        <f t="shared" ca="1" si="20"/>
        <v>Community Services and Health Industry Skills Council</v>
      </c>
      <c r="B382" t="str">
        <f t="shared" ca="1" si="21"/>
        <v>HLT</v>
      </c>
      <c r="C382" t="str">
        <f t="shared" ca="1" si="22"/>
        <v xml:space="preserve">Certificate IV </v>
      </c>
      <c r="D382" s="2" t="s">
        <v>300</v>
      </c>
      <c r="E382" s="2" t="str">
        <f t="shared" ca="1" si="23"/>
        <v>Certificate IV in Allied Health Assistance</v>
      </c>
      <c r="F382" s="2" t="s">
        <v>1464</v>
      </c>
      <c r="G382" s="3">
        <v>6</v>
      </c>
    </row>
    <row r="383" spans="1:7" x14ac:dyDescent="0.25">
      <c r="A383" t="str">
        <f t="shared" ca="1" si="20"/>
        <v>Community Services and Health Industry Skills Council</v>
      </c>
      <c r="B383" t="str">
        <f t="shared" ca="1" si="21"/>
        <v>HLT</v>
      </c>
      <c r="C383" t="str">
        <f t="shared" ca="1" si="22"/>
        <v xml:space="preserve">Certificate IV </v>
      </c>
      <c r="D383" s="2" t="s">
        <v>302</v>
      </c>
      <c r="E383" s="2" t="str">
        <f t="shared" ca="1" si="23"/>
        <v>Certificate IV in Dental Assisting</v>
      </c>
      <c r="F383" s="2" t="s">
        <v>1464</v>
      </c>
      <c r="G383" s="3">
        <v>1</v>
      </c>
    </row>
    <row r="384" spans="1:7" x14ac:dyDescent="0.25">
      <c r="A384" t="str">
        <f t="shared" ca="1" si="20"/>
        <v>Community Services and Health Industry Skills Council</v>
      </c>
      <c r="B384" t="str">
        <f t="shared" ca="1" si="21"/>
        <v>HLT</v>
      </c>
      <c r="C384" t="str">
        <f t="shared" ca="1" si="22"/>
        <v xml:space="preserve">Diploma </v>
      </c>
      <c r="D384" s="2" t="s">
        <v>306</v>
      </c>
      <c r="E384" s="2" t="str">
        <f t="shared" ca="1" si="23"/>
        <v>Diploma of Nursing (Enrolled-Division 2 nursing)</v>
      </c>
      <c r="F384" s="2" t="s">
        <v>1464</v>
      </c>
      <c r="G384" s="3">
        <v>156</v>
      </c>
    </row>
    <row r="385" spans="1:7" x14ac:dyDescent="0.25">
      <c r="A385" t="str">
        <f t="shared" ca="1" si="20"/>
        <v>Community Services and Health Industry Skills Council</v>
      </c>
      <c r="B385" t="str">
        <f t="shared" ca="1" si="21"/>
        <v>CHC</v>
      </c>
      <c r="C385" t="str">
        <f t="shared" ca="1" si="22"/>
        <v xml:space="preserve">Certificate II </v>
      </c>
      <c r="D385" s="2" t="s">
        <v>167</v>
      </c>
      <c r="E385" s="2" t="str">
        <f t="shared" ca="1" si="23"/>
        <v>Certificate II in Community Services</v>
      </c>
      <c r="F385" s="2" t="s">
        <v>859</v>
      </c>
      <c r="G385" s="3">
        <v>710</v>
      </c>
    </row>
    <row r="386" spans="1:7" x14ac:dyDescent="0.25">
      <c r="A386" t="str">
        <f t="shared" ref="A386:A449" ca="1" si="24">VLOOKUP(D386,KeyC,4,FALSE)</f>
        <v>Community Services and Health Industry Skills Council</v>
      </c>
      <c r="B386" t="str">
        <f t="shared" ref="B386:B449" ca="1" si="25">VLOOKUP(D386,KeyC,5,FALSE)</f>
        <v>CHC</v>
      </c>
      <c r="C386" t="str">
        <f t="shared" ref="C386:C449" ca="1" si="26">VLOOKUP(D386,KeyC,2,FALSE)</f>
        <v xml:space="preserve">Certificate II </v>
      </c>
      <c r="D386" s="2" t="s">
        <v>568</v>
      </c>
      <c r="E386" s="2" t="str">
        <f t="shared" ref="E386:E449" ca="1" si="27">VLOOKUP(D386,KeyC,3,FALSE)</f>
        <v>Certificate II in Active Volunteering</v>
      </c>
      <c r="F386" s="2" t="s">
        <v>859</v>
      </c>
      <c r="G386" s="3">
        <v>1</v>
      </c>
    </row>
    <row r="387" spans="1:7" x14ac:dyDescent="0.25">
      <c r="A387" t="str">
        <f t="shared" ca="1" si="24"/>
        <v>Community Services and Health Industry Skills Council</v>
      </c>
      <c r="B387" t="str">
        <f t="shared" ca="1" si="25"/>
        <v>CHC</v>
      </c>
      <c r="C387" t="str">
        <f t="shared" ca="1" si="26"/>
        <v xml:space="preserve">Certificate III </v>
      </c>
      <c r="D387" s="2" t="s">
        <v>172</v>
      </c>
      <c r="E387" s="2" t="str">
        <f t="shared" ca="1" si="27"/>
        <v>Certificate III in Community Services Work</v>
      </c>
      <c r="F387" s="2" t="s">
        <v>859</v>
      </c>
      <c r="G387" s="3">
        <v>9</v>
      </c>
    </row>
    <row r="388" spans="1:7" x14ac:dyDescent="0.25">
      <c r="A388" t="str">
        <f t="shared" ca="1" si="24"/>
        <v>Community Services and Health Industry Skills Council</v>
      </c>
      <c r="B388" t="str">
        <f t="shared" ca="1" si="25"/>
        <v>CHC</v>
      </c>
      <c r="C388" t="str">
        <f t="shared" ca="1" si="26"/>
        <v xml:space="preserve">Certificate III </v>
      </c>
      <c r="D388" s="2" t="s">
        <v>174</v>
      </c>
      <c r="E388" s="2" t="str">
        <f t="shared" ca="1" si="27"/>
        <v>Certificate III in Early Childhood Education and Care</v>
      </c>
      <c r="F388" s="2" t="s">
        <v>859</v>
      </c>
      <c r="G388" s="3">
        <v>1055</v>
      </c>
    </row>
    <row r="389" spans="1:7" x14ac:dyDescent="0.25">
      <c r="A389" t="str">
        <f t="shared" ca="1" si="24"/>
        <v>Community Services and Health Industry Skills Council</v>
      </c>
      <c r="B389" t="str">
        <f t="shared" ca="1" si="25"/>
        <v>CHC</v>
      </c>
      <c r="C389" t="str">
        <f t="shared" ca="1" si="26"/>
        <v xml:space="preserve">Certificate III </v>
      </c>
      <c r="D389" s="2" t="s">
        <v>176</v>
      </c>
      <c r="E389" s="2" t="str">
        <f t="shared" ca="1" si="27"/>
        <v>Certificate III in Aged Care</v>
      </c>
      <c r="F389" s="2" t="s">
        <v>859</v>
      </c>
      <c r="G389" s="3">
        <v>27</v>
      </c>
    </row>
    <row r="390" spans="1:7" x14ac:dyDescent="0.25">
      <c r="A390" t="str">
        <f t="shared" ca="1" si="24"/>
        <v>Community Services and Health Industry Skills Council</v>
      </c>
      <c r="B390" t="str">
        <f t="shared" ca="1" si="25"/>
        <v>CHC</v>
      </c>
      <c r="C390" t="str">
        <f t="shared" ca="1" si="26"/>
        <v xml:space="preserve">Certificate III </v>
      </c>
      <c r="D390" s="2" t="s">
        <v>178</v>
      </c>
      <c r="E390" s="2" t="str">
        <f t="shared" ca="1" si="27"/>
        <v>Certificate III in Education Support</v>
      </c>
      <c r="F390" s="2" t="s">
        <v>859</v>
      </c>
      <c r="G390" s="3">
        <v>68</v>
      </c>
    </row>
    <row r="391" spans="1:7" x14ac:dyDescent="0.25">
      <c r="A391" t="str">
        <f t="shared" ca="1" si="24"/>
        <v>Community Services and Health Industry Skills Council</v>
      </c>
      <c r="B391" t="str">
        <f t="shared" ca="1" si="25"/>
        <v>CHC</v>
      </c>
      <c r="C391" t="str">
        <f t="shared" ca="1" si="26"/>
        <v xml:space="preserve">Certificate III </v>
      </c>
      <c r="D391" s="2" t="s">
        <v>668</v>
      </c>
      <c r="E391" s="2" t="str">
        <f t="shared" ca="1" si="27"/>
        <v>Certificate III in Home and Community Care</v>
      </c>
      <c r="F391" s="2" t="s">
        <v>859</v>
      </c>
      <c r="G391" s="3">
        <v>1</v>
      </c>
    </row>
    <row r="392" spans="1:7" x14ac:dyDescent="0.25">
      <c r="A392" t="str">
        <f t="shared" ca="1" si="24"/>
        <v>Community Services and Health Industry Skills Council</v>
      </c>
      <c r="B392" t="str">
        <f t="shared" ca="1" si="25"/>
        <v>CHC</v>
      </c>
      <c r="C392" t="str">
        <f t="shared" ca="1" si="26"/>
        <v xml:space="preserve">Certificate III </v>
      </c>
      <c r="D392" s="2" t="s">
        <v>180</v>
      </c>
      <c r="E392" s="2" t="str">
        <f t="shared" ca="1" si="27"/>
        <v>Certificate III in Disability</v>
      </c>
      <c r="F392" s="2" t="s">
        <v>859</v>
      </c>
      <c r="G392" s="3">
        <v>1</v>
      </c>
    </row>
    <row r="393" spans="1:7" x14ac:dyDescent="0.25">
      <c r="A393" t="str">
        <f t="shared" ca="1" si="24"/>
        <v>Community Services and Health Industry Skills Council</v>
      </c>
      <c r="B393" t="str">
        <f t="shared" ca="1" si="25"/>
        <v>CHC</v>
      </c>
      <c r="C393" t="str">
        <f t="shared" ca="1" si="26"/>
        <v xml:space="preserve">Certificate IV </v>
      </c>
      <c r="D393" s="2" t="s">
        <v>669</v>
      </c>
      <c r="E393" s="2" t="str">
        <f t="shared" ca="1" si="27"/>
        <v>Certificate IV in Youth Work</v>
      </c>
      <c r="F393" s="2" t="s">
        <v>859</v>
      </c>
      <c r="G393" s="3">
        <v>5</v>
      </c>
    </row>
    <row r="394" spans="1:7" x14ac:dyDescent="0.25">
      <c r="A394" t="str">
        <f t="shared" ca="1" si="24"/>
        <v>Community Services and Health Industry Skills Council</v>
      </c>
      <c r="B394" t="str">
        <f t="shared" ca="1" si="25"/>
        <v>CHC</v>
      </c>
      <c r="C394" t="str">
        <f t="shared" ca="1" si="26"/>
        <v xml:space="preserve">Diploma </v>
      </c>
      <c r="D394" s="2" t="s">
        <v>196</v>
      </c>
      <c r="E394" s="2" t="str">
        <f t="shared" ca="1" si="27"/>
        <v>Diploma of Early Childhood Education and Care</v>
      </c>
      <c r="F394" s="2" t="s">
        <v>859</v>
      </c>
      <c r="G394" s="3">
        <v>1</v>
      </c>
    </row>
    <row r="395" spans="1:7" x14ac:dyDescent="0.25">
      <c r="A395" t="str">
        <f t="shared" ca="1" si="24"/>
        <v xml:space="preserve">Construction and Property Services Industry Skills Council </v>
      </c>
      <c r="B395" t="str">
        <f t="shared" ca="1" si="25"/>
        <v>CPC</v>
      </c>
      <c r="C395" t="str">
        <f t="shared" ca="1" si="26"/>
        <v>Construction Induction Card</v>
      </c>
      <c r="D395" s="2" t="s">
        <v>569</v>
      </c>
      <c r="E395" s="2" t="str">
        <f t="shared" ca="1" si="27"/>
        <v>Construction Induction Card</v>
      </c>
      <c r="F395" s="2" t="s">
        <v>859</v>
      </c>
      <c r="G395" s="3">
        <v>433</v>
      </c>
    </row>
    <row r="396" spans="1:7" x14ac:dyDescent="0.25">
      <c r="A396" t="str">
        <f t="shared" ca="1" si="24"/>
        <v>Community Services and Health Industry Skills Council</v>
      </c>
      <c r="B396" t="str">
        <f t="shared" ca="1" si="25"/>
        <v>Skillset</v>
      </c>
      <c r="C396" t="str">
        <f t="shared" ca="1" si="26"/>
        <v>First Aid Training</v>
      </c>
      <c r="D396" s="2" t="s">
        <v>602</v>
      </c>
      <c r="E396" s="2" t="str">
        <f t="shared" ca="1" si="27"/>
        <v>First Aid Training</v>
      </c>
      <c r="F396" s="2" t="s">
        <v>859</v>
      </c>
      <c r="G396" s="3">
        <v>481</v>
      </c>
    </row>
    <row r="397" spans="1:7" x14ac:dyDescent="0.25">
      <c r="A397" t="str">
        <f t="shared" ca="1" si="24"/>
        <v>Community Services and Health Industry Skills Council</v>
      </c>
      <c r="B397" t="str">
        <f t="shared" ca="1" si="25"/>
        <v>HLT</v>
      </c>
      <c r="C397" t="str">
        <f t="shared" ca="1" si="26"/>
        <v xml:space="preserve">Certificate II </v>
      </c>
      <c r="D397" s="2" t="s">
        <v>603</v>
      </c>
      <c r="E397" s="2" t="str">
        <f t="shared" ca="1" si="27"/>
        <v>Certificate II in Aboriginal and/or Torres Strait Islander Primary Health Care</v>
      </c>
      <c r="F397" s="2" t="s">
        <v>859</v>
      </c>
      <c r="G397" s="3">
        <v>3</v>
      </c>
    </row>
    <row r="398" spans="1:7" x14ac:dyDescent="0.25">
      <c r="A398" t="str">
        <f t="shared" ca="1" si="24"/>
        <v>Community Services and Health Industry Skills Council</v>
      </c>
      <c r="B398" t="str">
        <f t="shared" ca="1" si="25"/>
        <v>HLT</v>
      </c>
      <c r="C398" t="str">
        <f t="shared" ca="1" si="26"/>
        <v xml:space="preserve">Certificate II </v>
      </c>
      <c r="D398" s="2" t="s">
        <v>281</v>
      </c>
      <c r="E398" s="2" t="str">
        <f t="shared" ca="1" si="27"/>
        <v>Certificate II in Health Support Services</v>
      </c>
      <c r="F398" s="2" t="s">
        <v>859</v>
      </c>
      <c r="G398" s="3">
        <v>59</v>
      </c>
    </row>
    <row r="399" spans="1:7" x14ac:dyDescent="0.25">
      <c r="A399" t="str">
        <f t="shared" ca="1" si="24"/>
        <v>Community Services and Health Industry Skills Council</v>
      </c>
      <c r="B399" t="str">
        <f t="shared" ca="1" si="25"/>
        <v>HLT</v>
      </c>
      <c r="C399" t="str">
        <f t="shared" ca="1" si="26"/>
        <v xml:space="preserve">Certificate III </v>
      </c>
      <c r="D399" s="2" t="s">
        <v>679</v>
      </c>
      <c r="E399" s="2" t="str">
        <f t="shared" ca="1" si="27"/>
        <v>Certificate III in Sterilisation Services</v>
      </c>
      <c r="F399" s="2" t="s">
        <v>859</v>
      </c>
      <c r="G399" s="3">
        <v>1</v>
      </c>
    </row>
    <row r="400" spans="1:7" x14ac:dyDescent="0.25">
      <c r="A400" t="str">
        <f t="shared" ca="1" si="24"/>
        <v>Community Services and Health Industry Skills Council</v>
      </c>
      <c r="B400" t="str">
        <f t="shared" ca="1" si="25"/>
        <v>HLT</v>
      </c>
      <c r="C400" t="str">
        <f t="shared" ca="1" si="26"/>
        <v xml:space="preserve">Certificate III </v>
      </c>
      <c r="D400" s="2" t="s">
        <v>284</v>
      </c>
      <c r="E400" s="2" t="str">
        <f t="shared" ca="1" si="27"/>
        <v>Certificate III in Dental Assisting</v>
      </c>
      <c r="F400" s="2" t="s">
        <v>859</v>
      </c>
      <c r="G400" s="3">
        <v>4</v>
      </c>
    </row>
    <row r="401" spans="1:7" x14ac:dyDescent="0.25">
      <c r="A401" t="str">
        <f t="shared" ca="1" si="24"/>
        <v>Community Services and Health Industry Skills Council</v>
      </c>
      <c r="B401" t="str">
        <f t="shared" ca="1" si="25"/>
        <v>HLT</v>
      </c>
      <c r="C401" t="str">
        <f t="shared" ca="1" si="26"/>
        <v xml:space="preserve">Certificate III </v>
      </c>
      <c r="D401" s="2" t="s">
        <v>286</v>
      </c>
      <c r="E401" s="2" t="str">
        <f t="shared" ca="1" si="27"/>
        <v>Certificate III in Allied Health Assistance</v>
      </c>
      <c r="F401" s="2" t="s">
        <v>859</v>
      </c>
      <c r="G401" s="3">
        <v>330</v>
      </c>
    </row>
    <row r="402" spans="1:7" x14ac:dyDescent="0.25">
      <c r="A402" t="str">
        <f t="shared" ca="1" si="24"/>
        <v>Community Services and Health Industry Skills Council</v>
      </c>
      <c r="B402" t="str">
        <f t="shared" ca="1" si="25"/>
        <v>HLT</v>
      </c>
      <c r="C402" t="str">
        <f t="shared" ca="1" si="26"/>
        <v xml:space="preserve">Certificate III </v>
      </c>
      <c r="D402" s="2" t="s">
        <v>288</v>
      </c>
      <c r="E402" s="2" t="str">
        <f t="shared" ca="1" si="27"/>
        <v>Certificate III in Health Services Assistance</v>
      </c>
      <c r="F402" s="2" t="s">
        <v>859</v>
      </c>
      <c r="G402" s="3">
        <v>204</v>
      </c>
    </row>
    <row r="403" spans="1:7" x14ac:dyDescent="0.25">
      <c r="A403" t="str">
        <f t="shared" ca="1" si="24"/>
        <v>Community Services and Health Industry Skills Council</v>
      </c>
      <c r="B403" t="str">
        <f t="shared" ca="1" si="25"/>
        <v>HLT</v>
      </c>
      <c r="C403" t="str">
        <f t="shared" ca="1" si="26"/>
        <v xml:space="preserve">Certificate III </v>
      </c>
      <c r="D403" s="2" t="s">
        <v>604</v>
      </c>
      <c r="E403" s="2" t="str">
        <f t="shared" ca="1" si="27"/>
        <v>Certificate III in Health Administration</v>
      </c>
      <c r="F403" s="2" t="s">
        <v>859</v>
      </c>
      <c r="G403" s="3">
        <v>9</v>
      </c>
    </row>
    <row r="404" spans="1:7" x14ac:dyDescent="0.25">
      <c r="A404" t="str">
        <f t="shared" ca="1" si="24"/>
        <v>Community Services and Health Industry Skills Council</v>
      </c>
      <c r="B404" t="str">
        <f t="shared" ca="1" si="25"/>
        <v>HLT</v>
      </c>
      <c r="C404" t="str">
        <f t="shared" ca="1" si="26"/>
        <v xml:space="preserve">Certificate III </v>
      </c>
      <c r="D404" s="2" t="s">
        <v>295</v>
      </c>
      <c r="E404" s="2" t="str">
        <f t="shared" ca="1" si="27"/>
        <v>Certificate III in Health Services Assistance</v>
      </c>
      <c r="F404" s="2" t="s">
        <v>859</v>
      </c>
      <c r="G404" s="3">
        <v>27</v>
      </c>
    </row>
    <row r="405" spans="1:7" x14ac:dyDescent="0.25">
      <c r="A405" t="str">
        <f t="shared" ca="1" si="24"/>
        <v>Community Services and Health Industry Skills Council</v>
      </c>
      <c r="B405" t="str">
        <f t="shared" ca="1" si="25"/>
        <v>HLT</v>
      </c>
      <c r="C405" t="str">
        <f t="shared" ca="1" si="26"/>
        <v xml:space="preserve">Diploma </v>
      </c>
      <c r="D405" s="2" t="s">
        <v>306</v>
      </c>
      <c r="E405" s="2" t="str">
        <f t="shared" ca="1" si="27"/>
        <v>Diploma of Nursing (Enrolled-Division 2 nursing)</v>
      </c>
      <c r="F405" s="2" t="s">
        <v>859</v>
      </c>
      <c r="G405" s="3">
        <v>21</v>
      </c>
    </row>
    <row r="406" spans="1:7" x14ac:dyDescent="0.25">
      <c r="A406" t="str">
        <f t="shared" ca="1" si="24"/>
        <v>Community Services and Health Industry Skills Council</v>
      </c>
      <c r="B406" t="str">
        <f t="shared" ca="1" si="25"/>
        <v>State Accredited</v>
      </c>
      <c r="C406" t="str">
        <f t="shared" ca="1" si="26"/>
        <v xml:space="preserve">Certificate IV </v>
      </c>
      <c r="D406" s="1">
        <v>52386</v>
      </c>
      <c r="E406" s="2" t="str">
        <f t="shared" ca="1" si="27"/>
        <v>Certificate IV in Preparation for Entry into Nursing</v>
      </c>
      <c r="F406" s="2" t="s">
        <v>858</v>
      </c>
      <c r="G406" s="3">
        <v>1</v>
      </c>
    </row>
    <row r="407" spans="1:7" x14ac:dyDescent="0.25">
      <c r="A407" t="str">
        <f t="shared" ca="1" si="24"/>
        <v>Community Services and Health Industry Skills Council</v>
      </c>
      <c r="B407" t="str">
        <f t="shared" ca="1" si="25"/>
        <v>State Accredited</v>
      </c>
      <c r="C407" t="str">
        <f t="shared" ca="1" si="26"/>
        <v xml:space="preserve">Certificate IV </v>
      </c>
      <c r="D407" s="1" t="s">
        <v>49</v>
      </c>
      <c r="E407" s="2" t="str">
        <f t="shared" ca="1" si="27"/>
        <v>Certificate IV in Preparation for Nursing Education</v>
      </c>
      <c r="F407" s="2" t="s">
        <v>858</v>
      </c>
      <c r="G407" s="3">
        <v>197</v>
      </c>
    </row>
    <row r="408" spans="1:7" x14ac:dyDescent="0.25">
      <c r="A408" t="str">
        <f t="shared" ca="1" si="24"/>
        <v>Community Services and Health Industry Skills Council</v>
      </c>
      <c r="B408" t="str">
        <f t="shared" ca="1" si="25"/>
        <v>CHC</v>
      </c>
      <c r="C408" t="str">
        <f t="shared" ca="1" si="26"/>
        <v xml:space="preserve">Certificate I </v>
      </c>
      <c r="D408" s="1" t="s">
        <v>165</v>
      </c>
      <c r="E408" s="2" t="str">
        <f t="shared" ca="1" si="27"/>
        <v>Certificate I in Work Preparation (Community services)</v>
      </c>
      <c r="F408" s="2" t="s">
        <v>858</v>
      </c>
      <c r="G408" s="3">
        <v>97</v>
      </c>
    </row>
    <row r="409" spans="1:7" x14ac:dyDescent="0.25">
      <c r="A409" t="str">
        <f t="shared" ca="1" si="24"/>
        <v>Community Services and Health Industry Skills Council</v>
      </c>
      <c r="B409" t="str">
        <f t="shared" ca="1" si="25"/>
        <v>CHC</v>
      </c>
      <c r="C409" t="str">
        <f t="shared" ca="1" si="26"/>
        <v xml:space="preserve">Certificate II </v>
      </c>
      <c r="D409" s="1" t="s">
        <v>167</v>
      </c>
      <c r="E409" s="2" t="str">
        <f t="shared" ca="1" si="27"/>
        <v>Certificate II in Community Services</v>
      </c>
      <c r="F409" s="2" t="s">
        <v>858</v>
      </c>
      <c r="G409" s="3">
        <v>344</v>
      </c>
    </row>
    <row r="410" spans="1:7" x14ac:dyDescent="0.25">
      <c r="A410" t="str">
        <f t="shared" ca="1" si="24"/>
        <v>Community Services and Health Industry Skills Council</v>
      </c>
      <c r="B410" t="str">
        <f t="shared" ca="1" si="25"/>
        <v>CHC</v>
      </c>
      <c r="C410" t="str">
        <f t="shared" ca="1" si="26"/>
        <v xml:space="preserve">Certificate II </v>
      </c>
      <c r="D410" s="1" t="s">
        <v>170</v>
      </c>
      <c r="E410" s="2" t="str">
        <f t="shared" ca="1" si="27"/>
        <v>Certificate II in Active Volunteering</v>
      </c>
      <c r="F410" s="2" t="s">
        <v>858</v>
      </c>
      <c r="G410" s="3">
        <v>1</v>
      </c>
    </row>
    <row r="411" spans="1:7" x14ac:dyDescent="0.25">
      <c r="A411" t="str">
        <f t="shared" ca="1" si="24"/>
        <v>Community Services and Health Industry Skills Council</v>
      </c>
      <c r="B411" t="str">
        <f t="shared" ca="1" si="25"/>
        <v>CHC</v>
      </c>
      <c r="C411" t="str">
        <f t="shared" ca="1" si="26"/>
        <v xml:space="preserve">Certificate III </v>
      </c>
      <c r="D411" s="1" t="s">
        <v>172</v>
      </c>
      <c r="E411" s="2" t="str">
        <f t="shared" ca="1" si="27"/>
        <v>Certificate III in Community Services Work</v>
      </c>
      <c r="F411" s="2" t="s">
        <v>858</v>
      </c>
      <c r="G411" s="3">
        <v>22</v>
      </c>
    </row>
    <row r="412" spans="1:7" x14ac:dyDescent="0.25">
      <c r="A412" t="str">
        <f t="shared" ca="1" si="24"/>
        <v>Community Services and Health Industry Skills Council</v>
      </c>
      <c r="B412" t="str">
        <f t="shared" ca="1" si="25"/>
        <v>CHC</v>
      </c>
      <c r="C412" t="str">
        <f t="shared" ca="1" si="26"/>
        <v xml:space="preserve">Certificate III </v>
      </c>
      <c r="D412" s="1" t="s">
        <v>174</v>
      </c>
      <c r="E412" s="2" t="str">
        <f t="shared" ca="1" si="27"/>
        <v>Certificate III in Early Childhood Education and Care</v>
      </c>
      <c r="F412" s="2" t="s">
        <v>858</v>
      </c>
      <c r="G412" s="3">
        <v>187</v>
      </c>
    </row>
    <row r="413" spans="1:7" x14ac:dyDescent="0.25">
      <c r="A413" t="str">
        <f t="shared" ca="1" si="24"/>
        <v>Community Services and Health Industry Skills Council</v>
      </c>
      <c r="B413" t="str">
        <f t="shared" ca="1" si="25"/>
        <v>CHC</v>
      </c>
      <c r="C413" t="str">
        <f t="shared" ca="1" si="26"/>
        <v xml:space="preserve">Certificate III </v>
      </c>
      <c r="D413" s="1" t="s">
        <v>176</v>
      </c>
      <c r="E413" s="2" t="str">
        <f t="shared" ca="1" si="27"/>
        <v>Certificate III in Aged Care</v>
      </c>
      <c r="F413" s="2" t="s">
        <v>858</v>
      </c>
      <c r="G413" s="3">
        <v>5</v>
      </c>
    </row>
    <row r="414" spans="1:7" x14ac:dyDescent="0.25">
      <c r="A414" t="str">
        <f t="shared" ca="1" si="24"/>
        <v>Community Services and Health Industry Skills Council</v>
      </c>
      <c r="B414" t="str">
        <f t="shared" ca="1" si="25"/>
        <v>CHC</v>
      </c>
      <c r="C414" t="str">
        <f t="shared" ca="1" si="26"/>
        <v xml:space="preserve">Certificate III </v>
      </c>
      <c r="D414" s="1" t="s">
        <v>178</v>
      </c>
      <c r="E414" s="2" t="str">
        <f t="shared" ca="1" si="27"/>
        <v>Certificate III in Education Support</v>
      </c>
      <c r="F414" s="2" t="s">
        <v>858</v>
      </c>
      <c r="G414" s="3">
        <v>279</v>
      </c>
    </row>
    <row r="415" spans="1:7" x14ac:dyDescent="0.25">
      <c r="A415" t="str">
        <f t="shared" ca="1" si="24"/>
        <v>Community Services and Health Industry Skills Council</v>
      </c>
      <c r="B415" t="str">
        <f t="shared" ca="1" si="25"/>
        <v>CHC</v>
      </c>
      <c r="C415" t="str">
        <f t="shared" ca="1" si="26"/>
        <v xml:space="preserve">Certificate III </v>
      </c>
      <c r="D415" s="1" t="s">
        <v>180</v>
      </c>
      <c r="E415" s="2" t="str">
        <f t="shared" ca="1" si="27"/>
        <v>Certificate III in Disability</v>
      </c>
      <c r="F415" s="2" t="s">
        <v>858</v>
      </c>
      <c r="G415" s="3">
        <v>16</v>
      </c>
    </row>
    <row r="416" spans="1:7" x14ac:dyDescent="0.25">
      <c r="A416" t="str">
        <f t="shared" ca="1" si="24"/>
        <v>Community Services and Health Industry Skills Council</v>
      </c>
      <c r="B416" t="str">
        <f t="shared" ca="1" si="25"/>
        <v>CHC</v>
      </c>
      <c r="C416" t="str">
        <f t="shared" ca="1" si="26"/>
        <v xml:space="preserve">Certificate III </v>
      </c>
      <c r="D416" s="1" t="s">
        <v>182</v>
      </c>
      <c r="E416" s="2" t="str">
        <f t="shared" ca="1" si="27"/>
        <v>Certificate III in Children's Services</v>
      </c>
      <c r="F416" s="2" t="s">
        <v>858</v>
      </c>
      <c r="G416" s="3">
        <v>2</v>
      </c>
    </row>
    <row r="417" spans="1:7" x14ac:dyDescent="0.25">
      <c r="A417" t="str">
        <f t="shared" ca="1" si="24"/>
        <v>Community Services and Health Industry Skills Council</v>
      </c>
      <c r="B417" t="str">
        <f t="shared" ca="1" si="25"/>
        <v>CHC</v>
      </c>
      <c r="C417" t="str">
        <f t="shared" ca="1" si="26"/>
        <v xml:space="preserve">Certificate IV </v>
      </c>
      <c r="D417" s="1" t="s">
        <v>188</v>
      </c>
      <c r="E417" s="2" t="str">
        <f t="shared" ca="1" si="27"/>
        <v>Certificate IV in Education Support</v>
      </c>
      <c r="F417" s="2" t="s">
        <v>858</v>
      </c>
      <c r="G417" s="3">
        <v>54</v>
      </c>
    </row>
    <row r="418" spans="1:7" x14ac:dyDescent="0.25">
      <c r="A418" t="str">
        <f t="shared" ca="1" si="24"/>
        <v>Community Services and Health Industry Skills Council</v>
      </c>
      <c r="B418" t="str">
        <f t="shared" ca="1" si="25"/>
        <v>CHC</v>
      </c>
      <c r="C418" t="str">
        <f t="shared" ca="1" si="26"/>
        <v xml:space="preserve">Certificate IV </v>
      </c>
      <c r="D418" s="1" t="s">
        <v>190</v>
      </c>
      <c r="E418" s="2" t="str">
        <f t="shared" ca="1" si="27"/>
        <v>Certificate IV in Mental Health</v>
      </c>
      <c r="F418" s="2" t="s">
        <v>858</v>
      </c>
      <c r="G418" s="3">
        <v>1</v>
      </c>
    </row>
    <row r="419" spans="1:7" x14ac:dyDescent="0.25">
      <c r="A419" t="str">
        <f t="shared" ca="1" si="24"/>
        <v>Community Services and Health Industry Skills Council</v>
      </c>
      <c r="B419" t="str">
        <f t="shared" ca="1" si="25"/>
        <v>CHC</v>
      </c>
      <c r="C419" t="str">
        <f t="shared" ca="1" si="26"/>
        <v xml:space="preserve">Certificate IV </v>
      </c>
      <c r="D419" s="1" t="s">
        <v>192</v>
      </c>
      <c r="E419" s="2" t="str">
        <f t="shared" ca="1" si="27"/>
        <v>Certificate IV in Community Services Work</v>
      </c>
      <c r="F419" s="2" t="s">
        <v>858</v>
      </c>
      <c r="G419" s="3">
        <v>3</v>
      </c>
    </row>
    <row r="420" spans="1:7" x14ac:dyDescent="0.25">
      <c r="A420" t="str">
        <f t="shared" ca="1" si="24"/>
        <v>Community Services and Health Industry Skills Council</v>
      </c>
      <c r="B420" t="str">
        <f t="shared" ca="1" si="25"/>
        <v>CHC</v>
      </c>
      <c r="C420" t="str">
        <f t="shared" ca="1" si="26"/>
        <v xml:space="preserve">Diploma </v>
      </c>
      <c r="D420" s="1" t="s">
        <v>196</v>
      </c>
      <c r="E420" s="2" t="str">
        <f t="shared" ca="1" si="27"/>
        <v>Diploma of Early Childhood Education and Care</v>
      </c>
      <c r="F420" s="2" t="s">
        <v>858</v>
      </c>
      <c r="G420" s="3">
        <v>6</v>
      </c>
    </row>
    <row r="421" spans="1:7" x14ac:dyDescent="0.25">
      <c r="A421" t="str">
        <f t="shared" ca="1" si="24"/>
        <v>Community Services and Health Industry Skills Council</v>
      </c>
      <c r="B421" t="str">
        <f t="shared" ca="1" si="25"/>
        <v>CHC</v>
      </c>
      <c r="C421" t="str">
        <f t="shared" ca="1" si="26"/>
        <v xml:space="preserve">Diploma </v>
      </c>
      <c r="D421" s="1" t="s">
        <v>198</v>
      </c>
      <c r="E421" s="2" t="str">
        <f t="shared" ca="1" si="27"/>
        <v>Diploma of Counselling</v>
      </c>
      <c r="F421" s="2" t="s">
        <v>858</v>
      </c>
      <c r="G421" s="3">
        <v>1</v>
      </c>
    </row>
    <row r="422" spans="1:7" x14ac:dyDescent="0.25">
      <c r="A422" t="str">
        <f t="shared" ca="1" si="24"/>
        <v>Community Services and Health Industry Skills Council</v>
      </c>
      <c r="B422" t="str">
        <f t="shared" ca="1" si="25"/>
        <v>HLT</v>
      </c>
      <c r="C422" t="str">
        <f t="shared" ca="1" si="26"/>
        <v xml:space="preserve">Certificate II </v>
      </c>
      <c r="D422" s="1" t="s">
        <v>279</v>
      </c>
      <c r="E422" s="2" t="str">
        <f t="shared" ca="1" si="27"/>
        <v>Certificate II in Emergency Medical Service First Response</v>
      </c>
      <c r="F422" s="2" t="s">
        <v>858</v>
      </c>
      <c r="G422" s="3">
        <v>18</v>
      </c>
    </row>
    <row r="423" spans="1:7" x14ac:dyDescent="0.25">
      <c r="A423" t="str">
        <f t="shared" ca="1" si="24"/>
        <v>Community Services and Health Industry Skills Council</v>
      </c>
      <c r="B423" t="str">
        <f t="shared" ca="1" si="25"/>
        <v>HLT</v>
      </c>
      <c r="C423" t="str">
        <f t="shared" ca="1" si="26"/>
        <v xml:space="preserve">Certificate II </v>
      </c>
      <c r="D423" s="1" t="s">
        <v>281</v>
      </c>
      <c r="E423" s="2" t="str">
        <f t="shared" ca="1" si="27"/>
        <v>Certificate II in Health Support Services</v>
      </c>
      <c r="F423" s="2" t="s">
        <v>858</v>
      </c>
      <c r="G423" s="3">
        <v>186</v>
      </c>
    </row>
    <row r="424" spans="1:7" x14ac:dyDescent="0.25">
      <c r="A424" t="str">
        <f t="shared" ca="1" si="24"/>
        <v>Community Services and Health Industry Skills Council</v>
      </c>
      <c r="B424" t="str">
        <f t="shared" ca="1" si="25"/>
        <v>HLT</v>
      </c>
      <c r="C424" t="str">
        <f t="shared" ca="1" si="26"/>
        <v xml:space="preserve">Certificate III </v>
      </c>
      <c r="D424" s="1" t="s">
        <v>284</v>
      </c>
      <c r="E424" s="2" t="str">
        <f t="shared" ca="1" si="27"/>
        <v>Certificate III in Dental Assisting</v>
      </c>
      <c r="F424" s="2" t="s">
        <v>858</v>
      </c>
      <c r="G424" s="3">
        <v>5</v>
      </c>
    </row>
    <row r="425" spans="1:7" x14ac:dyDescent="0.25">
      <c r="A425" t="str">
        <f t="shared" ca="1" si="24"/>
        <v>Community Services and Health Industry Skills Council</v>
      </c>
      <c r="B425" t="str">
        <f t="shared" ca="1" si="25"/>
        <v>HLT</v>
      </c>
      <c r="C425" t="str">
        <f t="shared" ca="1" si="26"/>
        <v xml:space="preserve">Certificate III </v>
      </c>
      <c r="D425" s="1" t="s">
        <v>286</v>
      </c>
      <c r="E425" s="2" t="str">
        <f t="shared" ca="1" si="27"/>
        <v>Certificate III in Allied Health Assistance</v>
      </c>
      <c r="F425" s="2" t="s">
        <v>858</v>
      </c>
      <c r="G425" s="3">
        <v>3</v>
      </c>
    </row>
    <row r="426" spans="1:7" x14ac:dyDescent="0.25">
      <c r="A426" t="str">
        <f t="shared" ca="1" si="24"/>
        <v>Community Services and Health Industry Skills Council</v>
      </c>
      <c r="B426" t="str">
        <f t="shared" ca="1" si="25"/>
        <v>HLT</v>
      </c>
      <c r="C426" t="str">
        <f t="shared" ca="1" si="26"/>
        <v xml:space="preserve">Certificate III </v>
      </c>
      <c r="D426" s="1" t="s">
        <v>288</v>
      </c>
      <c r="E426" s="2" t="str">
        <f t="shared" ca="1" si="27"/>
        <v>Certificate III in Health Services Assistance</v>
      </c>
      <c r="F426" s="2" t="s">
        <v>858</v>
      </c>
      <c r="G426" s="3">
        <v>138</v>
      </c>
    </row>
    <row r="427" spans="1:7" x14ac:dyDescent="0.25">
      <c r="A427" t="str">
        <f t="shared" ca="1" si="24"/>
        <v>Community Services and Health Industry Skills Council</v>
      </c>
      <c r="B427" t="str">
        <f t="shared" ca="1" si="25"/>
        <v>HLT</v>
      </c>
      <c r="C427" t="str">
        <f t="shared" ca="1" si="26"/>
        <v xml:space="preserve">Certificate III </v>
      </c>
      <c r="D427" s="1" t="s">
        <v>290</v>
      </c>
      <c r="E427" s="2" t="str">
        <f t="shared" ca="1" si="27"/>
        <v>Certificate III in Health Support Services</v>
      </c>
      <c r="F427" s="2" t="s">
        <v>858</v>
      </c>
      <c r="G427" s="3">
        <v>65</v>
      </c>
    </row>
    <row r="428" spans="1:7" x14ac:dyDescent="0.25">
      <c r="A428" t="str">
        <f t="shared" ca="1" si="24"/>
        <v>Community Services and Health Industry Skills Council</v>
      </c>
      <c r="B428" t="str">
        <f t="shared" ca="1" si="25"/>
        <v>HLT</v>
      </c>
      <c r="C428" t="str">
        <f t="shared" ca="1" si="26"/>
        <v xml:space="preserve">Certificate III </v>
      </c>
      <c r="D428" s="1" t="s">
        <v>293</v>
      </c>
      <c r="E428" s="2" t="str">
        <f t="shared" ca="1" si="27"/>
        <v>Certificate III in Basic Health Care</v>
      </c>
      <c r="F428" s="2" t="s">
        <v>858</v>
      </c>
      <c r="G428" s="3">
        <v>15</v>
      </c>
    </row>
    <row r="429" spans="1:7" x14ac:dyDescent="0.25">
      <c r="A429" t="str">
        <f t="shared" ca="1" si="24"/>
        <v>Community Services and Health Industry Skills Council</v>
      </c>
      <c r="B429" t="str">
        <f t="shared" ca="1" si="25"/>
        <v>HLT</v>
      </c>
      <c r="C429" t="str">
        <f t="shared" ca="1" si="26"/>
        <v xml:space="preserve">Certificate III </v>
      </c>
      <c r="D429" s="1" t="s">
        <v>295</v>
      </c>
      <c r="E429" s="2" t="str">
        <f t="shared" ca="1" si="27"/>
        <v>Certificate III in Health Services Assistance</v>
      </c>
      <c r="F429" s="2" t="s">
        <v>858</v>
      </c>
      <c r="G429" s="3">
        <v>124</v>
      </c>
    </row>
    <row r="430" spans="1:7" x14ac:dyDescent="0.25">
      <c r="A430" t="str">
        <f t="shared" ca="1" si="24"/>
        <v>Community Services and Health Industry Skills Council</v>
      </c>
      <c r="B430" t="str">
        <f t="shared" ca="1" si="25"/>
        <v>HLT</v>
      </c>
      <c r="C430" t="str">
        <f t="shared" ca="1" si="26"/>
        <v xml:space="preserve">Certificate IV </v>
      </c>
      <c r="D430" s="1" t="s">
        <v>298</v>
      </c>
      <c r="E430" s="2" t="str">
        <f t="shared" ca="1" si="27"/>
        <v>Certificate IV in Health Care (Ambulance)</v>
      </c>
      <c r="F430" s="2" t="s">
        <v>858</v>
      </c>
      <c r="G430" s="3">
        <v>16</v>
      </c>
    </row>
    <row r="431" spans="1:7" x14ac:dyDescent="0.25">
      <c r="A431" t="str">
        <f t="shared" ca="1" si="24"/>
        <v>Community Services and Health Industry Skills Council</v>
      </c>
      <c r="B431" t="str">
        <f t="shared" ca="1" si="25"/>
        <v>HLT</v>
      </c>
      <c r="C431" t="str">
        <f t="shared" ca="1" si="26"/>
        <v xml:space="preserve">Certificate IV </v>
      </c>
      <c r="D431" s="1" t="s">
        <v>300</v>
      </c>
      <c r="E431" s="2" t="str">
        <f t="shared" ca="1" si="27"/>
        <v>Certificate IV in Allied Health Assistance</v>
      </c>
      <c r="F431" s="2" t="s">
        <v>858</v>
      </c>
      <c r="G431" s="3">
        <v>1</v>
      </c>
    </row>
    <row r="432" spans="1:7" x14ac:dyDescent="0.25">
      <c r="A432" t="str">
        <f t="shared" ca="1" si="24"/>
        <v>Community Services and Health Industry Skills Council</v>
      </c>
      <c r="B432" t="str">
        <f t="shared" ca="1" si="25"/>
        <v>HLT</v>
      </c>
      <c r="C432" t="str">
        <f t="shared" ca="1" si="26"/>
        <v xml:space="preserve">Certificate IV </v>
      </c>
      <c r="D432" s="1" t="s">
        <v>302</v>
      </c>
      <c r="E432" s="2" t="str">
        <f t="shared" ca="1" si="27"/>
        <v>Certificate IV in Dental Assisting</v>
      </c>
      <c r="F432" s="2" t="s">
        <v>858</v>
      </c>
      <c r="G432" s="3">
        <v>3</v>
      </c>
    </row>
    <row r="433" spans="1:7" x14ac:dyDescent="0.25">
      <c r="A433" t="str">
        <f t="shared" ca="1" si="24"/>
        <v>Community Services and Health Industry Skills Council</v>
      </c>
      <c r="B433" t="str">
        <f t="shared" ca="1" si="25"/>
        <v>HLT</v>
      </c>
      <c r="C433" t="str">
        <f t="shared" ca="1" si="26"/>
        <v xml:space="preserve">Diploma </v>
      </c>
      <c r="D433" s="1" t="s">
        <v>306</v>
      </c>
      <c r="E433" s="2" t="str">
        <f t="shared" ca="1" si="27"/>
        <v>Diploma of Nursing (Enrolled-Division 2 nursing)</v>
      </c>
      <c r="F433" s="2" t="s">
        <v>858</v>
      </c>
      <c r="G433" s="3">
        <v>9</v>
      </c>
    </row>
    <row r="434" spans="1:7" x14ac:dyDescent="0.25">
      <c r="A434" t="str">
        <f t="shared" ca="1" si="24"/>
        <v>Community Services and Health Industry Skills Council</v>
      </c>
      <c r="B434" t="str">
        <f t="shared" ca="1" si="25"/>
        <v>CHC</v>
      </c>
      <c r="C434" t="str">
        <f t="shared" ca="1" si="26"/>
        <v xml:space="preserve">Certificate I </v>
      </c>
      <c r="D434" s="2" t="s">
        <v>981</v>
      </c>
      <c r="E434" s="2" t="str">
        <f t="shared" ca="1" si="27"/>
        <v>Certificate I in Active Volunteering</v>
      </c>
      <c r="F434" s="2" t="s">
        <v>1971</v>
      </c>
      <c r="G434" s="3">
        <v>1</v>
      </c>
    </row>
    <row r="435" spans="1:7" x14ac:dyDescent="0.25">
      <c r="A435" t="str">
        <f t="shared" ca="1" si="24"/>
        <v>Community Services and Health Industry Skills Council</v>
      </c>
      <c r="B435" t="str">
        <f t="shared" ca="1" si="25"/>
        <v>CHC</v>
      </c>
      <c r="C435" t="str">
        <f t="shared" ca="1" si="26"/>
        <v xml:space="preserve">Certificate I </v>
      </c>
      <c r="D435" s="2" t="s">
        <v>860</v>
      </c>
      <c r="E435" s="2" t="str">
        <f t="shared" ca="1" si="27"/>
        <v>Certificate I in Active Volunteering</v>
      </c>
      <c r="F435" s="2" t="s">
        <v>1971</v>
      </c>
      <c r="G435" s="3">
        <v>318</v>
      </c>
    </row>
    <row r="436" spans="1:7" x14ac:dyDescent="0.25">
      <c r="A436" t="str">
        <f t="shared" ca="1" si="24"/>
        <v>Community Services and Health Industry Skills Council</v>
      </c>
      <c r="B436" t="str">
        <f t="shared" ca="1" si="25"/>
        <v>CHC</v>
      </c>
      <c r="C436" t="str">
        <f t="shared" ca="1" si="26"/>
        <v xml:space="preserve">Certificate I </v>
      </c>
      <c r="D436" s="2" t="s">
        <v>165</v>
      </c>
      <c r="E436" s="2" t="str">
        <f t="shared" ca="1" si="27"/>
        <v>Certificate I in Work Preparation (Community services)</v>
      </c>
      <c r="F436" s="2" t="s">
        <v>1971</v>
      </c>
      <c r="G436" s="3">
        <v>482</v>
      </c>
    </row>
    <row r="437" spans="1:7" x14ac:dyDescent="0.25">
      <c r="A437" t="str">
        <f t="shared" ca="1" si="24"/>
        <v>Community Services and Health Industry Skills Council</v>
      </c>
      <c r="B437" t="str">
        <f t="shared" ca="1" si="25"/>
        <v>HLT</v>
      </c>
      <c r="C437" t="str">
        <f t="shared" ca="1" si="26"/>
        <v xml:space="preserve">Certificate II </v>
      </c>
      <c r="D437" s="2" t="s">
        <v>603</v>
      </c>
      <c r="E437" s="2" t="str">
        <f t="shared" ca="1" si="27"/>
        <v>Certificate II in Aboriginal and/or Torres Strait Islander Primary Health Care</v>
      </c>
      <c r="F437" s="2" t="s">
        <v>1971</v>
      </c>
      <c r="G437" s="3">
        <v>129</v>
      </c>
    </row>
    <row r="438" spans="1:7" x14ac:dyDescent="0.25">
      <c r="A438" t="str">
        <f t="shared" ca="1" si="24"/>
        <v>Community Services and Health Industry Skills Council</v>
      </c>
      <c r="B438" t="str">
        <f t="shared" ca="1" si="25"/>
        <v>CHC</v>
      </c>
      <c r="C438" t="str">
        <f t="shared" ca="1" si="26"/>
        <v xml:space="preserve">Certificate II </v>
      </c>
      <c r="D438" s="2" t="s">
        <v>1525</v>
      </c>
      <c r="E438" s="2" t="str">
        <f t="shared" ca="1" si="27"/>
        <v>Certificate II in Active Volunteering</v>
      </c>
      <c r="F438" s="2" t="s">
        <v>1971</v>
      </c>
      <c r="G438" s="3">
        <v>5</v>
      </c>
    </row>
    <row r="439" spans="1:7" x14ac:dyDescent="0.25">
      <c r="A439" t="str">
        <f t="shared" ca="1" si="24"/>
        <v>Community Services and Health Industry Skills Council</v>
      </c>
      <c r="B439" t="str">
        <f t="shared" ca="1" si="25"/>
        <v>CHC</v>
      </c>
      <c r="C439" t="str">
        <f t="shared" ca="1" si="26"/>
        <v xml:space="preserve">Certificate II </v>
      </c>
      <c r="D439" s="2" t="s">
        <v>568</v>
      </c>
      <c r="E439" s="2" t="str">
        <f t="shared" ca="1" si="27"/>
        <v>Certificate II in Active Volunteering</v>
      </c>
      <c r="F439" s="2" t="s">
        <v>1971</v>
      </c>
      <c r="G439" s="3">
        <v>2467</v>
      </c>
    </row>
    <row r="440" spans="1:7" x14ac:dyDescent="0.25">
      <c r="A440" t="str">
        <f t="shared" ca="1" si="24"/>
        <v>Community Services and Health Industry Skills Council</v>
      </c>
      <c r="B440" t="str">
        <f t="shared" ca="1" si="25"/>
        <v>CHC</v>
      </c>
      <c r="C440" t="str">
        <f t="shared" ca="1" si="26"/>
        <v xml:space="preserve">Certificate II </v>
      </c>
      <c r="D440" s="2" t="s">
        <v>170</v>
      </c>
      <c r="E440" s="2" t="str">
        <f t="shared" ca="1" si="27"/>
        <v>Certificate II in Active Volunteering</v>
      </c>
      <c r="F440" s="2" t="s">
        <v>1971</v>
      </c>
      <c r="G440" s="3">
        <v>1520</v>
      </c>
    </row>
    <row r="441" spans="1:7" x14ac:dyDescent="0.25">
      <c r="A441" t="str">
        <f t="shared" ca="1" si="24"/>
        <v>Community Services and Health Industry Skills Council</v>
      </c>
      <c r="B441" t="str">
        <f t="shared" ca="1" si="25"/>
        <v>CHC</v>
      </c>
      <c r="C441" t="str">
        <f t="shared" ca="1" si="26"/>
        <v xml:space="preserve">Certificate II </v>
      </c>
      <c r="D441" s="2" t="s">
        <v>167</v>
      </c>
      <c r="E441" s="2" t="str">
        <f t="shared" ca="1" si="27"/>
        <v>Certificate II in Community Services</v>
      </c>
      <c r="F441" s="2" t="s">
        <v>1971</v>
      </c>
      <c r="G441" s="3">
        <v>103</v>
      </c>
    </row>
    <row r="442" spans="1:7" x14ac:dyDescent="0.25">
      <c r="A442" t="str">
        <f t="shared" ca="1" si="24"/>
        <v>Community Services and Health Industry Skills Council</v>
      </c>
      <c r="B442" t="str">
        <f t="shared" ca="1" si="25"/>
        <v>HLT</v>
      </c>
      <c r="C442" t="str">
        <f t="shared" ca="1" si="26"/>
        <v xml:space="preserve">Certificate II </v>
      </c>
      <c r="D442" s="2" t="s">
        <v>1555</v>
      </c>
      <c r="E442" s="2" t="str">
        <f t="shared" ca="1" si="27"/>
        <v>Certificate II in Emergency Medical Service First Response</v>
      </c>
      <c r="F442" s="2" t="s">
        <v>1971</v>
      </c>
      <c r="G442" s="3">
        <v>39</v>
      </c>
    </row>
    <row r="443" spans="1:7" x14ac:dyDescent="0.25">
      <c r="A443" t="str">
        <f t="shared" ca="1" si="24"/>
        <v>Community Services and Health Industry Skills Council</v>
      </c>
      <c r="B443" t="str">
        <f t="shared" ca="1" si="25"/>
        <v>HLT</v>
      </c>
      <c r="C443" t="str">
        <f t="shared" ca="1" si="26"/>
        <v xml:space="preserve">Certificate II </v>
      </c>
      <c r="D443" s="2" t="s">
        <v>279</v>
      </c>
      <c r="E443" s="2" t="str">
        <f t="shared" ca="1" si="27"/>
        <v>Certificate II in Emergency Medical Service First Response</v>
      </c>
      <c r="F443" s="2" t="s">
        <v>1971</v>
      </c>
      <c r="G443" s="3">
        <v>946</v>
      </c>
    </row>
    <row r="444" spans="1:7" x14ac:dyDescent="0.25">
      <c r="A444" t="str">
        <f t="shared" ca="1" si="24"/>
        <v>Community Services and Health Industry Skills Council</v>
      </c>
      <c r="B444" t="str">
        <f t="shared" ca="1" si="25"/>
        <v>HLT</v>
      </c>
      <c r="C444" t="str">
        <f t="shared" ca="1" si="26"/>
        <v xml:space="preserve">Certificate II </v>
      </c>
      <c r="D444" s="2" t="s">
        <v>281</v>
      </c>
      <c r="E444" s="2" t="str">
        <f t="shared" ca="1" si="27"/>
        <v>Certificate II in Health Support Services</v>
      </c>
      <c r="F444" s="2" t="s">
        <v>1971</v>
      </c>
      <c r="G444" s="3">
        <v>2062</v>
      </c>
    </row>
    <row r="445" spans="1:7" x14ac:dyDescent="0.25">
      <c r="A445" t="str">
        <f t="shared" ca="1" si="24"/>
        <v>Community Services and Health Industry Skills Council</v>
      </c>
      <c r="B445" t="str">
        <f t="shared" ca="1" si="25"/>
        <v>HLT</v>
      </c>
      <c r="C445" t="str">
        <f t="shared" ca="1" si="26"/>
        <v xml:space="preserve">Certificate III </v>
      </c>
      <c r="D445" s="2" t="s">
        <v>1634</v>
      </c>
      <c r="E445" s="2" t="str">
        <f t="shared" ca="1" si="27"/>
        <v>Certificate III in Aboriginal and/or Torres Strait Islander Primary Health Care</v>
      </c>
      <c r="F445" s="2" t="s">
        <v>1971</v>
      </c>
      <c r="G445" s="3">
        <v>9</v>
      </c>
    </row>
    <row r="446" spans="1:7" x14ac:dyDescent="0.25">
      <c r="A446" t="str">
        <f t="shared" ca="1" si="24"/>
        <v>Community Services and Health Industry Skills Council</v>
      </c>
      <c r="B446" t="str">
        <f t="shared" ca="1" si="25"/>
        <v>CHC</v>
      </c>
      <c r="C446" t="str">
        <f t="shared" ca="1" si="26"/>
        <v xml:space="preserve">Certificate III </v>
      </c>
      <c r="D446" s="2" t="s">
        <v>1041</v>
      </c>
      <c r="E446" s="2" t="str">
        <f t="shared" ca="1" si="27"/>
        <v>Certificate III in Active Volunteering</v>
      </c>
      <c r="F446" s="2" t="s">
        <v>1971</v>
      </c>
      <c r="G446" s="3">
        <v>281</v>
      </c>
    </row>
    <row r="447" spans="1:7" x14ac:dyDescent="0.25">
      <c r="A447" t="str">
        <f t="shared" ca="1" si="24"/>
        <v>Community Services and Health Industry Skills Council</v>
      </c>
      <c r="B447" t="str">
        <f t="shared" ca="1" si="25"/>
        <v>CHC</v>
      </c>
      <c r="C447" t="str">
        <f t="shared" ca="1" si="26"/>
        <v xml:space="preserve">Certificate III </v>
      </c>
      <c r="D447" s="2" t="s">
        <v>1638</v>
      </c>
      <c r="E447" s="2" t="str">
        <f t="shared" ca="1" si="27"/>
        <v>Certificate III in Active Volunteering</v>
      </c>
      <c r="F447" s="2" t="s">
        <v>1971</v>
      </c>
      <c r="G447" s="3">
        <v>492</v>
      </c>
    </row>
    <row r="448" spans="1:7" x14ac:dyDescent="0.25">
      <c r="A448" t="str">
        <f t="shared" ca="1" si="24"/>
        <v>Community Services and Health Industry Skills Council</v>
      </c>
      <c r="B448" t="str">
        <f t="shared" ca="1" si="25"/>
        <v>CHC</v>
      </c>
      <c r="C448" t="str">
        <f t="shared" ca="1" si="26"/>
        <v xml:space="preserve">Certificate III </v>
      </c>
      <c r="D448" s="2" t="s">
        <v>1023</v>
      </c>
      <c r="E448" s="2" t="str">
        <f t="shared" ca="1" si="27"/>
        <v>Certificate III in Aged Care</v>
      </c>
      <c r="F448" s="2" t="s">
        <v>1971</v>
      </c>
      <c r="G448" s="3">
        <v>2</v>
      </c>
    </row>
    <row r="449" spans="1:7" x14ac:dyDescent="0.25">
      <c r="A449" t="str">
        <f t="shared" ca="1" si="24"/>
        <v>Community Services and Health Industry Skills Council</v>
      </c>
      <c r="B449" t="str">
        <f t="shared" ca="1" si="25"/>
        <v>CHC</v>
      </c>
      <c r="C449" t="str">
        <f t="shared" ca="1" si="26"/>
        <v xml:space="preserve">Certificate III </v>
      </c>
      <c r="D449" s="2" t="s">
        <v>176</v>
      </c>
      <c r="E449" s="2" t="str">
        <f t="shared" ca="1" si="27"/>
        <v>Certificate III in Aged Care</v>
      </c>
      <c r="F449" s="2" t="s">
        <v>1971</v>
      </c>
      <c r="G449" s="3">
        <v>218</v>
      </c>
    </row>
    <row r="450" spans="1:7" x14ac:dyDescent="0.25">
      <c r="A450" t="str">
        <f t="shared" ref="A450:A513" ca="1" si="28">VLOOKUP(D450,KeyC,4,FALSE)</f>
        <v>Community Services and Health Industry Skills Council</v>
      </c>
      <c r="B450" t="str">
        <f t="shared" ref="B450:B513" ca="1" si="29">VLOOKUP(D450,KeyC,5,FALSE)</f>
        <v>HLT</v>
      </c>
      <c r="C450" t="str">
        <f t="shared" ref="C450:C513" ca="1" si="30">VLOOKUP(D450,KeyC,2,FALSE)</f>
        <v xml:space="preserve">Certificate III </v>
      </c>
      <c r="D450" s="2" t="s">
        <v>286</v>
      </c>
      <c r="E450" s="2" t="str">
        <f t="shared" ref="E450:E513" ca="1" si="31">VLOOKUP(D450,KeyC,3,FALSE)</f>
        <v>Certificate III in Allied Health Assistance</v>
      </c>
      <c r="F450" s="2" t="s">
        <v>1971</v>
      </c>
      <c r="G450" s="3">
        <v>108</v>
      </c>
    </row>
    <row r="451" spans="1:7" x14ac:dyDescent="0.25">
      <c r="A451" t="str">
        <f t="shared" ca="1" si="28"/>
        <v>Community Services and Health Industry Skills Council</v>
      </c>
      <c r="B451" t="str">
        <f t="shared" ca="1" si="29"/>
        <v>HLT</v>
      </c>
      <c r="C451" t="str">
        <f t="shared" ca="1" si="30"/>
        <v xml:space="preserve">Certificate III </v>
      </c>
      <c r="D451" s="2" t="s">
        <v>1101</v>
      </c>
      <c r="E451" s="2" t="str">
        <f t="shared" ca="1" si="31"/>
        <v>Certificate III in Basic Health Care</v>
      </c>
      <c r="F451" s="2" t="s">
        <v>1971</v>
      </c>
      <c r="G451" s="3">
        <v>1</v>
      </c>
    </row>
    <row r="452" spans="1:7" x14ac:dyDescent="0.25">
      <c r="A452" t="str">
        <f t="shared" ca="1" si="28"/>
        <v>Community Services and Health Industry Skills Council</v>
      </c>
      <c r="B452" t="str">
        <f t="shared" ca="1" si="29"/>
        <v>HLT</v>
      </c>
      <c r="C452" t="str">
        <f t="shared" ca="1" si="30"/>
        <v xml:space="preserve">Certificate III </v>
      </c>
      <c r="D452" s="2" t="s">
        <v>293</v>
      </c>
      <c r="E452" s="2" t="str">
        <f t="shared" ca="1" si="31"/>
        <v>Certificate III in Basic Health Care</v>
      </c>
      <c r="F452" s="2" t="s">
        <v>1971</v>
      </c>
      <c r="G452" s="3">
        <v>34</v>
      </c>
    </row>
    <row r="453" spans="1:7" x14ac:dyDescent="0.25">
      <c r="A453" t="str">
        <f t="shared" ca="1" si="28"/>
        <v>Community Services and Health Industry Skills Council</v>
      </c>
      <c r="B453" t="str">
        <f t="shared" ca="1" si="29"/>
        <v>CHC</v>
      </c>
      <c r="C453" t="str">
        <f t="shared" ca="1" si="30"/>
        <v xml:space="preserve">Certificate III </v>
      </c>
      <c r="D453" s="2" t="s">
        <v>1671</v>
      </c>
      <c r="E453" s="2" t="str">
        <f t="shared" ca="1" si="31"/>
        <v>Certificate III in Children's Services</v>
      </c>
      <c r="F453" s="2" t="s">
        <v>1971</v>
      </c>
      <c r="G453" s="3">
        <v>6</v>
      </c>
    </row>
    <row r="454" spans="1:7" x14ac:dyDescent="0.25">
      <c r="A454" t="str">
        <f t="shared" ca="1" si="28"/>
        <v>Community Services and Health Industry Skills Council</v>
      </c>
      <c r="B454" t="str">
        <f t="shared" ca="1" si="29"/>
        <v>CHC</v>
      </c>
      <c r="C454" t="str">
        <f t="shared" ca="1" si="30"/>
        <v xml:space="preserve">Certificate III </v>
      </c>
      <c r="D454" s="2" t="s">
        <v>1160</v>
      </c>
      <c r="E454" s="2" t="str">
        <f t="shared" ca="1" si="31"/>
        <v>Certificate III in Children's Services</v>
      </c>
      <c r="F454" s="2" t="s">
        <v>1971</v>
      </c>
      <c r="G454" s="3">
        <v>12</v>
      </c>
    </row>
    <row r="455" spans="1:7" x14ac:dyDescent="0.25">
      <c r="A455" t="str">
        <f t="shared" ca="1" si="28"/>
        <v>Community Services and Health Industry Skills Council</v>
      </c>
      <c r="B455" t="str">
        <f t="shared" ca="1" si="29"/>
        <v>CHC</v>
      </c>
      <c r="C455" t="str">
        <f t="shared" ca="1" si="30"/>
        <v xml:space="preserve">Certificate III </v>
      </c>
      <c r="D455" s="2" t="s">
        <v>182</v>
      </c>
      <c r="E455" s="2" t="str">
        <f t="shared" ca="1" si="31"/>
        <v>Certificate III in Children's Services</v>
      </c>
      <c r="F455" s="2" t="s">
        <v>1971</v>
      </c>
      <c r="G455" s="3">
        <v>48</v>
      </c>
    </row>
    <row r="456" spans="1:7" x14ac:dyDescent="0.25">
      <c r="A456" t="str">
        <f t="shared" ca="1" si="28"/>
        <v>Community Services and Health Industry Skills Council</v>
      </c>
      <c r="B456" t="str">
        <f t="shared" ca="1" si="29"/>
        <v>CHC</v>
      </c>
      <c r="C456" t="str">
        <f t="shared" ca="1" si="30"/>
        <v xml:space="preserve">Certificate III </v>
      </c>
      <c r="D456" s="2" t="s">
        <v>172</v>
      </c>
      <c r="E456" s="2" t="str">
        <f t="shared" ca="1" si="31"/>
        <v>Certificate III in Community Services Work</v>
      </c>
      <c r="F456" s="2" t="s">
        <v>1971</v>
      </c>
      <c r="G456" s="3">
        <v>53</v>
      </c>
    </row>
    <row r="457" spans="1:7" x14ac:dyDescent="0.25">
      <c r="A457" t="str">
        <f t="shared" ca="1" si="28"/>
        <v>Community Services and Health Industry Skills Council</v>
      </c>
      <c r="B457" t="str">
        <f t="shared" ca="1" si="29"/>
        <v>HLT</v>
      </c>
      <c r="C457" t="str">
        <f t="shared" ca="1" si="30"/>
        <v xml:space="preserve">Certificate III </v>
      </c>
      <c r="D457" s="2" t="s">
        <v>284</v>
      </c>
      <c r="E457" s="2" t="str">
        <f t="shared" ca="1" si="31"/>
        <v>Certificate III in Dental Assisting</v>
      </c>
      <c r="F457" s="2" t="s">
        <v>1971</v>
      </c>
      <c r="G457" s="3">
        <v>48</v>
      </c>
    </row>
    <row r="458" spans="1:7" x14ac:dyDescent="0.25">
      <c r="A458" t="str">
        <f t="shared" ca="1" si="28"/>
        <v>Community Services and Health Industry Skills Council</v>
      </c>
      <c r="B458" t="str">
        <f t="shared" ca="1" si="29"/>
        <v>CHC</v>
      </c>
      <c r="C458" t="str">
        <f t="shared" ca="1" si="30"/>
        <v xml:space="preserve">Certificate III </v>
      </c>
      <c r="D458" s="2" t="s">
        <v>180</v>
      </c>
      <c r="E458" s="2" t="str">
        <f t="shared" ca="1" si="31"/>
        <v>Certificate III in Disability</v>
      </c>
      <c r="F458" s="2" t="s">
        <v>1971</v>
      </c>
      <c r="G458" s="3">
        <v>31</v>
      </c>
    </row>
    <row r="459" spans="1:7" x14ac:dyDescent="0.25">
      <c r="A459" t="str">
        <f t="shared" ca="1" si="28"/>
        <v>Community Services and Health Industry Skills Council</v>
      </c>
      <c r="B459" t="str">
        <f t="shared" ca="1" si="29"/>
        <v>CHC</v>
      </c>
      <c r="C459" t="str">
        <f t="shared" ca="1" si="30"/>
        <v xml:space="preserve">Certificate III </v>
      </c>
      <c r="D459" s="2" t="s">
        <v>174</v>
      </c>
      <c r="E459" s="2" t="str">
        <f t="shared" ca="1" si="31"/>
        <v>Certificate III in Early Childhood Education and Care</v>
      </c>
      <c r="F459" s="2" t="s">
        <v>1971</v>
      </c>
      <c r="G459" s="3">
        <v>3111</v>
      </c>
    </row>
    <row r="460" spans="1:7" x14ac:dyDescent="0.25">
      <c r="A460" t="str">
        <f t="shared" ca="1" si="28"/>
        <v>Community Services and Health Industry Skills Council</v>
      </c>
      <c r="B460" t="str">
        <f t="shared" ca="1" si="29"/>
        <v>CHC</v>
      </c>
      <c r="C460" t="str">
        <f t="shared" ca="1" si="30"/>
        <v xml:space="preserve">Certificate III </v>
      </c>
      <c r="D460" s="2" t="s">
        <v>178</v>
      </c>
      <c r="E460" s="2" t="str">
        <f t="shared" ca="1" si="31"/>
        <v>Certificate III in Education Support</v>
      </c>
      <c r="F460" s="2" t="s">
        <v>1971</v>
      </c>
      <c r="G460" s="3">
        <v>119</v>
      </c>
    </row>
    <row r="461" spans="1:7" x14ac:dyDescent="0.25">
      <c r="A461" t="str">
        <f t="shared" ca="1" si="28"/>
        <v>Community Services and Health Industry Skills Council</v>
      </c>
      <c r="B461" t="str">
        <f t="shared" ca="1" si="29"/>
        <v>CHC</v>
      </c>
      <c r="C461" t="str">
        <f t="shared" ca="1" si="30"/>
        <v xml:space="preserve">Certificate III </v>
      </c>
      <c r="D461" s="2" t="s">
        <v>1692</v>
      </c>
      <c r="E461" s="2" t="str">
        <f t="shared" ca="1" si="31"/>
        <v>Certificate III in Education Support</v>
      </c>
      <c r="F461" s="2" t="s">
        <v>1971</v>
      </c>
      <c r="G461" s="3">
        <v>1</v>
      </c>
    </row>
    <row r="462" spans="1:7" x14ac:dyDescent="0.25">
      <c r="A462" t="str">
        <f t="shared" ca="1" si="28"/>
        <v>Community Services and Health Industry Skills Council</v>
      </c>
      <c r="B462" t="str">
        <f t="shared" ca="1" si="29"/>
        <v>HLT</v>
      </c>
      <c r="C462" t="str">
        <f t="shared" ca="1" si="30"/>
        <v xml:space="preserve">Certificate III </v>
      </c>
      <c r="D462" s="2" t="s">
        <v>604</v>
      </c>
      <c r="E462" s="2" t="str">
        <f t="shared" ca="1" si="31"/>
        <v>Certificate III in Health Administration</v>
      </c>
      <c r="F462" s="2" t="s">
        <v>1971</v>
      </c>
      <c r="G462" s="3">
        <v>1</v>
      </c>
    </row>
    <row r="463" spans="1:7" x14ac:dyDescent="0.25">
      <c r="A463" t="str">
        <f t="shared" ca="1" si="28"/>
        <v>Community Services and Health Industry Skills Council</v>
      </c>
      <c r="B463" t="str">
        <f t="shared" ca="1" si="29"/>
        <v>HLT</v>
      </c>
      <c r="C463" t="str">
        <f t="shared" ca="1" si="30"/>
        <v xml:space="preserve">Certificate III </v>
      </c>
      <c r="D463" s="2" t="s">
        <v>1020</v>
      </c>
      <c r="E463" s="2" t="str">
        <f t="shared" ca="1" si="31"/>
        <v>Certificate III in Health Services Assistance</v>
      </c>
      <c r="F463" s="2" t="s">
        <v>1971</v>
      </c>
      <c r="G463" s="3">
        <v>3</v>
      </c>
    </row>
    <row r="464" spans="1:7" x14ac:dyDescent="0.25">
      <c r="A464" t="str">
        <f t="shared" ca="1" si="28"/>
        <v>Community Services and Health Industry Skills Council</v>
      </c>
      <c r="B464" t="str">
        <f t="shared" ca="1" si="29"/>
        <v>HLT</v>
      </c>
      <c r="C464" t="str">
        <f t="shared" ca="1" si="30"/>
        <v xml:space="preserve">Certificate III </v>
      </c>
      <c r="D464" s="2" t="s">
        <v>288</v>
      </c>
      <c r="E464" s="2" t="str">
        <f t="shared" ca="1" si="31"/>
        <v>Certificate III in Health Services Assistance</v>
      </c>
      <c r="F464" s="2" t="s">
        <v>1971</v>
      </c>
      <c r="G464" s="3">
        <v>323</v>
      </c>
    </row>
    <row r="465" spans="1:7" x14ac:dyDescent="0.25">
      <c r="A465" t="str">
        <f t="shared" ca="1" si="28"/>
        <v>Community Services and Health Industry Skills Council</v>
      </c>
      <c r="B465" t="str">
        <f t="shared" ca="1" si="29"/>
        <v>HLT</v>
      </c>
      <c r="C465" t="str">
        <f t="shared" ca="1" si="30"/>
        <v xml:space="preserve">Certificate III </v>
      </c>
      <c r="D465" s="2" t="s">
        <v>295</v>
      </c>
      <c r="E465" s="2" t="str">
        <f t="shared" ca="1" si="31"/>
        <v>Certificate III in Health Services Assistance</v>
      </c>
      <c r="F465" s="2" t="s">
        <v>1971</v>
      </c>
      <c r="G465" s="3">
        <v>299</v>
      </c>
    </row>
    <row r="466" spans="1:7" x14ac:dyDescent="0.25">
      <c r="A466" t="str">
        <f t="shared" ca="1" si="28"/>
        <v>Community Services and Health Industry Skills Council</v>
      </c>
      <c r="B466" t="str">
        <f t="shared" ca="1" si="29"/>
        <v>CHC</v>
      </c>
      <c r="C466" t="str">
        <f t="shared" ca="1" si="30"/>
        <v xml:space="preserve">Certificate III </v>
      </c>
      <c r="D466" s="2" t="s">
        <v>668</v>
      </c>
      <c r="E466" s="2" t="str">
        <f t="shared" ca="1" si="31"/>
        <v>Certificate III in Home and Community Care</v>
      </c>
      <c r="F466" s="2" t="s">
        <v>1971</v>
      </c>
      <c r="G466" s="3">
        <v>22</v>
      </c>
    </row>
    <row r="467" spans="1:7" x14ac:dyDescent="0.25">
      <c r="A467" t="str">
        <f t="shared" ca="1" si="28"/>
        <v>Community Services and Health Industry Skills Council</v>
      </c>
      <c r="B467" t="str">
        <f t="shared" ca="1" si="29"/>
        <v>HLT</v>
      </c>
      <c r="C467" t="str">
        <f t="shared" ca="1" si="30"/>
        <v xml:space="preserve">Certificate III </v>
      </c>
      <c r="D467" s="2" t="s">
        <v>1743</v>
      </c>
      <c r="E467" s="2" t="str">
        <f t="shared" ca="1" si="31"/>
        <v>Certificate III in Non-Emergency Client Transport</v>
      </c>
      <c r="F467" s="2" t="s">
        <v>1971</v>
      </c>
      <c r="G467" s="3">
        <v>1</v>
      </c>
    </row>
    <row r="468" spans="1:7" x14ac:dyDescent="0.25">
      <c r="A468" t="str">
        <f t="shared" ca="1" si="28"/>
        <v>Community Services and Health Industry Skills Council</v>
      </c>
      <c r="B468" t="str">
        <f t="shared" ca="1" si="29"/>
        <v>HLT</v>
      </c>
      <c r="C468" t="str">
        <f t="shared" ca="1" si="30"/>
        <v xml:space="preserve">Certificate III </v>
      </c>
      <c r="D468" s="2" t="s">
        <v>1746</v>
      </c>
      <c r="E468" s="2" t="str">
        <f t="shared" ca="1" si="31"/>
        <v>Certificate III in Pathology</v>
      </c>
      <c r="F468" s="2" t="s">
        <v>1971</v>
      </c>
      <c r="G468" s="3">
        <v>4</v>
      </c>
    </row>
    <row r="469" spans="1:7" x14ac:dyDescent="0.25">
      <c r="A469" t="str">
        <f t="shared" ca="1" si="28"/>
        <v>Community Services and Health Industry Skills Council</v>
      </c>
      <c r="B469" t="str">
        <f t="shared" ca="1" si="29"/>
        <v>CHC</v>
      </c>
      <c r="C469" t="str">
        <f t="shared" ca="1" si="30"/>
        <v xml:space="preserve">Certificate IV </v>
      </c>
      <c r="D469" s="2" t="s">
        <v>1292</v>
      </c>
      <c r="E469" s="2" t="str">
        <f t="shared" ca="1" si="31"/>
        <v>Certificate IV in Aged Care</v>
      </c>
      <c r="F469" s="2" t="s">
        <v>1971</v>
      </c>
      <c r="G469" s="3">
        <v>3</v>
      </c>
    </row>
    <row r="470" spans="1:7" x14ac:dyDescent="0.25">
      <c r="A470" t="str">
        <f t="shared" ca="1" si="28"/>
        <v>Community Services and Health Industry Skills Council</v>
      </c>
      <c r="B470" t="str">
        <f t="shared" ca="1" si="29"/>
        <v>HLT</v>
      </c>
      <c r="C470" t="str">
        <f t="shared" ca="1" si="30"/>
        <v xml:space="preserve">Certificate IV </v>
      </c>
      <c r="D470" s="2" t="s">
        <v>300</v>
      </c>
      <c r="E470" s="2" t="str">
        <f t="shared" ca="1" si="31"/>
        <v>Certificate IV in Allied Health Assistance</v>
      </c>
      <c r="F470" s="2" t="s">
        <v>1971</v>
      </c>
      <c r="G470" s="3">
        <v>2</v>
      </c>
    </row>
    <row r="471" spans="1:7" x14ac:dyDescent="0.25">
      <c r="A471" t="str">
        <f t="shared" ca="1" si="28"/>
        <v>Community Services and Health Industry Skills Council</v>
      </c>
      <c r="B471" t="str">
        <f t="shared" ca="1" si="29"/>
        <v>CHC</v>
      </c>
      <c r="C471" t="str">
        <f t="shared" ca="1" si="30"/>
        <v xml:space="preserve">Certificate IV </v>
      </c>
      <c r="D471" s="2" t="s">
        <v>192</v>
      </c>
      <c r="E471" s="2" t="str">
        <f t="shared" ca="1" si="31"/>
        <v>Certificate IV in Community Services Work</v>
      </c>
      <c r="F471" s="2" t="s">
        <v>1971</v>
      </c>
      <c r="G471" s="3">
        <v>5</v>
      </c>
    </row>
    <row r="472" spans="1:7" x14ac:dyDescent="0.25">
      <c r="A472" t="str">
        <f t="shared" ca="1" si="28"/>
        <v>Community Services and Health Industry Skills Council</v>
      </c>
      <c r="B472" t="str">
        <f t="shared" ca="1" si="29"/>
        <v>CHC</v>
      </c>
      <c r="C472" t="str">
        <f t="shared" ca="1" si="30"/>
        <v xml:space="preserve">Certificate IV </v>
      </c>
      <c r="D472" s="2" t="s">
        <v>188</v>
      </c>
      <c r="E472" s="2" t="str">
        <f t="shared" ca="1" si="31"/>
        <v>Certificate IV in Education Support</v>
      </c>
      <c r="F472" s="2" t="s">
        <v>1971</v>
      </c>
      <c r="G472" s="3">
        <v>6</v>
      </c>
    </row>
    <row r="473" spans="1:7" x14ac:dyDescent="0.25">
      <c r="A473" t="str">
        <f t="shared" ca="1" si="28"/>
        <v>Community Services and Health Industry Skills Council</v>
      </c>
      <c r="B473" t="str">
        <f t="shared" ca="1" si="29"/>
        <v>CHC</v>
      </c>
      <c r="C473" t="str">
        <f t="shared" ca="1" si="30"/>
        <v xml:space="preserve">Certificate IV </v>
      </c>
      <c r="D473" s="2" t="s">
        <v>1298</v>
      </c>
      <c r="E473" s="2" t="str">
        <f t="shared" ca="1" si="31"/>
        <v>Certificate IV in Leisure and Health</v>
      </c>
      <c r="F473" s="2" t="s">
        <v>1971</v>
      </c>
      <c r="G473" s="3">
        <v>2</v>
      </c>
    </row>
    <row r="474" spans="1:7" x14ac:dyDescent="0.25">
      <c r="A474" t="str">
        <f t="shared" ca="1" si="28"/>
        <v>Community Services and Health Industry Skills Council</v>
      </c>
      <c r="B474" t="str">
        <f t="shared" ca="1" si="29"/>
        <v>HLT</v>
      </c>
      <c r="C474" t="str">
        <f t="shared" ca="1" si="30"/>
        <v xml:space="preserve">Certificate IV </v>
      </c>
      <c r="D474" s="2" t="s">
        <v>1193</v>
      </c>
      <c r="E474" s="2" t="str">
        <f t="shared" ca="1" si="31"/>
        <v>Certificate IV in Massage Therapy Practice</v>
      </c>
      <c r="F474" s="2" t="s">
        <v>1971</v>
      </c>
      <c r="G474" s="3">
        <v>1</v>
      </c>
    </row>
    <row r="475" spans="1:7" x14ac:dyDescent="0.25">
      <c r="A475" t="str">
        <f t="shared" ca="1" si="28"/>
        <v>Community Services and Health Industry Skills Council</v>
      </c>
      <c r="B475" t="str">
        <f t="shared" ca="1" si="29"/>
        <v>HLT</v>
      </c>
      <c r="C475" t="str">
        <f t="shared" ca="1" si="30"/>
        <v xml:space="preserve">Certificate IV </v>
      </c>
      <c r="D475" s="2" t="s">
        <v>1848</v>
      </c>
      <c r="E475" s="2" t="str">
        <f t="shared" ca="1" si="31"/>
        <v>Certificate IV in Optical Dispensing</v>
      </c>
      <c r="F475" s="2" t="s">
        <v>1971</v>
      </c>
      <c r="G475" s="3">
        <v>1</v>
      </c>
    </row>
    <row r="476" spans="1:7" x14ac:dyDescent="0.25">
      <c r="A476" t="str">
        <f t="shared" ca="1" si="28"/>
        <v>Community Services and Health Industry Skills Council</v>
      </c>
      <c r="B476" t="str">
        <f t="shared" ca="1" si="29"/>
        <v>CHC</v>
      </c>
      <c r="C476" t="str">
        <f t="shared" ca="1" si="30"/>
        <v xml:space="preserve">Certificate IV </v>
      </c>
      <c r="D476" s="2" t="s">
        <v>669</v>
      </c>
      <c r="E476" s="2" t="str">
        <f t="shared" ca="1" si="31"/>
        <v>Certificate IV in Youth Work</v>
      </c>
      <c r="F476" s="2" t="s">
        <v>1971</v>
      </c>
      <c r="G476" s="3">
        <v>4</v>
      </c>
    </row>
    <row r="477" spans="1:7" x14ac:dyDescent="0.25">
      <c r="A477" t="str">
        <f t="shared" ca="1" si="28"/>
        <v>Community Services and Health Industry Skills Council</v>
      </c>
      <c r="B477" t="str">
        <f t="shared" ca="1" si="29"/>
        <v>CHC</v>
      </c>
      <c r="C477" t="str">
        <f t="shared" ca="1" si="30"/>
        <v xml:space="preserve">Certificate IV </v>
      </c>
      <c r="D477" s="2" t="s">
        <v>1869</v>
      </c>
      <c r="E477" s="2" t="str">
        <f t="shared" ca="1" si="31"/>
        <v>Certificate IV in Youth Work</v>
      </c>
      <c r="F477" s="2" t="s">
        <v>1971</v>
      </c>
      <c r="G477" s="3">
        <v>1</v>
      </c>
    </row>
    <row r="478" spans="1:7" x14ac:dyDescent="0.25">
      <c r="A478" t="str">
        <f t="shared" ca="1" si="28"/>
        <v>Community Services and Health Industry Skills Council</v>
      </c>
      <c r="B478" t="str">
        <f t="shared" ca="1" si="29"/>
        <v>CHC</v>
      </c>
      <c r="C478" t="str">
        <f t="shared" ca="1" si="30"/>
        <v xml:space="preserve">Diploma </v>
      </c>
      <c r="D478" s="2" t="s">
        <v>1874</v>
      </c>
      <c r="E478" s="2" t="str">
        <f t="shared" ca="1" si="31"/>
        <v>Diploma of Child, Youth and Family Intervention</v>
      </c>
      <c r="F478" s="2" t="s">
        <v>1971</v>
      </c>
      <c r="G478" s="3">
        <v>2</v>
      </c>
    </row>
    <row r="479" spans="1:7" x14ac:dyDescent="0.25">
      <c r="A479" t="str">
        <f t="shared" ca="1" si="28"/>
        <v>Community Services and Health Industry Skills Council</v>
      </c>
      <c r="B479" t="str">
        <f t="shared" ca="1" si="29"/>
        <v>CHC</v>
      </c>
      <c r="C479" t="str">
        <f t="shared" ca="1" si="30"/>
        <v xml:space="preserve">Diploma </v>
      </c>
      <c r="D479" s="2" t="s">
        <v>1310</v>
      </c>
      <c r="E479" s="2" t="str">
        <f t="shared" ca="1" si="31"/>
        <v>Diploma of Community Services Work</v>
      </c>
      <c r="F479" s="2" t="s">
        <v>1971</v>
      </c>
      <c r="G479" s="3">
        <v>5</v>
      </c>
    </row>
    <row r="480" spans="1:7" x14ac:dyDescent="0.25">
      <c r="A480" t="str">
        <f t="shared" ca="1" si="28"/>
        <v>Community Services and Health Industry Skills Council</v>
      </c>
      <c r="B480" t="str">
        <f t="shared" ca="1" si="29"/>
        <v>CHC</v>
      </c>
      <c r="C480" t="str">
        <f t="shared" ca="1" si="30"/>
        <v xml:space="preserve">Diploma </v>
      </c>
      <c r="D480" s="2" t="s">
        <v>198</v>
      </c>
      <c r="E480" s="2" t="str">
        <f t="shared" ca="1" si="31"/>
        <v>Diploma of Counselling</v>
      </c>
      <c r="F480" s="2" t="s">
        <v>1971</v>
      </c>
      <c r="G480" s="3">
        <v>5</v>
      </c>
    </row>
    <row r="481" spans="1:7" x14ac:dyDescent="0.25">
      <c r="A481" t="str">
        <f t="shared" ca="1" si="28"/>
        <v>Community Services and Health Industry Skills Council</v>
      </c>
      <c r="B481" t="str">
        <f t="shared" ca="1" si="29"/>
        <v>CHC</v>
      </c>
      <c r="C481" t="str">
        <f t="shared" ca="1" si="30"/>
        <v xml:space="preserve">Diploma </v>
      </c>
      <c r="D481" s="2" t="s">
        <v>196</v>
      </c>
      <c r="E481" s="2" t="str">
        <f t="shared" ca="1" si="31"/>
        <v>Diploma of Early Childhood Education and Care</v>
      </c>
      <c r="F481" s="2" t="s">
        <v>1971</v>
      </c>
      <c r="G481" s="3">
        <v>284</v>
      </c>
    </row>
    <row r="482" spans="1:7" x14ac:dyDescent="0.25">
      <c r="A482" t="str">
        <f t="shared" ca="1" si="28"/>
        <v>Community Services and Health Industry Skills Council</v>
      </c>
      <c r="B482" t="str">
        <f t="shared" ca="1" si="29"/>
        <v>HLT</v>
      </c>
      <c r="C482" t="str">
        <f t="shared" ca="1" si="30"/>
        <v xml:space="preserve">Diploma </v>
      </c>
      <c r="D482" s="2" t="s">
        <v>306</v>
      </c>
      <c r="E482" s="2" t="str">
        <f t="shared" ca="1" si="31"/>
        <v>Diploma of Nursing (Enrolled-Division 2 nursing)</v>
      </c>
      <c r="F482" s="2" t="s">
        <v>1971</v>
      </c>
      <c r="G482" s="3">
        <v>114</v>
      </c>
    </row>
    <row r="483" spans="1:7" x14ac:dyDescent="0.25">
      <c r="A483" t="str">
        <f t="shared" ca="1" si="28"/>
        <v>Community Services and Health Industry Skills Council</v>
      </c>
      <c r="B483" t="str">
        <f t="shared" ca="1" si="29"/>
        <v>HLT</v>
      </c>
      <c r="C483" t="str">
        <f t="shared" ca="1" si="30"/>
        <v xml:space="preserve">Diploma </v>
      </c>
      <c r="D483" s="2" t="s">
        <v>1935</v>
      </c>
      <c r="E483" s="2" t="str">
        <f t="shared" ca="1" si="31"/>
        <v>Diploma of Nursing (Enrolled/Division 2 nursing)</v>
      </c>
      <c r="F483" s="2" t="s">
        <v>1971</v>
      </c>
      <c r="G483" s="3">
        <v>2</v>
      </c>
    </row>
    <row r="484" spans="1:7" x14ac:dyDescent="0.25">
      <c r="A484" t="str">
        <f t="shared" ca="1" si="28"/>
        <v>Community Services and Health Industry Skills Council</v>
      </c>
      <c r="B484" t="str">
        <f t="shared" ca="1" si="29"/>
        <v>CHC</v>
      </c>
      <c r="C484" t="str">
        <f t="shared" ca="1" si="30"/>
        <v xml:space="preserve">Diploma </v>
      </c>
      <c r="D484" s="2" t="s">
        <v>1308</v>
      </c>
      <c r="E484" s="2" t="str">
        <f t="shared" ca="1" si="31"/>
        <v>Diploma of Youth Work</v>
      </c>
      <c r="F484" s="2" t="s">
        <v>1971</v>
      </c>
      <c r="G484" s="3">
        <v>5</v>
      </c>
    </row>
    <row r="485" spans="1:7" x14ac:dyDescent="0.25">
      <c r="A485" t="str">
        <f t="shared" ca="1" si="28"/>
        <v>Community Services and Health Industry Skills Council</v>
      </c>
      <c r="B485" t="str">
        <f t="shared" ca="1" si="29"/>
        <v>CHC</v>
      </c>
      <c r="C485" t="str">
        <f t="shared" ca="1" si="30"/>
        <v xml:space="preserve">Diploma </v>
      </c>
      <c r="D485" s="2" t="s">
        <v>1958</v>
      </c>
      <c r="E485" s="2" t="str">
        <f t="shared" ca="1" si="31"/>
        <v>Diploma of Youth Work</v>
      </c>
      <c r="F485" s="2" t="s">
        <v>1971</v>
      </c>
      <c r="G485" s="3">
        <v>2</v>
      </c>
    </row>
    <row r="486" spans="1:7" x14ac:dyDescent="0.25">
      <c r="A486" t="str">
        <f t="shared" ca="1" si="28"/>
        <v>Community Services and Health Industry Skills Council</v>
      </c>
      <c r="B486" t="str">
        <f t="shared" ca="1" si="29"/>
        <v>CHC</v>
      </c>
      <c r="C486" t="str">
        <f t="shared" ca="1" si="30"/>
        <v xml:space="preserve">Certificate II </v>
      </c>
      <c r="D486" s="2" t="s">
        <v>167</v>
      </c>
      <c r="E486" s="2" t="str">
        <f t="shared" ca="1" si="31"/>
        <v>Certificate II in Community Services</v>
      </c>
      <c r="F486" s="2" t="s">
        <v>2868</v>
      </c>
      <c r="G486" s="3">
        <v>184</v>
      </c>
    </row>
    <row r="487" spans="1:7" x14ac:dyDescent="0.25">
      <c r="A487" t="str">
        <f t="shared" ca="1" si="28"/>
        <v>Community Services and Health Industry Skills Council</v>
      </c>
      <c r="B487" t="str">
        <f t="shared" ca="1" si="29"/>
        <v>CHC</v>
      </c>
      <c r="C487" t="str">
        <f t="shared" ca="1" si="30"/>
        <v xml:space="preserve">Certificate II </v>
      </c>
      <c r="D487" s="2" t="s">
        <v>170</v>
      </c>
      <c r="E487" s="2" t="str">
        <f t="shared" ca="1" si="31"/>
        <v>Certificate II in Active Volunteering</v>
      </c>
      <c r="F487" s="2" t="s">
        <v>2868</v>
      </c>
      <c r="G487" s="3">
        <v>3</v>
      </c>
    </row>
    <row r="488" spans="1:7" x14ac:dyDescent="0.25">
      <c r="A488" t="str">
        <f t="shared" ca="1" si="28"/>
        <v>Community Services and Health Industry Skills Council</v>
      </c>
      <c r="B488" t="str">
        <f t="shared" ca="1" si="29"/>
        <v>CHC</v>
      </c>
      <c r="C488" t="str">
        <f t="shared" ca="1" si="30"/>
        <v xml:space="preserve">Certificate III </v>
      </c>
      <c r="D488" s="2" t="s">
        <v>172</v>
      </c>
      <c r="E488" s="2" t="str">
        <f t="shared" ca="1" si="31"/>
        <v>Certificate III in Community Services Work</v>
      </c>
      <c r="F488" s="2" t="s">
        <v>2868</v>
      </c>
      <c r="G488" s="3">
        <v>10</v>
      </c>
    </row>
    <row r="489" spans="1:7" x14ac:dyDescent="0.25">
      <c r="A489" t="str">
        <f t="shared" ca="1" si="28"/>
        <v>Community Services and Health Industry Skills Council</v>
      </c>
      <c r="B489" t="str">
        <f t="shared" ca="1" si="29"/>
        <v>CHC</v>
      </c>
      <c r="C489" t="str">
        <f t="shared" ca="1" si="30"/>
        <v xml:space="preserve">Certificate III </v>
      </c>
      <c r="D489" s="2" t="s">
        <v>174</v>
      </c>
      <c r="E489" s="2" t="str">
        <f t="shared" ca="1" si="31"/>
        <v>Certificate III in Early Childhood Education and Care</v>
      </c>
      <c r="F489" s="2" t="s">
        <v>2868</v>
      </c>
      <c r="G489" s="3">
        <v>1240</v>
      </c>
    </row>
    <row r="490" spans="1:7" x14ac:dyDescent="0.25">
      <c r="A490" t="str">
        <f t="shared" ca="1" si="28"/>
        <v>Community Services and Health Industry Skills Council</v>
      </c>
      <c r="B490" t="str">
        <f t="shared" ca="1" si="29"/>
        <v>CHC</v>
      </c>
      <c r="C490" t="str">
        <f t="shared" ca="1" si="30"/>
        <v xml:space="preserve">Certificate III </v>
      </c>
      <c r="D490" s="2" t="s">
        <v>176</v>
      </c>
      <c r="E490" s="2" t="str">
        <f t="shared" ca="1" si="31"/>
        <v>Certificate III in Aged Care</v>
      </c>
      <c r="F490" s="2" t="s">
        <v>2868</v>
      </c>
      <c r="G490" s="3">
        <v>154</v>
      </c>
    </row>
    <row r="491" spans="1:7" x14ac:dyDescent="0.25">
      <c r="A491" t="str">
        <f t="shared" ca="1" si="28"/>
        <v>Community Services and Health Industry Skills Council</v>
      </c>
      <c r="B491" t="str">
        <f t="shared" ca="1" si="29"/>
        <v>CHC</v>
      </c>
      <c r="C491" t="str">
        <f t="shared" ca="1" si="30"/>
        <v xml:space="preserve">Certificate III </v>
      </c>
      <c r="D491" s="2" t="s">
        <v>178</v>
      </c>
      <c r="E491" s="2" t="str">
        <f t="shared" ca="1" si="31"/>
        <v>Certificate III in Education Support</v>
      </c>
      <c r="F491" s="2" t="s">
        <v>2868</v>
      </c>
      <c r="G491" s="3">
        <v>62</v>
      </c>
    </row>
    <row r="492" spans="1:7" x14ac:dyDescent="0.25">
      <c r="A492" t="str">
        <f t="shared" ca="1" si="28"/>
        <v>Community Services and Health Industry Skills Council</v>
      </c>
      <c r="B492" t="str">
        <f t="shared" ca="1" si="29"/>
        <v>CHC</v>
      </c>
      <c r="C492" t="str">
        <f t="shared" ca="1" si="30"/>
        <v xml:space="preserve">Certificate III </v>
      </c>
      <c r="D492" s="2" t="s">
        <v>180</v>
      </c>
      <c r="E492" s="2" t="str">
        <f t="shared" ca="1" si="31"/>
        <v>Certificate III in Disability</v>
      </c>
      <c r="F492" s="2" t="s">
        <v>2868</v>
      </c>
      <c r="G492" s="3">
        <v>8</v>
      </c>
    </row>
    <row r="493" spans="1:7" x14ac:dyDescent="0.25">
      <c r="A493" t="str">
        <f t="shared" ca="1" si="28"/>
        <v>Community Services and Health Industry Skills Council</v>
      </c>
      <c r="B493" t="str">
        <f t="shared" ca="1" si="29"/>
        <v>HLT</v>
      </c>
      <c r="C493" t="str">
        <f t="shared" ca="1" si="30"/>
        <v xml:space="preserve">Certificate II </v>
      </c>
      <c r="D493" s="2" t="s">
        <v>603</v>
      </c>
      <c r="E493" s="2" t="str">
        <f t="shared" ca="1" si="31"/>
        <v>Certificate II in Aboriginal and/or Torres Strait Islander Primary Health Care</v>
      </c>
      <c r="F493" s="2" t="s">
        <v>2868</v>
      </c>
      <c r="G493" s="3">
        <v>7</v>
      </c>
    </row>
    <row r="494" spans="1:7" x14ac:dyDescent="0.25">
      <c r="A494" t="str">
        <f t="shared" ca="1" si="28"/>
        <v>Community Services and Health Industry Skills Council</v>
      </c>
      <c r="B494" t="str">
        <f t="shared" ca="1" si="29"/>
        <v>HLT</v>
      </c>
      <c r="C494" t="str">
        <f t="shared" ca="1" si="30"/>
        <v xml:space="preserve">Certificate III </v>
      </c>
      <c r="D494" s="2" t="s">
        <v>284</v>
      </c>
      <c r="E494" s="2" t="str">
        <f t="shared" ca="1" si="31"/>
        <v>Certificate III in Dental Assisting</v>
      </c>
      <c r="F494" s="2" t="s">
        <v>2868</v>
      </c>
      <c r="G494" s="3">
        <v>4</v>
      </c>
    </row>
    <row r="495" spans="1:7" x14ac:dyDescent="0.25">
      <c r="A495" t="str">
        <f t="shared" ca="1" si="28"/>
        <v>Community Services and Health Industry Skills Council</v>
      </c>
      <c r="B495" t="str">
        <f t="shared" ca="1" si="29"/>
        <v>HLT</v>
      </c>
      <c r="C495" t="str">
        <f t="shared" ca="1" si="30"/>
        <v xml:space="preserve">Certificate III </v>
      </c>
      <c r="D495" s="2" t="s">
        <v>286</v>
      </c>
      <c r="E495" s="2" t="str">
        <f t="shared" ca="1" si="31"/>
        <v>Certificate III in Allied Health Assistance</v>
      </c>
      <c r="F495" s="2" t="s">
        <v>2868</v>
      </c>
      <c r="G495" s="3">
        <v>19</v>
      </c>
    </row>
    <row r="496" spans="1:7" x14ac:dyDescent="0.25">
      <c r="A496" t="str">
        <f t="shared" ca="1" si="28"/>
        <v>Community Services and Health Industry Skills Council</v>
      </c>
      <c r="B496" t="str">
        <f t="shared" ca="1" si="29"/>
        <v>HLT</v>
      </c>
      <c r="C496" t="str">
        <f t="shared" ca="1" si="30"/>
        <v xml:space="preserve">Certificate III </v>
      </c>
      <c r="D496" s="2" t="s">
        <v>288</v>
      </c>
      <c r="E496" s="2" t="str">
        <f t="shared" ca="1" si="31"/>
        <v>Certificate III in Health Services Assistance</v>
      </c>
      <c r="F496" s="2" t="s">
        <v>2868</v>
      </c>
      <c r="G496" s="3">
        <v>533</v>
      </c>
    </row>
    <row r="497" spans="1:7" x14ac:dyDescent="0.25">
      <c r="A497" t="str">
        <f t="shared" ca="1" si="28"/>
        <v>Community Services and Health Industry Skills Council</v>
      </c>
      <c r="B497" t="str">
        <f t="shared" ca="1" si="29"/>
        <v>HLT</v>
      </c>
      <c r="C497" t="str">
        <f t="shared" ca="1" si="30"/>
        <v xml:space="preserve">Certificate III </v>
      </c>
      <c r="D497" s="2" t="s">
        <v>295</v>
      </c>
      <c r="E497" s="2" t="str">
        <f t="shared" ca="1" si="31"/>
        <v>Certificate III in Health Services Assistance</v>
      </c>
      <c r="F497" s="2" t="s">
        <v>2868</v>
      </c>
      <c r="G497" s="3">
        <v>712</v>
      </c>
    </row>
    <row r="498" spans="1:7" x14ac:dyDescent="0.25">
      <c r="A498" t="str">
        <f t="shared" ca="1" si="28"/>
        <v xml:space="preserve">Construction and Property Services Industry Skills Council </v>
      </c>
      <c r="B498" t="str">
        <f t="shared" ca="1" si="29"/>
        <v>CPC</v>
      </c>
      <c r="C498" t="str">
        <f t="shared" ca="1" si="30"/>
        <v xml:space="preserve">Certificate I </v>
      </c>
      <c r="D498" s="2" t="s">
        <v>200</v>
      </c>
      <c r="E498" s="2" t="str">
        <f t="shared" ca="1" si="31"/>
        <v>Certificate I in Construction</v>
      </c>
      <c r="F498" s="2" t="s">
        <v>869</v>
      </c>
      <c r="G498" s="3">
        <v>171</v>
      </c>
    </row>
    <row r="499" spans="1:7" x14ac:dyDescent="0.25">
      <c r="A499" t="str">
        <f t="shared" ca="1" si="28"/>
        <v xml:space="preserve">Construction and Property Services Industry Skills Council </v>
      </c>
      <c r="B499" t="str">
        <f t="shared" ca="1" si="29"/>
        <v>CPC</v>
      </c>
      <c r="C499" t="str">
        <f t="shared" ca="1" si="30"/>
        <v xml:space="preserve">Certificate II </v>
      </c>
      <c r="D499" s="2" t="s">
        <v>204</v>
      </c>
      <c r="E499" s="2" t="str">
        <f t="shared" ca="1" si="31"/>
        <v>Certificate II in Construction Pathways</v>
      </c>
      <c r="F499" s="2" t="s">
        <v>869</v>
      </c>
      <c r="G499" s="3">
        <v>125</v>
      </c>
    </row>
    <row r="500" spans="1:7" x14ac:dyDescent="0.25">
      <c r="A500" t="str">
        <f t="shared" ca="1" si="28"/>
        <v xml:space="preserve">Construction and Property Services Industry Skills Council </v>
      </c>
      <c r="B500" t="str">
        <f t="shared" ca="1" si="29"/>
        <v>CPC</v>
      </c>
      <c r="C500" t="str">
        <f t="shared" ca="1" si="30"/>
        <v xml:space="preserve">Certificate III </v>
      </c>
      <c r="D500" s="2" t="s">
        <v>573</v>
      </c>
      <c r="E500" s="2" t="str">
        <f t="shared" ca="1" si="31"/>
        <v>Certificate III in Carpentry</v>
      </c>
      <c r="F500" s="2" t="s">
        <v>966</v>
      </c>
      <c r="G500" s="3">
        <v>1</v>
      </c>
    </row>
    <row r="501" spans="1:7" x14ac:dyDescent="0.25">
      <c r="A501" t="str">
        <f t="shared" ca="1" si="28"/>
        <v xml:space="preserve">Construction and Property Services Industry Skills Council </v>
      </c>
      <c r="B501" t="str">
        <f t="shared" ca="1" si="29"/>
        <v>CPC</v>
      </c>
      <c r="C501" t="str">
        <f t="shared" ca="1" si="30"/>
        <v xml:space="preserve">Certificate III </v>
      </c>
      <c r="D501" s="2" t="s">
        <v>208</v>
      </c>
      <c r="E501" s="2" t="str">
        <f t="shared" ca="1" si="31"/>
        <v>Certificate III in Plumbing</v>
      </c>
      <c r="F501" s="2" t="s">
        <v>966</v>
      </c>
      <c r="G501" s="3">
        <v>2</v>
      </c>
    </row>
    <row r="502" spans="1:7" x14ac:dyDescent="0.25">
      <c r="A502" t="str">
        <f t="shared" ca="1" si="28"/>
        <v xml:space="preserve">Construction and Property Services Industry Skills Council </v>
      </c>
      <c r="B502" t="str">
        <f t="shared" ca="1" si="29"/>
        <v>CPC</v>
      </c>
      <c r="C502" t="str">
        <f t="shared" ca="1" si="30"/>
        <v xml:space="preserve">Certificate I </v>
      </c>
      <c r="D502" s="2" t="s">
        <v>200</v>
      </c>
      <c r="E502" s="2" t="str">
        <f t="shared" ca="1" si="31"/>
        <v>Certificate I in Construction</v>
      </c>
      <c r="F502" s="2" t="s">
        <v>1225</v>
      </c>
      <c r="G502" s="3">
        <v>543</v>
      </c>
    </row>
    <row r="503" spans="1:7" x14ac:dyDescent="0.25">
      <c r="A503" t="str">
        <f t="shared" ca="1" si="28"/>
        <v xml:space="preserve">Construction and Property Services Industry Skills Council </v>
      </c>
      <c r="B503" t="str">
        <f t="shared" ca="1" si="29"/>
        <v>CPC</v>
      </c>
      <c r="C503" t="str">
        <f t="shared" ca="1" si="30"/>
        <v xml:space="preserve">Certificate II </v>
      </c>
      <c r="D503" s="2" t="s">
        <v>204</v>
      </c>
      <c r="E503" s="2" t="str">
        <f t="shared" ca="1" si="31"/>
        <v>Certificate II in Construction Pathways</v>
      </c>
      <c r="F503" s="2" t="s">
        <v>1225</v>
      </c>
      <c r="G503" s="3">
        <v>510</v>
      </c>
    </row>
    <row r="504" spans="1:7" x14ac:dyDescent="0.25">
      <c r="A504" t="str">
        <f t="shared" ca="1" si="28"/>
        <v xml:space="preserve">Construction and Property Services Industry Skills Council </v>
      </c>
      <c r="B504" t="str">
        <f t="shared" ca="1" si="29"/>
        <v>CPC</v>
      </c>
      <c r="C504" t="str">
        <f t="shared" ca="1" si="30"/>
        <v xml:space="preserve">Certificate III </v>
      </c>
      <c r="D504" s="2" t="s">
        <v>573</v>
      </c>
      <c r="E504" s="2" t="str">
        <f t="shared" ca="1" si="31"/>
        <v>Certificate III in Carpentry</v>
      </c>
      <c r="F504" s="2" t="s">
        <v>1225</v>
      </c>
      <c r="G504" s="3">
        <v>208</v>
      </c>
    </row>
    <row r="505" spans="1:7" x14ac:dyDescent="0.25">
      <c r="A505" t="str">
        <f t="shared" ca="1" si="28"/>
        <v xml:space="preserve">Construction and Property Services Industry Skills Council </v>
      </c>
      <c r="B505" t="str">
        <f t="shared" ca="1" si="29"/>
        <v>CPC</v>
      </c>
      <c r="C505" t="str">
        <f t="shared" ca="1" si="30"/>
        <v xml:space="preserve">Certificate II </v>
      </c>
      <c r="D505" s="2" t="s">
        <v>202</v>
      </c>
      <c r="E505" s="2" t="str">
        <f t="shared" ca="1" si="31"/>
        <v>Certificate II in Construction</v>
      </c>
      <c r="F505" s="2" t="s">
        <v>1225</v>
      </c>
      <c r="G505" s="3">
        <v>201</v>
      </c>
    </row>
    <row r="506" spans="1:7" x14ac:dyDescent="0.25">
      <c r="A506" t="str">
        <f t="shared" ca="1" si="28"/>
        <v xml:space="preserve">Construction and Property Services Industry Skills Council </v>
      </c>
      <c r="B506" t="str">
        <f t="shared" ca="1" si="29"/>
        <v>CPC</v>
      </c>
      <c r="C506" t="str">
        <f t="shared" ca="1" si="30"/>
        <v xml:space="preserve">Certificate III </v>
      </c>
      <c r="D506" s="2" t="s">
        <v>976</v>
      </c>
      <c r="E506" s="2" t="str">
        <f t="shared" ca="1" si="31"/>
        <v>Certificate III in Roof Plumbing</v>
      </c>
      <c r="F506" s="2" t="s">
        <v>1225</v>
      </c>
      <c r="G506" s="3">
        <v>45</v>
      </c>
    </row>
    <row r="507" spans="1:7" x14ac:dyDescent="0.25">
      <c r="A507" t="str">
        <f t="shared" ca="1" si="28"/>
        <v xml:space="preserve">Construction and Property Services Industry Skills Council </v>
      </c>
      <c r="B507" t="str">
        <f t="shared" ca="1" si="29"/>
        <v>CPC</v>
      </c>
      <c r="C507" t="str">
        <f t="shared" ca="1" si="30"/>
        <v xml:space="preserve">Certificate II </v>
      </c>
      <c r="D507" s="2" t="s">
        <v>984</v>
      </c>
      <c r="E507" s="2" t="str">
        <f t="shared" ca="1" si="31"/>
        <v>Certificate II in Metal Roofing and Cladding</v>
      </c>
      <c r="F507" s="2" t="s">
        <v>1225</v>
      </c>
      <c r="G507" s="3">
        <v>35</v>
      </c>
    </row>
    <row r="508" spans="1:7" x14ac:dyDescent="0.25">
      <c r="A508" t="str">
        <f t="shared" ca="1" si="28"/>
        <v xml:space="preserve">Construction and Property Services Industry Skills Council </v>
      </c>
      <c r="B508" t="str">
        <f t="shared" ca="1" si="29"/>
        <v>CPC</v>
      </c>
      <c r="C508" t="str">
        <f t="shared" ca="1" si="30"/>
        <v xml:space="preserve">Certificate III </v>
      </c>
      <c r="D508" s="2" t="s">
        <v>208</v>
      </c>
      <c r="E508" s="2" t="str">
        <f t="shared" ca="1" si="31"/>
        <v>Certificate III in Plumbing</v>
      </c>
      <c r="F508" s="2" t="s">
        <v>1225</v>
      </c>
      <c r="G508" s="3">
        <v>32</v>
      </c>
    </row>
    <row r="509" spans="1:7" x14ac:dyDescent="0.25">
      <c r="A509" t="str">
        <f t="shared" ca="1" si="28"/>
        <v xml:space="preserve">Construction and Property Services Industry Skills Council </v>
      </c>
      <c r="B509" t="str">
        <f t="shared" ca="1" si="29"/>
        <v>CPC</v>
      </c>
      <c r="C509" t="str">
        <f t="shared" ca="1" si="30"/>
        <v xml:space="preserve">Certificate II </v>
      </c>
      <c r="D509" s="2" t="s">
        <v>989</v>
      </c>
      <c r="E509" s="2" t="str">
        <f t="shared" ca="1" si="31"/>
        <v>Certificate II in Metal Roofing and Cladding</v>
      </c>
      <c r="F509" s="2" t="s">
        <v>1225</v>
      </c>
      <c r="G509" s="3">
        <v>31</v>
      </c>
    </row>
    <row r="510" spans="1:7" x14ac:dyDescent="0.25">
      <c r="A510" t="str">
        <f t="shared" ca="1" si="28"/>
        <v xml:space="preserve">Construction and Property Services Industry Skills Council </v>
      </c>
      <c r="B510" t="str">
        <f t="shared" ca="1" si="29"/>
        <v>CPC</v>
      </c>
      <c r="C510" t="str">
        <f t="shared" ca="1" si="30"/>
        <v xml:space="preserve">Certificate I </v>
      </c>
      <c r="D510" s="2" t="s">
        <v>571</v>
      </c>
      <c r="E510" s="2" t="str">
        <f t="shared" ca="1" si="31"/>
        <v>Certificate I in Construction</v>
      </c>
      <c r="F510" s="2" t="s">
        <v>1225</v>
      </c>
      <c r="G510" s="3">
        <v>29</v>
      </c>
    </row>
    <row r="511" spans="1:7" x14ac:dyDescent="0.25">
      <c r="A511" t="str">
        <f t="shared" ca="1" si="28"/>
        <v xml:space="preserve">Construction and Property Services Industry Skills Council </v>
      </c>
      <c r="B511" t="str">
        <f t="shared" ca="1" si="29"/>
        <v>CPC</v>
      </c>
      <c r="C511" t="str">
        <f t="shared" ca="1" si="30"/>
        <v xml:space="preserve">Certificate III </v>
      </c>
      <c r="D511" s="2" t="s">
        <v>572</v>
      </c>
      <c r="E511" s="2" t="str">
        <f t="shared" ca="1" si="31"/>
        <v>Certificate III in Bricklaying/Blocklaying</v>
      </c>
      <c r="F511" s="2" t="s">
        <v>1225</v>
      </c>
      <c r="G511" s="3">
        <v>27</v>
      </c>
    </row>
    <row r="512" spans="1:7" x14ac:dyDescent="0.25">
      <c r="A512" t="str">
        <f t="shared" ca="1" si="28"/>
        <v xml:space="preserve">Construction and Property Services Industry Skills Council </v>
      </c>
      <c r="B512" t="str">
        <f t="shared" ca="1" si="29"/>
        <v>CPC</v>
      </c>
      <c r="C512" t="str">
        <f t="shared" ca="1" si="30"/>
        <v xml:space="preserve">Certificate III </v>
      </c>
      <c r="D512" s="2" t="s">
        <v>670</v>
      </c>
      <c r="E512" s="2" t="str">
        <f t="shared" ca="1" si="31"/>
        <v>Certificate III in Wall and Floor Tiling</v>
      </c>
      <c r="F512" s="2" t="s">
        <v>1225</v>
      </c>
      <c r="G512" s="3">
        <v>12</v>
      </c>
    </row>
    <row r="513" spans="1:7" x14ac:dyDescent="0.25">
      <c r="A513" t="str">
        <f t="shared" ca="1" si="28"/>
        <v xml:space="preserve">Construction and Property Services Industry Skills Council </v>
      </c>
      <c r="B513" t="str">
        <f t="shared" ca="1" si="29"/>
        <v>CPC</v>
      </c>
      <c r="C513" t="str">
        <f t="shared" ca="1" si="30"/>
        <v xml:space="preserve">Certificate II </v>
      </c>
      <c r="D513" s="2" t="s">
        <v>1018</v>
      </c>
      <c r="E513" s="2" t="str">
        <f t="shared" ca="1" si="31"/>
        <v>Certificate II in Construction</v>
      </c>
      <c r="F513" s="2" t="s">
        <v>1225</v>
      </c>
      <c r="G513" s="3">
        <v>8</v>
      </c>
    </row>
    <row r="514" spans="1:7" x14ac:dyDescent="0.25">
      <c r="A514" t="str">
        <f t="shared" ref="A514:A577" ca="1" si="32">VLOOKUP(D514,KeyC,4,FALSE)</f>
        <v xml:space="preserve">Construction and Property Services Industry Skills Council </v>
      </c>
      <c r="B514" t="str">
        <f t="shared" ref="B514:B577" ca="1" si="33">VLOOKUP(D514,KeyC,5,FALSE)</f>
        <v>CPP</v>
      </c>
      <c r="C514" t="str">
        <f t="shared" ref="C514:C577" ca="1" si="34">VLOOKUP(D514,KeyC,2,FALSE)</f>
        <v xml:space="preserve">Certificate II </v>
      </c>
      <c r="D514" s="2" t="s">
        <v>579</v>
      </c>
      <c r="E514" s="2" t="str">
        <f t="shared" ref="E514:E577" ca="1" si="35">VLOOKUP(D514,KeyC,3,FALSE)</f>
        <v>Certificate II in Security Operations</v>
      </c>
      <c r="F514" s="2" t="s">
        <v>1225</v>
      </c>
      <c r="G514" s="3">
        <v>7</v>
      </c>
    </row>
    <row r="515" spans="1:7" x14ac:dyDescent="0.25">
      <c r="A515" t="str">
        <f t="shared" ca="1" si="32"/>
        <v xml:space="preserve">Construction and Property Services Industry Skills Council </v>
      </c>
      <c r="B515" t="str">
        <f t="shared" ca="1" si="33"/>
        <v>CPP</v>
      </c>
      <c r="C515" t="str">
        <f t="shared" ca="1" si="34"/>
        <v xml:space="preserve">Certificate IV </v>
      </c>
      <c r="D515" s="2" t="s">
        <v>584</v>
      </c>
      <c r="E515" s="2" t="str">
        <f t="shared" ca="1" si="35"/>
        <v>Certificate IV in Property Services (Real Estate)</v>
      </c>
      <c r="F515" s="2" t="s">
        <v>1225</v>
      </c>
      <c r="G515" s="3">
        <v>5</v>
      </c>
    </row>
    <row r="516" spans="1:7" x14ac:dyDescent="0.25">
      <c r="A516" t="str">
        <f t="shared" ca="1" si="32"/>
        <v xml:space="preserve">Construction and Property Services Industry Skills Council </v>
      </c>
      <c r="B516" t="str">
        <f t="shared" ca="1" si="33"/>
        <v>CPP</v>
      </c>
      <c r="C516" t="str">
        <f t="shared" ca="1" si="34"/>
        <v xml:space="preserve">Certificate III </v>
      </c>
      <c r="D516" s="2" t="s">
        <v>580</v>
      </c>
      <c r="E516" s="2" t="str">
        <f t="shared" ca="1" si="35"/>
        <v>Certificate III in Security Operations</v>
      </c>
      <c r="F516" s="2" t="s">
        <v>1225</v>
      </c>
      <c r="G516" s="3">
        <v>4</v>
      </c>
    </row>
    <row r="517" spans="1:7" x14ac:dyDescent="0.25">
      <c r="A517" t="str">
        <f t="shared" ca="1" si="32"/>
        <v xml:space="preserve">Construction and Property Services Industry Skills Council </v>
      </c>
      <c r="B517" t="str">
        <f t="shared" ca="1" si="33"/>
        <v>CPC</v>
      </c>
      <c r="C517" t="str">
        <f t="shared" ca="1" si="34"/>
        <v xml:space="preserve">Certificate III </v>
      </c>
      <c r="D517" s="2" t="s">
        <v>574</v>
      </c>
      <c r="E517" s="2" t="str">
        <f t="shared" ca="1" si="35"/>
        <v>Certificate III in Painting and Decorating</v>
      </c>
      <c r="F517" s="2" t="s">
        <v>1225</v>
      </c>
      <c r="G517" s="3">
        <v>3</v>
      </c>
    </row>
    <row r="518" spans="1:7" x14ac:dyDescent="0.25">
      <c r="A518" t="str">
        <f t="shared" ca="1" si="32"/>
        <v xml:space="preserve">Construction and Property Services Industry Skills Council </v>
      </c>
      <c r="B518" t="str">
        <f t="shared" ca="1" si="33"/>
        <v>CPC</v>
      </c>
      <c r="C518" t="str">
        <f t="shared" ca="1" si="34"/>
        <v xml:space="preserve">Certificate III </v>
      </c>
      <c r="D518" s="2" t="s">
        <v>576</v>
      </c>
      <c r="E518" s="2" t="str">
        <f t="shared" ca="1" si="35"/>
        <v>Certificate III in Wall and Ceiling Lining</v>
      </c>
      <c r="F518" s="2" t="s">
        <v>1225</v>
      </c>
      <c r="G518" s="3">
        <v>3</v>
      </c>
    </row>
    <row r="519" spans="1:7" x14ac:dyDescent="0.25">
      <c r="A519" t="str">
        <f t="shared" ca="1" si="32"/>
        <v xml:space="preserve">Construction and Property Services Industry Skills Council </v>
      </c>
      <c r="B519" t="str">
        <f t="shared" ca="1" si="33"/>
        <v>CPC</v>
      </c>
      <c r="C519" t="str">
        <f t="shared" ca="1" si="34"/>
        <v xml:space="preserve">Certificate II </v>
      </c>
      <c r="D519" s="2" t="s">
        <v>1066</v>
      </c>
      <c r="E519" s="2" t="str">
        <f t="shared" ca="1" si="35"/>
        <v>Certificate II in Construction Pathways</v>
      </c>
      <c r="F519" s="2" t="s">
        <v>1225</v>
      </c>
      <c r="G519" s="3">
        <v>2</v>
      </c>
    </row>
    <row r="520" spans="1:7" x14ac:dyDescent="0.25">
      <c r="A520" t="str">
        <f t="shared" ca="1" si="32"/>
        <v xml:space="preserve">Construction and Property Services Industry Skills Council </v>
      </c>
      <c r="B520" t="str">
        <f t="shared" ca="1" si="33"/>
        <v>CPC</v>
      </c>
      <c r="C520" t="str">
        <f t="shared" ca="1" si="34"/>
        <v xml:space="preserve">Certificate III </v>
      </c>
      <c r="D520" s="2" t="s">
        <v>1067</v>
      </c>
      <c r="E520" s="2" t="str">
        <f t="shared" ca="1" si="35"/>
        <v>Certificate III in Plumbing</v>
      </c>
      <c r="F520" s="2" t="s">
        <v>1225</v>
      </c>
      <c r="G520" s="3">
        <v>2</v>
      </c>
    </row>
    <row r="521" spans="1:7" x14ac:dyDescent="0.25">
      <c r="A521" t="str">
        <f t="shared" ca="1" si="32"/>
        <v xml:space="preserve">Construction and Property Services Industry Skills Council </v>
      </c>
      <c r="B521" t="str">
        <f t="shared" ca="1" si="33"/>
        <v>CPP</v>
      </c>
      <c r="C521" t="str">
        <f t="shared" ca="1" si="34"/>
        <v xml:space="preserve">Certificate I </v>
      </c>
      <c r="D521" s="2" t="s">
        <v>1068</v>
      </c>
      <c r="E521" s="2" t="str">
        <f t="shared" ca="1" si="35"/>
        <v>Certificate I in Security Operations</v>
      </c>
      <c r="F521" s="2" t="s">
        <v>1225</v>
      </c>
      <c r="G521" s="3">
        <v>2</v>
      </c>
    </row>
    <row r="522" spans="1:7" x14ac:dyDescent="0.25">
      <c r="A522" t="str">
        <f t="shared" ca="1" si="32"/>
        <v xml:space="preserve">Construction and Property Services Industry Skills Council </v>
      </c>
      <c r="B522" t="str">
        <f t="shared" ca="1" si="33"/>
        <v>CPC</v>
      </c>
      <c r="C522" t="str">
        <f t="shared" ca="1" si="34"/>
        <v xml:space="preserve">Certificate III </v>
      </c>
      <c r="D522" s="2" t="s">
        <v>1092</v>
      </c>
      <c r="E522" s="2" t="str">
        <f t="shared" ca="1" si="35"/>
        <v>Certificate III in Plumbing</v>
      </c>
      <c r="F522" s="2" t="s">
        <v>1225</v>
      </c>
      <c r="G522" s="3">
        <v>2</v>
      </c>
    </row>
    <row r="523" spans="1:7" x14ac:dyDescent="0.25">
      <c r="A523" t="str">
        <f t="shared" ca="1" si="32"/>
        <v xml:space="preserve">Construction and Property Services Industry Skills Council </v>
      </c>
      <c r="B523" t="str">
        <f t="shared" ca="1" si="33"/>
        <v>CPC</v>
      </c>
      <c r="C523" t="str">
        <f t="shared" ca="1" si="34"/>
        <v xml:space="preserve">Certificate III </v>
      </c>
      <c r="D523" s="2" t="s">
        <v>1098</v>
      </c>
      <c r="E523" s="2" t="str">
        <f t="shared" ca="1" si="35"/>
        <v>Certificate III in Concreting</v>
      </c>
      <c r="F523" s="2" t="s">
        <v>1225</v>
      </c>
      <c r="G523" s="3">
        <v>1</v>
      </c>
    </row>
    <row r="524" spans="1:7" x14ac:dyDescent="0.25">
      <c r="A524" t="str">
        <f t="shared" ca="1" si="32"/>
        <v xml:space="preserve">Construction and Property Services Industry Skills Council </v>
      </c>
      <c r="B524" t="str">
        <f t="shared" ca="1" si="33"/>
        <v>CPC</v>
      </c>
      <c r="C524" t="str">
        <f t="shared" ca="1" si="34"/>
        <v xml:space="preserve">Certificate III </v>
      </c>
      <c r="D524" s="2" t="s">
        <v>1100</v>
      </c>
      <c r="E524" s="2" t="str">
        <f t="shared" ca="1" si="35"/>
        <v>Certificate III in Concreting</v>
      </c>
      <c r="F524" s="2" t="s">
        <v>1225</v>
      </c>
      <c r="G524" s="3">
        <v>1</v>
      </c>
    </row>
    <row r="525" spans="1:7" x14ac:dyDescent="0.25">
      <c r="A525" t="str">
        <f t="shared" ca="1" si="32"/>
        <v xml:space="preserve">Construction and Property Services Industry Skills Council </v>
      </c>
      <c r="B525" t="str">
        <f t="shared" ca="1" si="33"/>
        <v>CPC</v>
      </c>
      <c r="C525" t="str">
        <f t="shared" ca="1" si="34"/>
        <v xml:space="preserve">Certificate II </v>
      </c>
      <c r="D525" s="2" t="s">
        <v>34</v>
      </c>
      <c r="E525" s="2" t="str">
        <f t="shared" ca="1" si="35"/>
        <v>Certificate II in Building and Construction (Pathway - Trades)</v>
      </c>
      <c r="F525" s="2" t="s">
        <v>1225</v>
      </c>
      <c r="G525" s="3">
        <v>1</v>
      </c>
    </row>
    <row r="526" spans="1:7" x14ac:dyDescent="0.25">
      <c r="A526" t="str">
        <f t="shared" ca="1" si="32"/>
        <v xml:space="preserve">Construction and Property Services Industry Skills Council </v>
      </c>
      <c r="B526" t="str">
        <f t="shared" ca="1" si="33"/>
        <v>CPC</v>
      </c>
      <c r="C526" t="str">
        <f t="shared" ca="1" si="34"/>
        <v xml:space="preserve">Certificate III </v>
      </c>
      <c r="D526" s="2" t="s">
        <v>1151</v>
      </c>
      <c r="E526" s="2" t="str">
        <f t="shared" ca="1" si="35"/>
        <v>Certificate III in Carpentry</v>
      </c>
      <c r="F526" s="2" t="s">
        <v>1225</v>
      </c>
      <c r="G526" s="3">
        <v>1</v>
      </c>
    </row>
    <row r="527" spans="1:7" x14ac:dyDescent="0.25">
      <c r="A527" t="str">
        <f t="shared" ca="1" si="32"/>
        <v xml:space="preserve">Construction and Property Services Industry Skills Council </v>
      </c>
      <c r="B527" t="str">
        <f t="shared" ca="1" si="33"/>
        <v>CPC</v>
      </c>
      <c r="C527" t="str">
        <f t="shared" ca="1" si="34"/>
        <v xml:space="preserve">Certificate III </v>
      </c>
      <c r="D527" s="2" t="s">
        <v>206</v>
      </c>
      <c r="E527" s="2" t="str">
        <f t="shared" ca="1" si="35"/>
        <v>Certificate III in Carpentry and Joinery</v>
      </c>
      <c r="F527" s="2" t="s">
        <v>1225</v>
      </c>
      <c r="G527" s="3">
        <v>1</v>
      </c>
    </row>
    <row r="528" spans="1:7" x14ac:dyDescent="0.25">
      <c r="A528" t="str">
        <f t="shared" ca="1" si="32"/>
        <v xml:space="preserve">Construction and Property Services Industry Skills Council </v>
      </c>
      <c r="B528" t="str">
        <f t="shared" ca="1" si="33"/>
        <v>CPP</v>
      </c>
      <c r="C528" t="str">
        <f t="shared" ca="1" si="34"/>
        <v xml:space="preserve">Certificate III </v>
      </c>
      <c r="D528" s="2" t="s">
        <v>1162</v>
      </c>
      <c r="E528" s="2" t="str">
        <f t="shared" ca="1" si="35"/>
        <v>Certificate III in Investigative Services</v>
      </c>
      <c r="F528" s="2" t="s">
        <v>1225</v>
      </c>
      <c r="G528" s="3">
        <v>1</v>
      </c>
    </row>
    <row r="529" spans="1:7" x14ac:dyDescent="0.25">
      <c r="A529" t="str">
        <f t="shared" ca="1" si="32"/>
        <v xml:space="preserve">Construction and Property Services Industry Skills Council </v>
      </c>
      <c r="B529" t="str">
        <f t="shared" ca="1" si="33"/>
        <v>CPC</v>
      </c>
      <c r="C529" t="str">
        <f t="shared" ca="1" si="34"/>
        <v xml:space="preserve">Certificate III </v>
      </c>
      <c r="D529" s="2" t="s">
        <v>1191</v>
      </c>
      <c r="E529" s="2" t="str">
        <f t="shared" ca="1" si="35"/>
        <v>Certificate III in Solid Plastering</v>
      </c>
      <c r="F529" s="2" t="s">
        <v>1225</v>
      </c>
      <c r="G529" s="3">
        <v>1</v>
      </c>
    </row>
    <row r="530" spans="1:7" x14ac:dyDescent="0.25">
      <c r="A530" t="str">
        <f t="shared" ca="1" si="32"/>
        <v xml:space="preserve">Construction and Property Services Industry Skills Council </v>
      </c>
      <c r="B530" t="str">
        <f t="shared" ca="1" si="33"/>
        <v>CPP</v>
      </c>
      <c r="C530" t="str">
        <f t="shared" ca="1" si="34"/>
        <v xml:space="preserve">Diploma </v>
      </c>
      <c r="D530" s="2" t="s">
        <v>212</v>
      </c>
      <c r="E530" s="2" t="str">
        <f t="shared" ca="1" si="35"/>
        <v>Diploma of Property Services (Agency Management)</v>
      </c>
      <c r="F530" s="2" t="s">
        <v>1225</v>
      </c>
      <c r="G530" s="3">
        <v>1</v>
      </c>
    </row>
    <row r="531" spans="1:7" x14ac:dyDescent="0.25">
      <c r="A531" t="str">
        <f t="shared" ca="1" si="32"/>
        <v xml:space="preserve">Construction and Property Services Industry Skills Council </v>
      </c>
      <c r="B531" t="str">
        <f t="shared" ca="1" si="33"/>
        <v>CPC</v>
      </c>
      <c r="C531" t="str">
        <f t="shared" ca="1" si="34"/>
        <v xml:space="preserve">Certificate III </v>
      </c>
      <c r="D531" s="2" t="s">
        <v>578</v>
      </c>
      <c r="E531" s="2" t="str">
        <f t="shared" ca="1" si="35"/>
        <v>Certificate III in Joinery</v>
      </c>
      <c r="F531" s="2" t="s">
        <v>1225</v>
      </c>
      <c r="G531" s="3">
        <v>1</v>
      </c>
    </row>
    <row r="532" spans="1:7" x14ac:dyDescent="0.25">
      <c r="A532" t="str">
        <f t="shared" ca="1" si="32"/>
        <v xml:space="preserve">Construction and Property Services Industry Skills Council </v>
      </c>
      <c r="B532" t="str">
        <f t="shared" ca="1" si="33"/>
        <v>CPC</v>
      </c>
      <c r="C532" t="str">
        <f t="shared" ca="1" si="34"/>
        <v xml:space="preserve">Certificate III </v>
      </c>
      <c r="D532" s="2" t="s">
        <v>1205</v>
      </c>
      <c r="E532" s="2" t="str">
        <f t="shared" ca="1" si="35"/>
        <v>Certificate III in Signage</v>
      </c>
      <c r="F532" s="2" t="s">
        <v>1225</v>
      </c>
      <c r="G532" s="3">
        <v>1</v>
      </c>
    </row>
    <row r="533" spans="1:7" x14ac:dyDescent="0.25">
      <c r="A533" t="str">
        <f t="shared" ca="1" si="32"/>
        <v xml:space="preserve">Construction and Property Services Industry Skills Council </v>
      </c>
      <c r="B533" t="str">
        <f t="shared" ca="1" si="33"/>
        <v>CPP</v>
      </c>
      <c r="C533" t="str">
        <f t="shared" ca="1" si="34"/>
        <v xml:space="preserve">Certificate III </v>
      </c>
      <c r="D533" s="2" t="s">
        <v>1207</v>
      </c>
      <c r="E533" s="2" t="str">
        <f t="shared" ca="1" si="35"/>
        <v>Certificate III in Property Services (Agency)</v>
      </c>
      <c r="F533" s="2" t="s">
        <v>1225</v>
      </c>
      <c r="G533" s="3">
        <v>1</v>
      </c>
    </row>
    <row r="534" spans="1:7" x14ac:dyDescent="0.25">
      <c r="A534" t="str">
        <f t="shared" ca="1" si="32"/>
        <v xml:space="preserve">Construction and Property Services Industry Skills Council </v>
      </c>
      <c r="B534" t="str">
        <f t="shared" ca="1" si="33"/>
        <v>CPC</v>
      </c>
      <c r="C534" t="str">
        <f t="shared" ca="1" si="34"/>
        <v xml:space="preserve">Certificate II </v>
      </c>
      <c r="D534" s="2" t="s">
        <v>527</v>
      </c>
      <c r="E534" s="2" t="str">
        <f t="shared" ca="1" si="35"/>
        <v>Certificate II in Building and Construction</v>
      </c>
      <c r="F534" s="2" t="s">
        <v>1464</v>
      </c>
      <c r="G534" s="3">
        <v>10</v>
      </c>
    </row>
    <row r="535" spans="1:7" x14ac:dyDescent="0.25">
      <c r="A535" t="str">
        <f t="shared" ca="1" si="32"/>
        <v xml:space="preserve">Construction and Property Services Industry Skills Council </v>
      </c>
      <c r="B535" t="str">
        <f t="shared" ca="1" si="33"/>
        <v>CPC</v>
      </c>
      <c r="C535" t="str">
        <f t="shared" ca="1" si="34"/>
        <v xml:space="preserve">Certificate I </v>
      </c>
      <c r="D535" s="2" t="s">
        <v>200</v>
      </c>
      <c r="E535" s="2" t="str">
        <f t="shared" ca="1" si="35"/>
        <v>Certificate I in Construction</v>
      </c>
      <c r="F535" s="2" t="s">
        <v>1464</v>
      </c>
      <c r="G535" s="3">
        <v>1</v>
      </c>
    </row>
    <row r="536" spans="1:7" x14ac:dyDescent="0.25">
      <c r="A536" t="str">
        <f t="shared" ca="1" si="32"/>
        <v xml:space="preserve">Construction and Property Services Industry Skills Council </v>
      </c>
      <c r="B536" t="str">
        <f t="shared" ca="1" si="33"/>
        <v>CPC</v>
      </c>
      <c r="C536" t="str">
        <f t="shared" ca="1" si="34"/>
        <v xml:space="preserve">Certificate II </v>
      </c>
      <c r="D536" s="2" t="s">
        <v>202</v>
      </c>
      <c r="E536" s="2" t="str">
        <f t="shared" ca="1" si="35"/>
        <v>Certificate II in Construction</v>
      </c>
      <c r="F536" s="2" t="s">
        <v>1464</v>
      </c>
      <c r="G536" s="3">
        <v>1</v>
      </c>
    </row>
    <row r="537" spans="1:7" x14ac:dyDescent="0.25">
      <c r="A537" t="str">
        <f t="shared" ca="1" si="32"/>
        <v xml:space="preserve">Construction and Property Services Industry Skills Council </v>
      </c>
      <c r="B537" t="str">
        <f t="shared" ca="1" si="33"/>
        <v>CPC</v>
      </c>
      <c r="C537" t="str">
        <f t="shared" ca="1" si="34"/>
        <v xml:space="preserve">Certificate III </v>
      </c>
      <c r="D537" s="2" t="s">
        <v>572</v>
      </c>
      <c r="E537" s="2" t="str">
        <f t="shared" ca="1" si="35"/>
        <v>Certificate III in Bricklaying/Blocklaying</v>
      </c>
      <c r="F537" s="2" t="s">
        <v>1464</v>
      </c>
      <c r="G537" s="3">
        <v>13</v>
      </c>
    </row>
    <row r="538" spans="1:7" x14ac:dyDescent="0.25">
      <c r="A538" t="str">
        <f t="shared" ca="1" si="32"/>
        <v xml:space="preserve">Construction and Property Services Industry Skills Council </v>
      </c>
      <c r="B538" t="str">
        <f t="shared" ca="1" si="33"/>
        <v>CPC</v>
      </c>
      <c r="C538" t="str">
        <f t="shared" ca="1" si="34"/>
        <v xml:space="preserve">Certificate III </v>
      </c>
      <c r="D538" s="2" t="s">
        <v>573</v>
      </c>
      <c r="E538" s="2" t="str">
        <f t="shared" ca="1" si="35"/>
        <v>Certificate III in Carpentry</v>
      </c>
      <c r="F538" s="2" t="s">
        <v>1464</v>
      </c>
      <c r="G538" s="3">
        <v>247</v>
      </c>
    </row>
    <row r="539" spans="1:7" x14ac:dyDescent="0.25">
      <c r="A539" t="str">
        <f t="shared" ca="1" si="32"/>
        <v xml:space="preserve">Construction and Property Services Industry Skills Council </v>
      </c>
      <c r="B539" t="str">
        <f t="shared" ca="1" si="33"/>
        <v>CPC</v>
      </c>
      <c r="C539" t="str">
        <f t="shared" ca="1" si="34"/>
        <v xml:space="preserve">Certificate III </v>
      </c>
      <c r="D539" s="2" t="s">
        <v>1100</v>
      </c>
      <c r="E539" s="2" t="str">
        <f t="shared" ca="1" si="35"/>
        <v>Certificate III in Concreting</v>
      </c>
      <c r="F539" s="2" t="s">
        <v>1464</v>
      </c>
      <c r="G539" s="3">
        <v>5</v>
      </c>
    </row>
    <row r="540" spans="1:7" x14ac:dyDescent="0.25">
      <c r="A540" t="str">
        <f t="shared" ca="1" si="32"/>
        <v xml:space="preserve">Construction and Property Services Industry Skills Council </v>
      </c>
      <c r="B540" t="str">
        <f t="shared" ca="1" si="33"/>
        <v>CPC</v>
      </c>
      <c r="C540" t="str">
        <f t="shared" ca="1" si="34"/>
        <v xml:space="preserve">Certificate III </v>
      </c>
      <c r="D540" s="2" t="s">
        <v>574</v>
      </c>
      <c r="E540" s="2" t="str">
        <f t="shared" ca="1" si="35"/>
        <v>Certificate III in Painting and Decorating</v>
      </c>
      <c r="F540" s="2" t="s">
        <v>1464</v>
      </c>
      <c r="G540" s="3">
        <v>45</v>
      </c>
    </row>
    <row r="541" spans="1:7" x14ac:dyDescent="0.25">
      <c r="A541" t="str">
        <f t="shared" ca="1" si="32"/>
        <v xml:space="preserve">Construction and Property Services Industry Skills Council </v>
      </c>
      <c r="B541" t="str">
        <f t="shared" ca="1" si="33"/>
        <v>CPC</v>
      </c>
      <c r="C541" t="str">
        <f t="shared" ca="1" si="34"/>
        <v xml:space="preserve">Certificate III </v>
      </c>
      <c r="D541" s="2" t="s">
        <v>576</v>
      </c>
      <c r="E541" s="2" t="str">
        <f t="shared" ca="1" si="35"/>
        <v>Certificate III in Wall and Ceiling Lining</v>
      </c>
      <c r="F541" s="2" t="s">
        <v>1464</v>
      </c>
      <c r="G541" s="3">
        <v>30</v>
      </c>
    </row>
    <row r="542" spans="1:7" x14ac:dyDescent="0.25">
      <c r="A542" t="str">
        <f t="shared" ca="1" si="32"/>
        <v xml:space="preserve">Construction and Property Services Industry Skills Council </v>
      </c>
      <c r="B542" t="str">
        <f t="shared" ca="1" si="33"/>
        <v>CPC</v>
      </c>
      <c r="C542" t="str">
        <f t="shared" ca="1" si="34"/>
        <v xml:space="preserve">Certificate III </v>
      </c>
      <c r="D542" s="2" t="s">
        <v>670</v>
      </c>
      <c r="E542" s="2" t="str">
        <f t="shared" ca="1" si="35"/>
        <v>Certificate III in Wall and Floor Tiling</v>
      </c>
      <c r="F542" s="2" t="s">
        <v>1464</v>
      </c>
      <c r="G542" s="3">
        <v>7</v>
      </c>
    </row>
    <row r="543" spans="1:7" x14ac:dyDescent="0.25">
      <c r="A543" t="str">
        <f t="shared" ca="1" si="32"/>
        <v xml:space="preserve">Construction and Property Services Industry Skills Council </v>
      </c>
      <c r="B543" t="str">
        <f t="shared" ca="1" si="33"/>
        <v>CPC</v>
      </c>
      <c r="C543" t="str">
        <f t="shared" ca="1" si="34"/>
        <v xml:space="preserve">Certificate III </v>
      </c>
      <c r="D543" s="2" t="s">
        <v>206</v>
      </c>
      <c r="E543" s="2" t="str">
        <f t="shared" ca="1" si="35"/>
        <v>Certificate III in Carpentry and Joinery</v>
      </c>
      <c r="F543" s="2" t="s">
        <v>1464</v>
      </c>
      <c r="G543" s="3">
        <v>89</v>
      </c>
    </row>
    <row r="544" spans="1:7" x14ac:dyDescent="0.25">
      <c r="A544" t="str">
        <f t="shared" ca="1" si="32"/>
        <v xml:space="preserve">Construction and Property Services Industry Skills Council </v>
      </c>
      <c r="B544" t="str">
        <f t="shared" ca="1" si="33"/>
        <v>CPC</v>
      </c>
      <c r="C544" t="str">
        <f t="shared" ca="1" si="34"/>
        <v xml:space="preserve">Certificate III </v>
      </c>
      <c r="D544" s="2" t="s">
        <v>1205</v>
      </c>
      <c r="E544" s="2" t="str">
        <f t="shared" ca="1" si="35"/>
        <v>Certificate III in Signage</v>
      </c>
      <c r="F544" s="2" t="s">
        <v>1464</v>
      </c>
      <c r="G544" s="3">
        <v>1</v>
      </c>
    </row>
    <row r="545" spans="1:7" x14ac:dyDescent="0.25">
      <c r="A545" t="str">
        <f t="shared" ca="1" si="32"/>
        <v xml:space="preserve">Construction and Property Services Industry Skills Council </v>
      </c>
      <c r="B545" t="str">
        <f t="shared" ca="1" si="33"/>
        <v>CPC</v>
      </c>
      <c r="C545" t="str">
        <f t="shared" ca="1" si="34"/>
        <v xml:space="preserve">Certificate III </v>
      </c>
      <c r="D545" s="2" t="s">
        <v>208</v>
      </c>
      <c r="E545" s="2" t="str">
        <f t="shared" ca="1" si="35"/>
        <v>Certificate III in Plumbing</v>
      </c>
      <c r="F545" s="2" t="s">
        <v>1464</v>
      </c>
      <c r="G545" s="3">
        <v>68</v>
      </c>
    </row>
    <row r="546" spans="1:7" x14ac:dyDescent="0.25">
      <c r="A546" t="str">
        <f t="shared" ca="1" si="32"/>
        <v xml:space="preserve">Construction and Property Services Industry Skills Council </v>
      </c>
      <c r="B546" t="str">
        <f t="shared" ca="1" si="33"/>
        <v>CPC</v>
      </c>
      <c r="C546" t="str">
        <f t="shared" ca="1" si="34"/>
        <v xml:space="preserve">Certificate III </v>
      </c>
      <c r="D546" s="2" t="s">
        <v>976</v>
      </c>
      <c r="E546" s="2" t="str">
        <f t="shared" ca="1" si="35"/>
        <v>Certificate III in Roof Plumbing</v>
      </c>
      <c r="F546" s="2" t="s">
        <v>1464</v>
      </c>
      <c r="G546" s="3">
        <v>21</v>
      </c>
    </row>
    <row r="547" spans="1:7" x14ac:dyDescent="0.25">
      <c r="A547" t="str">
        <f t="shared" ca="1" si="32"/>
        <v xml:space="preserve">Construction and Property Services Industry Skills Council </v>
      </c>
      <c r="B547" t="str">
        <f t="shared" ca="1" si="33"/>
        <v>CPC</v>
      </c>
      <c r="C547" t="str">
        <f t="shared" ca="1" si="34"/>
        <v xml:space="preserve">Certificate IV </v>
      </c>
      <c r="D547" s="2" t="s">
        <v>671</v>
      </c>
      <c r="E547" s="2" t="str">
        <f t="shared" ca="1" si="35"/>
        <v>Certificate IV in Building and Construction (Building)</v>
      </c>
      <c r="F547" s="2" t="s">
        <v>1464</v>
      </c>
      <c r="G547" s="3">
        <v>48</v>
      </c>
    </row>
    <row r="548" spans="1:7" x14ac:dyDescent="0.25">
      <c r="A548" t="str">
        <f t="shared" ca="1" si="32"/>
        <v xml:space="preserve">Construction and Property Services Industry Skills Council </v>
      </c>
      <c r="B548" t="str">
        <f t="shared" ca="1" si="33"/>
        <v>CPC</v>
      </c>
      <c r="C548" t="str">
        <f t="shared" ca="1" si="34"/>
        <v xml:space="preserve">Certificate IV </v>
      </c>
      <c r="D548" s="2" t="s">
        <v>1319</v>
      </c>
      <c r="E548" s="2" t="str">
        <f t="shared" ca="1" si="35"/>
        <v>Certificate IV in Plumbing and Services</v>
      </c>
      <c r="F548" s="2" t="s">
        <v>1464</v>
      </c>
      <c r="G548" s="3">
        <v>52</v>
      </c>
    </row>
    <row r="549" spans="1:7" x14ac:dyDescent="0.25">
      <c r="A549" t="str">
        <f t="shared" ca="1" si="32"/>
        <v xml:space="preserve">Construction and Property Services Industry Skills Council </v>
      </c>
      <c r="B549" t="str">
        <f t="shared" ca="1" si="33"/>
        <v>CPC</v>
      </c>
      <c r="C549" t="str">
        <f t="shared" ca="1" si="34"/>
        <v xml:space="preserve">Diploma </v>
      </c>
      <c r="D549" s="2" t="s">
        <v>1323</v>
      </c>
      <c r="E549" s="2" t="str">
        <f t="shared" ca="1" si="35"/>
        <v>Diploma of Building and Construction (Building)</v>
      </c>
      <c r="F549" s="2" t="s">
        <v>1464</v>
      </c>
      <c r="G549" s="3">
        <v>13</v>
      </c>
    </row>
    <row r="550" spans="1:7" x14ac:dyDescent="0.25">
      <c r="A550" t="str">
        <f t="shared" ca="1" si="32"/>
        <v xml:space="preserve">Construction and Property Services Industry Skills Council </v>
      </c>
      <c r="B550" t="str">
        <f t="shared" ca="1" si="33"/>
        <v>CPP</v>
      </c>
      <c r="C550" t="str">
        <f t="shared" ca="1" si="34"/>
        <v xml:space="preserve">Certificate II </v>
      </c>
      <c r="D550" s="2" t="s">
        <v>579</v>
      </c>
      <c r="E550" s="2" t="str">
        <f t="shared" ca="1" si="35"/>
        <v>Certificate II in Security Operations</v>
      </c>
      <c r="F550" s="2" t="s">
        <v>1464</v>
      </c>
      <c r="G550" s="3">
        <v>17</v>
      </c>
    </row>
    <row r="551" spans="1:7" x14ac:dyDescent="0.25">
      <c r="A551" t="str">
        <f t="shared" ca="1" si="32"/>
        <v xml:space="preserve">Construction and Property Services Industry Skills Council </v>
      </c>
      <c r="B551" t="str">
        <f t="shared" ca="1" si="33"/>
        <v>CPP</v>
      </c>
      <c r="C551" t="str">
        <f t="shared" ca="1" si="34"/>
        <v xml:space="preserve">Certificate III </v>
      </c>
      <c r="D551" s="2" t="s">
        <v>580</v>
      </c>
      <c r="E551" s="2" t="str">
        <f t="shared" ca="1" si="35"/>
        <v>Certificate III in Security Operations</v>
      </c>
      <c r="F551" s="2" t="s">
        <v>1464</v>
      </c>
      <c r="G551" s="3">
        <v>7</v>
      </c>
    </row>
    <row r="552" spans="1:7" x14ac:dyDescent="0.25">
      <c r="A552" t="str">
        <f t="shared" ca="1" si="32"/>
        <v xml:space="preserve">Construction and Property Services Industry Skills Council </v>
      </c>
      <c r="B552" t="str">
        <f t="shared" ca="1" si="33"/>
        <v>CPP</v>
      </c>
      <c r="C552" t="str">
        <f t="shared" ca="1" si="34"/>
        <v xml:space="preserve">Certificate III </v>
      </c>
      <c r="D552" s="2" t="s">
        <v>581</v>
      </c>
      <c r="E552" s="2" t="str">
        <f t="shared" ca="1" si="35"/>
        <v>Certificate III in Cleaning Operations</v>
      </c>
      <c r="F552" s="2" t="s">
        <v>1464</v>
      </c>
      <c r="G552" s="3">
        <v>9</v>
      </c>
    </row>
    <row r="553" spans="1:7" x14ac:dyDescent="0.25">
      <c r="A553" t="str">
        <f t="shared" ca="1" si="32"/>
        <v xml:space="preserve">Construction and Property Services Industry Skills Council </v>
      </c>
      <c r="B553" t="str">
        <f t="shared" ca="1" si="33"/>
        <v>CPP</v>
      </c>
      <c r="C553" t="str">
        <f t="shared" ca="1" si="34"/>
        <v xml:space="preserve">Certificate IV </v>
      </c>
      <c r="D553" s="2" t="s">
        <v>584</v>
      </c>
      <c r="E553" s="2" t="str">
        <f t="shared" ca="1" si="35"/>
        <v>Certificate IV in Property Services (Real Estate)</v>
      </c>
      <c r="F553" s="2" t="s">
        <v>1464</v>
      </c>
      <c r="G553" s="3">
        <v>8</v>
      </c>
    </row>
    <row r="554" spans="1:7" x14ac:dyDescent="0.25">
      <c r="A554" t="str">
        <f t="shared" ca="1" si="32"/>
        <v xml:space="preserve">Construction and Property Services Industry Skills Council </v>
      </c>
      <c r="B554" t="str">
        <f t="shared" ca="1" si="33"/>
        <v>CPP</v>
      </c>
      <c r="C554" t="str">
        <f t="shared" ca="1" si="34"/>
        <v xml:space="preserve">Diploma </v>
      </c>
      <c r="D554" s="2" t="s">
        <v>212</v>
      </c>
      <c r="E554" s="2" t="str">
        <f t="shared" ca="1" si="35"/>
        <v>Diploma of Property Services (Agency Management)</v>
      </c>
      <c r="F554" s="2" t="s">
        <v>1464</v>
      </c>
      <c r="G554" s="3">
        <v>17</v>
      </c>
    </row>
    <row r="555" spans="1:7" x14ac:dyDescent="0.25">
      <c r="A555" t="str">
        <f t="shared" ca="1" si="32"/>
        <v xml:space="preserve">Construction and Property Services Industry Skills Council </v>
      </c>
      <c r="B555" t="str">
        <f t="shared" ca="1" si="33"/>
        <v>CPP</v>
      </c>
      <c r="C555" t="str">
        <f t="shared" ca="1" si="34"/>
        <v xml:space="preserve">Diploma </v>
      </c>
      <c r="D555" s="2" t="s">
        <v>1329</v>
      </c>
      <c r="E555" s="2" t="str">
        <f t="shared" ca="1" si="35"/>
        <v>Diploma of Building Design</v>
      </c>
      <c r="F555" s="2" t="s">
        <v>1464</v>
      </c>
      <c r="G555" s="3">
        <v>18</v>
      </c>
    </row>
    <row r="556" spans="1:7" x14ac:dyDescent="0.25">
      <c r="A556" t="str">
        <f t="shared" ca="1" si="32"/>
        <v xml:space="preserve">Construction and Property Services Industry Skills Council </v>
      </c>
      <c r="B556" t="str">
        <f t="shared" ca="1" si="33"/>
        <v>CPC</v>
      </c>
      <c r="C556" t="str">
        <f t="shared" ca="1" si="34"/>
        <v xml:space="preserve">Certificate II </v>
      </c>
      <c r="D556" s="2" t="s">
        <v>659</v>
      </c>
      <c r="E556" s="2" t="str">
        <f t="shared" ca="1" si="35"/>
        <v>Certificate II in Building and Construction Pre-apprenticeship</v>
      </c>
      <c r="F556" s="2" t="s">
        <v>859</v>
      </c>
      <c r="G556" s="3">
        <v>1</v>
      </c>
    </row>
    <row r="557" spans="1:7" x14ac:dyDescent="0.25">
      <c r="A557" t="str">
        <f t="shared" ca="1" si="32"/>
        <v xml:space="preserve">Construction and Property Services Industry Skills Council </v>
      </c>
      <c r="B557" t="str">
        <f t="shared" ca="1" si="33"/>
        <v>CPC</v>
      </c>
      <c r="C557" t="str">
        <f t="shared" ca="1" si="34"/>
        <v xml:space="preserve">Certificate II </v>
      </c>
      <c r="D557" s="2" t="s">
        <v>524</v>
      </c>
      <c r="E557" s="2" t="str">
        <f t="shared" ca="1" si="35"/>
        <v>Certificate II in Plumbing (Pre-Apprenticeship)</v>
      </c>
      <c r="F557" s="2" t="s">
        <v>859</v>
      </c>
      <c r="G557" s="3">
        <v>130</v>
      </c>
    </row>
    <row r="558" spans="1:7" x14ac:dyDescent="0.25">
      <c r="A558" t="str">
        <f t="shared" ca="1" si="32"/>
        <v xml:space="preserve">Construction and Property Services Industry Skills Council </v>
      </c>
      <c r="B558" t="str">
        <f t="shared" ca="1" si="33"/>
        <v>CPC</v>
      </c>
      <c r="C558" t="str">
        <f t="shared" ca="1" si="34"/>
        <v xml:space="preserve">Certificate II </v>
      </c>
      <c r="D558" s="2" t="s">
        <v>527</v>
      </c>
      <c r="E558" s="2" t="str">
        <f t="shared" ca="1" si="35"/>
        <v>Certificate II in Building and Construction</v>
      </c>
      <c r="F558" s="2" t="s">
        <v>859</v>
      </c>
      <c r="G558" s="3">
        <v>5184</v>
      </c>
    </row>
    <row r="559" spans="1:7" x14ac:dyDescent="0.25">
      <c r="A559" t="str">
        <f t="shared" ca="1" si="32"/>
        <v xml:space="preserve">Construction and Property Services Industry Skills Council </v>
      </c>
      <c r="B559" t="str">
        <f t="shared" ca="1" si="33"/>
        <v>CPC</v>
      </c>
      <c r="C559" t="str">
        <f t="shared" ca="1" si="34"/>
        <v xml:space="preserve">Certificate II </v>
      </c>
      <c r="D559" s="2" t="s">
        <v>532</v>
      </c>
      <c r="E559" s="2" t="str">
        <f t="shared" ca="1" si="35"/>
        <v>Certificate II in Signage and Graphics</v>
      </c>
      <c r="F559" s="2" t="s">
        <v>859</v>
      </c>
      <c r="G559" s="3">
        <v>41</v>
      </c>
    </row>
    <row r="560" spans="1:7" x14ac:dyDescent="0.25">
      <c r="A560" t="str">
        <f t="shared" ca="1" si="32"/>
        <v xml:space="preserve">Construction and Property Services Industry Skills Council </v>
      </c>
      <c r="B560" t="str">
        <f t="shared" ca="1" si="33"/>
        <v>CPC</v>
      </c>
      <c r="C560" t="str">
        <f t="shared" ca="1" si="34"/>
        <v xml:space="preserve">Certificate I </v>
      </c>
      <c r="D560" s="2" t="s">
        <v>571</v>
      </c>
      <c r="E560" s="2" t="str">
        <f t="shared" ca="1" si="35"/>
        <v>Certificate I in Construction</v>
      </c>
      <c r="F560" s="2" t="s">
        <v>859</v>
      </c>
      <c r="G560" s="3">
        <v>1</v>
      </c>
    </row>
    <row r="561" spans="1:7" x14ac:dyDescent="0.25">
      <c r="A561" t="str">
        <f t="shared" ca="1" si="32"/>
        <v xml:space="preserve">Construction and Property Services Industry Skills Council </v>
      </c>
      <c r="B561" t="str">
        <f t="shared" ca="1" si="33"/>
        <v>CPC</v>
      </c>
      <c r="C561" t="str">
        <f t="shared" ca="1" si="34"/>
        <v xml:space="preserve">Certificate I </v>
      </c>
      <c r="D561" s="2" t="s">
        <v>200</v>
      </c>
      <c r="E561" s="2" t="str">
        <f t="shared" ca="1" si="35"/>
        <v>Certificate I in Construction</v>
      </c>
      <c r="F561" s="2" t="s">
        <v>859</v>
      </c>
      <c r="G561" s="3">
        <v>151</v>
      </c>
    </row>
    <row r="562" spans="1:7" x14ac:dyDescent="0.25">
      <c r="A562" t="str">
        <f t="shared" ca="1" si="32"/>
        <v xml:space="preserve">Construction and Property Services Industry Skills Council </v>
      </c>
      <c r="B562" t="str">
        <f t="shared" ca="1" si="33"/>
        <v>CPC</v>
      </c>
      <c r="C562" t="str">
        <f t="shared" ca="1" si="34"/>
        <v xml:space="preserve">Certificate II </v>
      </c>
      <c r="D562" s="2" t="s">
        <v>202</v>
      </c>
      <c r="E562" s="2" t="str">
        <f t="shared" ca="1" si="35"/>
        <v>Certificate II in Construction</v>
      </c>
      <c r="F562" s="2" t="s">
        <v>859</v>
      </c>
      <c r="G562" s="3">
        <v>1</v>
      </c>
    </row>
    <row r="563" spans="1:7" x14ac:dyDescent="0.25">
      <c r="A563" t="str">
        <f t="shared" ca="1" si="32"/>
        <v xml:space="preserve">Construction and Property Services Industry Skills Council </v>
      </c>
      <c r="B563" t="str">
        <f t="shared" ca="1" si="33"/>
        <v>CPC</v>
      </c>
      <c r="C563" t="str">
        <f t="shared" ca="1" si="34"/>
        <v xml:space="preserve">Certificate II </v>
      </c>
      <c r="D563" s="2" t="s">
        <v>204</v>
      </c>
      <c r="E563" s="2" t="str">
        <f t="shared" ca="1" si="35"/>
        <v>Certificate II in Construction Pathways</v>
      </c>
      <c r="F563" s="2" t="s">
        <v>859</v>
      </c>
      <c r="G563" s="3">
        <v>59</v>
      </c>
    </row>
    <row r="564" spans="1:7" x14ac:dyDescent="0.25">
      <c r="A564" t="str">
        <f t="shared" ca="1" si="32"/>
        <v xml:space="preserve">Construction and Property Services Industry Skills Council </v>
      </c>
      <c r="B564" t="str">
        <f t="shared" ca="1" si="33"/>
        <v>CPC</v>
      </c>
      <c r="C564" t="str">
        <f t="shared" ca="1" si="34"/>
        <v xml:space="preserve">Certificate III </v>
      </c>
      <c r="D564" s="2" t="s">
        <v>572</v>
      </c>
      <c r="E564" s="2" t="str">
        <f t="shared" ca="1" si="35"/>
        <v>Certificate III in Bricklaying/Blocklaying</v>
      </c>
      <c r="F564" s="2" t="s">
        <v>859</v>
      </c>
      <c r="G564" s="3">
        <v>8</v>
      </c>
    </row>
    <row r="565" spans="1:7" x14ac:dyDescent="0.25">
      <c r="A565" t="str">
        <f t="shared" ca="1" si="32"/>
        <v xml:space="preserve">Construction and Property Services Industry Skills Council </v>
      </c>
      <c r="B565" t="str">
        <f t="shared" ca="1" si="33"/>
        <v>CPC</v>
      </c>
      <c r="C565" t="str">
        <f t="shared" ca="1" si="34"/>
        <v xml:space="preserve">Certificate III </v>
      </c>
      <c r="D565" s="2" t="s">
        <v>573</v>
      </c>
      <c r="E565" s="2" t="str">
        <f t="shared" ca="1" si="35"/>
        <v>Certificate III in Carpentry</v>
      </c>
      <c r="F565" s="2" t="s">
        <v>859</v>
      </c>
      <c r="G565" s="3">
        <v>128</v>
      </c>
    </row>
    <row r="566" spans="1:7" x14ac:dyDescent="0.25">
      <c r="A566" t="str">
        <f t="shared" ca="1" si="32"/>
        <v xml:space="preserve">Construction and Property Services Industry Skills Council </v>
      </c>
      <c r="B566" t="str">
        <f t="shared" ca="1" si="33"/>
        <v>CPC</v>
      </c>
      <c r="C566" t="str">
        <f t="shared" ca="1" si="34"/>
        <v xml:space="preserve">Certificate III </v>
      </c>
      <c r="D566" s="2" t="s">
        <v>574</v>
      </c>
      <c r="E566" s="2" t="str">
        <f t="shared" ca="1" si="35"/>
        <v>Certificate III in Painting and Decorating</v>
      </c>
      <c r="F566" s="2" t="s">
        <v>859</v>
      </c>
      <c r="G566" s="3">
        <v>6</v>
      </c>
    </row>
    <row r="567" spans="1:7" x14ac:dyDescent="0.25">
      <c r="A567" t="str">
        <f t="shared" ca="1" si="32"/>
        <v xml:space="preserve">Construction and Property Services Industry Skills Council </v>
      </c>
      <c r="B567" t="str">
        <f t="shared" ca="1" si="33"/>
        <v>CPC</v>
      </c>
      <c r="C567" t="str">
        <f t="shared" ca="1" si="34"/>
        <v xml:space="preserve">Certificate III </v>
      </c>
      <c r="D567" s="2" t="s">
        <v>575</v>
      </c>
      <c r="E567" s="2" t="str">
        <f t="shared" ca="1" si="35"/>
        <v>Certificate III in Roof Tiling</v>
      </c>
      <c r="F567" s="2" t="s">
        <v>859</v>
      </c>
      <c r="G567" s="3">
        <v>1</v>
      </c>
    </row>
    <row r="568" spans="1:7" x14ac:dyDescent="0.25">
      <c r="A568" t="str">
        <f t="shared" ca="1" si="32"/>
        <v xml:space="preserve">Construction and Property Services Industry Skills Council </v>
      </c>
      <c r="B568" t="str">
        <f t="shared" ca="1" si="33"/>
        <v>CPC</v>
      </c>
      <c r="C568" t="str">
        <f t="shared" ca="1" si="34"/>
        <v xml:space="preserve">Certificate III </v>
      </c>
      <c r="D568" s="2" t="s">
        <v>576</v>
      </c>
      <c r="E568" s="2" t="str">
        <f t="shared" ca="1" si="35"/>
        <v>Certificate III in Wall and Ceiling Lining</v>
      </c>
      <c r="F568" s="2" t="s">
        <v>859</v>
      </c>
      <c r="G568" s="3">
        <v>3</v>
      </c>
    </row>
    <row r="569" spans="1:7" x14ac:dyDescent="0.25">
      <c r="A569" t="str">
        <f t="shared" ca="1" si="32"/>
        <v xml:space="preserve">Construction and Property Services Industry Skills Council </v>
      </c>
      <c r="B569" t="str">
        <f t="shared" ca="1" si="33"/>
        <v>CPC</v>
      </c>
      <c r="C569" t="str">
        <f t="shared" ca="1" si="34"/>
        <v xml:space="preserve">Certificate III </v>
      </c>
      <c r="D569" s="2" t="s">
        <v>670</v>
      </c>
      <c r="E569" s="2" t="str">
        <f t="shared" ca="1" si="35"/>
        <v>Certificate III in Wall and Floor Tiling</v>
      </c>
      <c r="F569" s="2" t="s">
        <v>859</v>
      </c>
      <c r="G569" s="3">
        <v>1</v>
      </c>
    </row>
    <row r="570" spans="1:7" x14ac:dyDescent="0.25">
      <c r="A570" t="str">
        <f t="shared" ca="1" si="32"/>
        <v xml:space="preserve">Construction and Property Services Industry Skills Council </v>
      </c>
      <c r="B570" t="str">
        <f t="shared" ca="1" si="33"/>
        <v>CPC</v>
      </c>
      <c r="C570" t="str">
        <f t="shared" ca="1" si="34"/>
        <v xml:space="preserve">Certificate III </v>
      </c>
      <c r="D570" s="2" t="s">
        <v>577</v>
      </c>
      <c r="E570" s="2" t="str">
        <f t="shared" ca="1" si="35"/>
        <v>Certificate III in Shopfitting</v>
      </c>
      <c r="F570" s="2" t="s">
        <v>859</v>
      </c>
      <c r="G570" s="3">
        <v>1</v>
      </c>
    </row>
    <row r="571" spans="1:7" x14ac:dyDescent="0.25">
      <c r="A571" t="str">
        <f t="shared" ca="1" si="32"/>
        <v xml:space="preserve">Construction and Property Services Industry Skills Council </v>
      </c>
      <c r="B571" t="str">
        <f t="shared" ca="1" si="33"/>
        <v>CPC</v>
      </c>
      <c r="C571" t="str">
        <f t="shared" ca="1" si="34"/>
        <v xml:space="preserve">Certificate III </v>
      </c>
      <c r="D571" s="2" t="s">
        <v>578</v>
      </c>
      <c r="E571" s="2" t="str">
        <f t="shared" ca="1" si="35"/>
        <v>Certificate III in Joinery</v>
      </c>
      <c r="F571" s="2" t="s">
        <v>859</v>
      </c>
      <c r="G571" s="3">
        <v>4</v>
      </c>
    </row>
    <row r="572" spans="1:7" x14ac:dyDescent="0.25">
      <c r="A572" t="str">
        <f t="shared" ca="1" si="32"/>
        <v xml:space="preserve">Construction and Property Services Industry Skills Council </v>
      </c>
      <c r="B572" t="str">
        <f t="shared" ca="1" si="33"/>
        <v>CPC</v>
      </c>
      <c r="C572" t="str">
        <f t="shared" ca="1" si="34"/>
        <v xml:space="preserve">Certificate III </v>
      </c>
      <c r="D572" s="2" t="s">
        <v>208</v>
      </c>
      <c r="E572" s="2" t="str">
        <f t="shared" ca="1" si="35"/>
        <v>Certificate III in Plumbing</v>
      </c>
      <c r="F572" s="2" t="s">
        <v>859</v>
      </c>
      <c r="G572" s="3">
        <v>64</v>
      </c>
    </row>
    <row r="573" spans="1:7" x14ac:dyDescent="0.25">
      <c r="A573" t="str">
        <f t="shared" ca="1" si="32"/>
        <v xml:space="preserve">Construction and Property Services Industry Skills Council </v>
      </c>
      <c r="B573" t="str">
        <f t="shared" ca="1" si="33"/>
        <v>CPC</v>
      </c>
      <c r="C573" t="str">
        <f t="shared" ca="1" si="34"/>
        <v xml:space="preserve">Certificate IV </v>
      </c>
      <c r="D573" s="2" t="s">
        <v>671</v>
      </c>
      <c r="E573" s="2" t="str">
        <f t="shared" ca="1" si="35"/>
        <v>Certificate IV in Building and Construction (Building)</v>
      </c>
      <c r="F573" s="2" t="s">
        <v>859</v>
      </c>
      <c r="G573" s="3">
        <v>1</v>
      </c>
    </row>
    <row r="574" spans="1:7" x14ac:dyDescent="0.25">
      <c r="A574" t="str">
        <f t="shared" ca="1" si="32"/>
        <v xml:space="preserve">Construction and Property Services Industry Skills Council </v>
      </c>
      <c r="B574" t="str">
        <f t="shared" ca="1" si="33"/>
        <v>CPP</v>
      </c>
      <c r="C574" t="str">
        <f t="shared" ca="1" si="34"/>
        <v xml:space="preserve">Certificate II </v>
      </c>
      <c r="D574" s="2" t="s">
        <v>579</v>
      </c>
      <c r="E574" s="2" t="str">
        <f t="shared" ca="1" si="35"/>
        <v>Certificate II in Security Operations</v>
      </c>
      <c r="F574" s="2" t="s">
        <v>859</v>
      </c>
      <c r="G574" s="3">
        <v>4</v>
      </c>
    </row>
    <row r="575" spans="1:7" x14ac:dyDescent="0.25">
      <c r="A575" t="str">
        <f t="shared" ca="1" si="32"/>
        <v xml:space="preserve">Construction and Property Services Industry Skills Council </v>
      </c>
      <c r="B575" t="str">
        <f t="shared" ca="1" si="33"/>
        <v>CPP</v>
      </c>
      <c r="C575" t="str">
        <f t="shared" ca="1" si="34"/>
        <v xml:space="preserve">Certificate III </v>
      </c>
      <c r="D575" s="2" t="s">
        <v>580</v>
      </c>
      <c r="E575" s="2" t="str">
        <f t="shared" ca="1" si="35"/>
        <v>Certificate III in Security Operations</v>
      </c>
      <c r="F575" s="2" t="s">
        <v>859</v>
      </c>
      <c r="G575" s="3">
        <v>1</v>
      </c>
    </row>
    <row r="576" spans="1:7" x14ac:dyDescent="0.25">
      <c r="A576" t="str">
        <f t="shared" ca="1" si="32"/>
        <v xml:space="preserve">Construction and Property Services Industry Skills Council </v>
      </c>
      <c r="B576" t="str">
        <f t="shared" ca="1" si="33"/>
        <v>CPP</v>
      </c>
      <c r="C576" t="str">
        <f t="shared" ca="1" si="34"/>
        <v xml:space="preserve">Certificate III </v>
      </c>
      <c r="D576" s="2" t="s">
        <v>581</v>
      </c>
      <c r="E576" s="2" t="str">
        <f t="shared" ca="1" si="35"/>
        <v>Certificate III in Cleaning Operations</v>
      </c>
      <c r="F576" s="2" t="s">
        <v>859</v>
      </c>
      <c r="G576" s="3">
        <v>14</v>
      </c>
    </row>
    <row r="577" spans="1:7" x14ac:dyDescent="0.25">
      <c r="A577" t="str">
        <f t="shared" ca="1" si="32"/>
        <v xml:space="preserve">Construction and Property Services Industry Skills Council </v>
      </c>
      <c r="B577" t="str">
        <f t="shared" ca="1" si="33"/>
        <v>CPP</v>
      </c>
      <c r="C577" t="str">
        <f t="shared" ca="1" si="34"/>
        <v xml:space="preserve">Certificate IV </v>
      </c>
      <c r="D577" s="2" t="s">
        <v>582</v>
      </c>
      <c r="E577" s="2" t="str">
        <f t="shared" ca="1" si="35"/>
        <v>Certificate IV in Surveying</v>
      </c>
      <c r="F577" s="2" t="s">
        <v>859</v>
      </c>
      <c r="G577" s="3">
        <v>1</v>
      </c>
    </row>
    <row r="578" spans="1:7" x14ac:dyDescent="0.25">
      <c r="A578" t="str">
        <f t="shared" ref="A578:A641" ca="1" si="36">VLOOKUP(D578,KeyC,4,FALSE)</f>
        <v xml:space="preserve">Construction and Property Services Industry Skills Council </v>
      </c>
      <c r="B578" t="str">
        <f t="shared" ref="B578:B641" ca="1" si="37">VLOOKUP(D578,KeyC,5,FALSE)</f>
        <v>CPP</v>
      </c>
      <c r="C578" t="str">
        <f t="shared" ref="C578:C641" ca="1" si="38">VLOOKUP(D578,KeyC,2,FALSE)</f>
        <v xml:space="preserve">Certificate IV </v>
      </c>
      <c r="D578" s="2" t="s">
        <v>584</v>
      </c>
      <c r="E578" s="2" t="str">
        <f t="shared" ref="E578:E641" ca="1" si="39">VLOOKUP(D578,KeyC,3,FALSE)</f>
        <v>Certificate IV in Property Services (Real Estate)</v>
      </c>
      <c r="F578" s="2" t="s">
        <v>859</v>
      </c>
      <c r="G578" s="3">
        <v>2</v>
      </c>
    </row>
    <row r="579" spans="1:7" x14ac:dyDescent="0.25">
      <c r="A579" t="str">
        <f t="shared" ca="1" si="36"/>
        <v xml:space="preserve">Construction and Property Services Industry Skills Council </v>
      </c>
      <c r="B579" t="str">
        <f t="shared" ca="1" si="37"/>
        <v>CPC</v>
      </c>
      <c r="C579" t="str">
        <f t="shared" ca="1" si="38"/>
        <v xml:space="preserve">Certificate II </v>
      </c>
      <c r="D579" s="1">
        <v>52201</v>
      </c>
      <c r="E579" s="2" t="str">
        <f t="shared" ca="1" si="39"/>
        <v>Certificate II in Plumbing and Gas Fitting (Pre-Apprenticeship)</v>
      </c>
      <c r="F579" s="2" t="s">
        <v>858</v>
      </c>
      <c r="G579" s="3">
        <v>1</v>
      </c>
    </row>
    <row r="580" spans="1:7" x14ac:dyDescent="0.25">
      <c r="A580" t="str">
        <f t="shared" ca="1" si="36"/>
        <v xml:space="preserve">Construction and Property Services Industry Skills Council </v>
      </c>
      <c r="B580" t="str">
        <f t="shared" ca="1" si="37"/>
        <v>CPC</v>
      </c>
      <c r="C580" t="str">
        <f t="shared" ca="1" si="38"/>
        <v xml:space="preserve">Certificate II </v>
      </c>
      <c r="D580" s="1">
        <v>52327</v>
      </c>
      <c r="E580" s="2" t="str">
        <f t="shared" ca="1" si="39"/>
        <v>Certificate II in Building and Construction (Pathway - Para Professional)</v>
      </c>
      <c r="F580" s="2" t="s">
        <v>858</v>
      </c>
      <c r="G580" s="3">
        <v>2</v>
      </c>
    </row>
    <row r="581" spans="1:7" x14ac:dyDescent="0.25">
      <c r="A581" t="str">
        <f t="shared" ca="1" si="36"/>
        <v xml:space="preserve">Construction and Property Services Industry Skills Council </v>
      </c>
      <c r="B581" t="str">
        <f t="shared" ca="1" si="37"/>
        <v>CPC</v>
      </c>
      <c r="C581" t="str">
        <f t="shared" ca="1" si="38"/>
        <v xml:space="preserve">Certificate II </v>
      </c>
      <c r="D581" s="1" t="s">
        <v>34</v>
      </c>
      <c r="E581" s="2" t="str">
        <f t="shared" ca="1" si="39"/>
        <v>Certificate II in Building and Construction (Pathway - Trades)</v>
      </c>
      <c r="F581" s="2" t="s">
        <v>858</v>
      </c>
      <c r="G581" s="3">
        <v>938</v>
      </c>
    </row>
    <row r="582" spans="1:7" x14ac:dyDescent="0.25">
      <c r="A582" t="str">
        <f t="shared" ca="1" si="36"/>
        <v xml:space="preserve">Construction and Property Services Industry Skills Council </v>
      </c>
      <c r="B582" t="str">
        <f t="shared" ca="1" si="37"/>
        <v>CPC</v>
      </c>
      <c r="C582" t="str">
        <f t="shared" ca="1" si="38"/>
        <v xml:space="preserve">Certificate II </v>
      </c>
      <c r="D582" s="1" t="s">
        <v>48</v>
      </c>
      <c r="E582" s="2" t="str">
        <f t="shared" ca="1" si="39"/>
        <v>Certificate II in Building and Construction (Pathway - Para Professional)</v>
      </c>
      <c r="F582" s="2" t="s">
        <v>858</v>
      </c>
      <c r="G582" s="3">
        <v>27</v>
      </c>
    </row>
    <row r="583" spans="1:7" x14ac:dyDescent="0.25">
      <c r="A583" t="str">
        <f t="shared" ca="1" si="36"/>
        <v xml:space="preserve">Construction and Property Services Industry Skills Council </v>
      </c>
      <c r="B583" t="str">
        <f t="shared" ca="1" si="37"/>
        <v>CPC</v>
      </c>
      <c r="C583" t="str">
        <f t="shared" ca="1" si="38"/>
        <v xml:space="preserve">Certificate II </v>
      </c>
      <c r="D583" s="1" t="s">
        <v>51</v>
      </c>
      <c r="E583" s="2" t="str">
        <f t="shared" ca="1" si="39"/>
        <v>Certificate II in Plumbing</v>
      </c>
      <c r="F583" s="2" t="s">
        <v>858</v>
      </c>
      <c r="G583" s="3">
        <v>219</v>
      </c>
    </row>
    <row r="584" spans="1:7" x14ac:dyDescent="0.25">
      <c r="A584" t="str">
        <f t="shared" ca="1" si="36"/>
        <v xml:space="preserve">Construction and Property Services Industry Skills Council </v>
      </c>
      <c r="B584" t="str">
        <f t="shared" ca="1" si="37"/>
        <v>CPC</v>
      </c>
      <c r="C584" t="str">
        <f t="shared" ca="1" si="38"/>
        <v xml:space="preserve">Certificate I </v>
      </c>
      <c r="D584" s="1" t="s">
        <v>200</v>
      </c>
      <c r="E584" s="2" t="str">
        <f t="shared" ca="1" si="39"/>
        <v>Certificate I in Construction</v>
      </c>
      <c r="F584" s="2" t="s">
        <v>858</v>
      </c>
      <c r="G584" s="3">
        <v>495</v>
      </c>
    </row>
    <row r="585" spans="1:7" x14ac:dyDescent="0.25">
      <c r="A585" t="str">
        <f t="shared" ca="1" si="36"/>
        <v xml:space="preserve">Construction and Property Services Industry Skills Council </v>
      </c>
      <c r="B585" t="str">
        <f t="shared" ca="1" si="37"/>
        <v>CPC</v>
      </c>
      <c r="C585" t="str">
        <f t="shared" ca="1" si="38"/>
        <v xml:space="preserve">Certificate II </v>
      </c>
      <c r="D585" s="1" t="s">
        <v>202</v>
      </c>
      <c r="E585" s="2" t="str">
        <f t="shared" ca="1" si="39"/>
        <v>Certificate II in Construction</v>
      </c>
      <c r="F585" s="2" t="s">
        <v>858</v>
      </c>
      <c r="G585" s="3">
        <v>13</v>
      </c>
    </row>
    <row r="586" spans="1:7" x14ac:dyDescent="0.25">
      <c r="A586" t="str">
        <f t="shared" ca="1" si="36"/>
        <v xml:space="preserve">Construction and Property Services Industry Skills Council </v>
      </c>
      <c r="B586" t="str">
        <f t="shared" ca="1" si="37"/>
        <v>CPC</v>
      </c>
      <c r="C586" t="str">
        <f t="shared" ca="1" si="38"/>
        <v xml:space="preserve">Certificate II </v>
      </c>
      <c r="D586" s="1" t="s">
        <v>204</v>
      </c>
      <c r="E586" s="2" t="str">
        <f t="shared" ca="1" si="39"/>
        <v>Certificate II in Construction Pathways</v>
      </c>
      <c r="F586" s="2" t="s">
        <v>858</v>
      </c>
      <c r="G586" s="3">
        <v>456</v>
      </c>
    </row>
    <row r="587" spans="1:7" x14ac:dyDescent="0.25">
      <c r="A587" t="str">
        <f t="shared" ca="1" si="36"/>
        <v xml:space="preserve">Construction and Property Services Industry Skills Council </v>
      </c>
      <c r="B587" t="str">
        <f t="shared" ca="1" si="37"/>
        <v>CPC</v>
      </c>
      <c r="C587" t="str">
        <f t="shared" ca="1" si="38"/>
        <v xml:space="preserve">Certificate III </v>
      </c>
      <c r="D587" s="1" t="s">
        <v>206</v>
      </c>
      <c r="E587" s="2" t="str">
        <f t="shared" ca="1" si="39"/>
        <v>Certificate III in Carpentry and Joinery</v>
      </c>
      <c r="F587" s="2" t="s">
        <v>858</v>
      </c>
      <c r="G587" s="3">
        <v>4</v>
      </c>
    </row>
    <row r="588" spans="1:7" x14ac:dyDescent="0.25">
      <c r="A588" t="str">
        <f t="shared" ca="1" si="36"/>
        <v xml:space="preserve">Construction and Property Services Industry Skills Council </v>
      </c>
      <c r="B588" t="str">
        <f t="shared" ca="1" si="37"/>
        <v>CPC</v>
      </c>
      <c r="C588" t="str">
        <f t="shared" ca="1" si="38"/>
        <v xml:space="preserve">Certificate III </v>
      </c>
      <c r="D588" s="1" t="s">
        <v>208</v>
      </c>
      <c r="E588" s="2" t="str">
        <f t="shared" ca="1" si="39"/>
        <v>Certificate III in Plumbing</v>
      </c>
      <c r="F588" s="2" t="s">
        <v>858</v>
      </c>
      <c r="G588" s="3">
        <v>1</v>
      </c>
    </row>
    <row r="589" spans="1:7" x14ac:dyDescent="0.25">
      <c r="A589" t="str">
        <f t="shared" ca="1" si="36"/>
        <v xml:space="preserve">Construction and Property Services Industry Skills Council </v>
      </c>
      <c r="B589" t="str">
        <f t="shared" ca="1" si="37"/>
        <v>CPP</v>
      </c>
      <c r="C589" t="str">
        <f t="shared" ca="1" si="38"/>
        <v xml:space="preserve">Certificate III </v>
      </c>
      <c r="D589" s="1" t="s">
        <v>210</v>
      </c>
      <c r="E589" s="2" t="str">
        <f t="shared" ca="1" si="39"/>
        <v>Certificate III in Surveying and Spatial Information Services</v>
      </c>
      <c r="F589" s="2" t="s">
        <v>858</v>
      </c>
      <c r="G589" s="3">
        <v>1</v>
      </c>
    </row>
    <row r="590" spans="1:7" x14ac:dyDescent="0.25">
      <c r="A590" t="str">
        <f t="shared" ca="1" si="36"/>
        <v xml:space="preserve">Construction and Property Services Industry Skills Council </v>
      </c>
      <c r="B590" t="str">
        <f t="shared" ca="1" si="37"/>
        <v>CPP</v>
      </c>
      <c r="C590" t="str">
        <f t="shared" ca="1" si="38"/>
        <v xml:space="preserve">Diploma </v>
      </c>
      <c r="D590" s="1" t="s">
        <v>212</v>
      </c>
      <c r="E590" s="2" t="str">
        <f t="shared" ca="1" si="39"/>
        <v>Diploma of Property Services (Agency Management)</v>
      </c>
      <c r="F590" s="2" t="s">
        <v>858</v>
      </c>
      <c r="G590" s="3">
        <v>1</v>
      </c>
    </row>
    <row r="591" spans="1:7" x14ac:dyDescent="0.25">
      <c r="A591" t="str">
        <f t="shared" ca="1" si="36"/>
        <v xml:space="preserve">Construction and Property Services Industry Skills Council </v>
      </c>
      <c r="B591" t="str">
        <f t="shared" ca="1" si="37"/>
        <v>CPC</v>
      </c>
      <c r="C591" t="str">
        <f t="shared" ca="1" si="38"/>
        <v xml:space="preserve">Certificate I </v>
      </c>
      <c r="D591" s="2" t="s">
        <v>571</v>
      </c>
      <c r="E591" s="2" t="str">
        <f t="shared" ca="1" si="39"/>
        <v>Certificate I in Construction</v>
      </c>
      <c r="F591" s="2" t="s">
        <v>1971</v>
      </c>
      <c r="G591" s="3">
        <v>174</v>
      </c>
    </row>
    <row r="592" spans="1:7" x14ac:dyDescent="0.25">
      <c r="A592" t="str">
        <f t="shared" ca="1" si="36"/>
        <v xml:space="preserve">Construction and Property Services Industry Skills Council </v>
      </c>
      <c r="B592" t="str">
        <f t="shared" ca="1" si="37"/>
        <v>CPC</v>
      </c>
      <c r="C592" t="str">
        <f t="shared" ca="1" si="38"/>
        <v xml:space="preserve">Certificate I </v>
      </c>
      <c r="D592" s="2" t="s">
        <v>200</v>
      </c>
      <c r="E592" s="2" t="str">
        <f t="shared" ca="1" si="39"/>
        <v>Certificate I in Construction</v>
      </c>
      <c r="F592" s="2" t="s">
        <v>1971</v>
      </c>
      <c r="G592" s="3">
        <v>13389</v>
      </c>
    </row>
    <row r="593" spans="1:7" x14ac:dyDescent="0.25">
      <c r="A593" t="str">
        <f t="shared" ca="1" si="36"/>
        <v xml:space="preserve">Construction and Property Services Industry Skills Council </v>
      </c>
      <c r="B593" t="str">
        <f t="shared" ca="1" si="37"/>
        <v>BCG</v>
      </c>
      <c r="C593" t="str">
        <f t="shared" ca="1" si="38"/>
        <v xml:space="preserve">Certificate I </v>
      </c>
      <c r="D593" s="2" t="s">
        <v>1484</v>
      </c>
      <c r="E593" s="2" t="str">
        <f t="shared" ca="1" si="39"/>
        <v>Certificate I in General Construction</v>
      </c>
      <c r="F593" s="2" t="s">
        <v>1971</v>
      </c>
      <c r="G593" s="3">
        <v>1</v>
      </c>
    </row>
    <row r="594" spans="1:7" x14ac:dyDescent="0.25">
      <c r="A594" t="str">
        <f t="shared" ca="1" si="36"/>
        <v xml:space="preserve">Construction and Property Services Industry Skills Council </v>
      </c>
      <c r="B594" t="str">
        <f t="shared" ca="1" si="37"/>
        <v>State Accredited</v>
      </c>
      <c r="C594" t="str">
        <f t="shared" ca="1" si="38"/>
        <v xml:space="preserve">Certificate I </v>
      </c>
      <c r="D594" s="2" t="s">
        <v>1494</v>
      </c>
      <c r="E594" s="2" t="str">
        <f t="shared" ca="1" si="39"/>
        <v>Certificate I in Plumbing Services</v>
      </c>
      <c r="F594" s="2" t="s">
        <v>1971</v>
      </c>
      <c r="G594" s="3">
        <v>298</v>
      </c>
    </row>
    <row r="595" spans="1:7" x14ac:dyDescent="0.25">
      <c r="A595" t="str">
        <f t="shared" ca="1" si="36"/>
        <v xml:space="preserve">Construction and Property Services Industry Skills Council </v>
      </c>
      <c r="B595" t="str">
        <f t="shared" ca="1" si="37"/>
        <v>State Accredited</v>
      </c>
      <c r="C595" t="str">
        <f t="shared" ca="1" si="38"/>
        <v xml:space="preserve">Certificate I </v>
      </c>
      <c r="D595" s="2" t="s">
        <v>1496</v>
      </c>
      <c r="E595" s="2" t="str">
        <f t="shared" ca="1" si="39"/>
        <v>Certificate I in Pre-Apprenticeship Construction Skills</v>
      </c>
      <c r="F595" s="2" t="s">
        <v>1971</v>
      </c>
      <c r="G595" s="3">
        <v>1</v>
      </c>
    </row>
    <row r="596" spans="1:7" x14ac:dyDescent="0.25">
      <c r="A596" t="str">
        <f t="shared" ca="1" si="36"/>
        <v xml:space="preserve">Construction and Property Services Industry Skills Council </v>
      </c>
      <c r="B596" t="str">
        <f t="shared" ca="1" si="37"/>
        <v>CPC</v>
      </c>
      <c r="C596" t="str">
        <f t="shared" ca="1" si="38"/>
        <v xml:space="preserve">Certificate II </v>
      </c>
      <c r="D596" s="2" t="s">
        <v>527</v>
      </c>
      <c r="E596" s="2" t="str">
        <f t="shared" ca="1" si="39"/>
        <v>Certificate II in Building and Construction</v>
      </c>
      <c r="F596" s="2" t="s">
        <v>1971</v>
      </c>
      <c r="G596" s="3">
        <v>2</v>
      </c>
    </row>
    <row r="597" spans="1:7" x14ac:dyDescent="0.25">
      <c r="A597" t="str">
        <f t="shared" ca="1" si="36"/>
        <v xml:space="preserve">Construction and Property Services Industry Skills Council </v>
      </c>
      <c r="B597" t="str">
        <f t="shared" ca="1" si="37"/>
        <v>CPC</v>
      </c>
      <c r="C597" t="str">
        <f t="shared" ca="1" si="38"/>
        <v xml:space="preserve">Certificate II </v>
      </c>
      <c r="D597" s="2" t="s">
        <v>34</v>
      </c>
      <c r="E597" s="2" t="str">
        <f t="shared" ca="1" si="39"/>
        <v>Certificate II in Building and Construction (Pathway - Trades)</v>
      </c>
      <c r="F597" s="2" t="s">
        <v>1971</v>
      </c>
      <c r="G597" s="3">
        <v>1</v>
      </c>
    </row>
    <row r="598" spans="1:7" x14ac:dyDescent="0.25">
      <c r="A598" t="str">
        <f t="shared" ca="1" si="36"/>
        <v xml:space="preserve">Construction and Property Services Industry Skills Council </v>
      </c>
      <c r="B598" t="str">
        <f t="shared" ca="1" si="37"/>
        <v>CPC</v>
      </c>
      <c r="C598" t="str">
        <f t="shared" ca="1" si="38"/>
        <v xml:space="preserve">Certificate II </v>
      </c>
      <c r="D598" s="2" t="s">
        <v>1539</v>
      </c>
      <c r="E598" s="2" t="str">
        <f t="shared" ca="1" si="39"/>
        <v>Certificate II in Construction</v>
      </c>
      <c r="F598" s="2" t="s">
        <v>1971</v>
      </c>
      <c r="G598" s="3">
        <v>1</v>
      </c>
    </row>
    <row r="599" spans="1:7" x14ac:dyDescent="0.25">
      <c r="A599" t="str">
        <f t="shared" ca="1" si="36"/>
        <v xml:space="preserve">Construction and Property Services Industry Skills Council </v>
      </c>
      <c r="B599" t="str">
        <f t="shared" ca="1" si="37"/>
        <v>CPC</v>
      </c>
      <c r="C599" t="str">
        <f t="shared" ca="1" si="38"/>
        <v xml:space="preserve">Certificate II </v>
      </c>
      <c r="D599" s="2" t="s">
        <v>1018</v>
      </c>
      <c r="E599" s="2" t="str">
        <f t="shared" ca="1" si="39"/>
        <v>Certificate II in Construction</v>
      </c>
      <c r="F599" s="2" t="s">
        <v>1971</v>
      </c>
      <c r="G599" s="3">
        <v>11</v>
      </c>
    </row>
    <row r="600" spans="1:7" x14ac:dyDescent="0.25">
      <c r="A600" t="str">
        <f t="shared" ca="1" si="36"/>
        <v xml:space="preserve">Construction and Property Services Industry Skills Council </v>
      </c>
      <c r="B600" t="str">
        <f t="shared" ca="1" si="37"/>
        <v>CPC</v>
      </c>
      <c r="C600" t="str">
        <f t="shared" ca="1" si="38"/>
        <v xml:space="preserve">Certificate II </v>
      </c>
      <c r="D600" s="2" t="s">
        <v>202</v>
      </c>
      <c r="E600" s="2" t="str">
        <f t="shared" ca="1" si="39"/>
        <v>Certificate II in Construction</v>
      </c>
      <c r="F600" s="2" t="s">
        <v>1971</v>
      </c>
      <c r="G600" s="3">
        <v>64</v>
      </c>
    </row>
    <row r="601" spans="1:7" x14ac:dyDescent="0.25">
      <c r="A601" t="str">
        <f t="shared" ca="1" si="36"/>
        <v xml:space="preserve">Construction and Property Services Industry Skills Council </v>
      </c>
      <c r="B601" t="str">
        <f t="shared" ca="1" si="37"/>
        <v>CPC</v>
      </c>
      <c r="C601" t="str">
        <f t="shared" ca="1" si="38"/>
        <v xml:space="preserve">Certificate II </v>
      </c>
      <c r="D601" s="2" t="s">
        <v>1066</v>
      </c>
      <c r="E601" s="2" t="str">
        <f t="shared" ca="1" si="39"/>
        <v>Certificate II in Construction Pathways</v>
      </c>
      <c r="F601" s="2" t="s">
        <v>1971</v>
      </c>
      <c r="G601" s="3">
        <v>1</v>
      </c>
    </row>
    <row r="602" spans="1:7" x14ac:dyDescent="0.25">
      <c r="A602" t="str">
        <f t="shared" ca="1" si="36"/>
        <v xml:space="preserve">Construction and Property Services Industry Skills Council </v>
      </c>
      <c r="B602" t="str">
        <f t="shared" ca="1" si="37"/>
        <v>CPC</v>
      </c>
      <c r="C602" t="str">
        <f t="shared" ca="1" si="38"/>
        <v xml:space="preserve">Certificate II </v>
      </c>
      <c r="D602" s="2" t="s">
        <v>204</v>
      </c>
      <c r="E602" s="2" t="str">
        <f t="shared" ca="1" si="39"/>
        <v>Certificate II in Construction Pathways</v>
      </c>
      <c r="F602" s="2" t="s">
        <v>1971</v>
      </c>
      <c r="G602" s="3">
        <v>143</v>
      </c>
    </row>
    <row r="603" spans="1:7" x14ac:dyDescent="0.25">
      <c r="A603" t="str">
        <f t="shared" ca="1" si="36"/>
        <v xml:space="preserve">Construction and Property Services Industry Skills Council </v>
      </c>
      <c r="B603" t="str">
        <f t="shared" ca="1" si="37"/>
        <v>CPC</v>
      </c>
      <c r="C603" t="str">
        <f t="shared" ca="1" si="38"/>
        <v xml:space="preserve">Certificate II </v>
      </c>
      <c r="D603" s="2" t="s">
        <v>1546</v>
      </c>
      <c r="E603" s="2" t="str">
        <f t="shared" ca="1" si="39"/>
        <v>Certificate II in Drainage</v>
      </c>
      <c r="F603" s="2" t="s">
        <v>1971</v>
      </c>
      <c r="G603" s="3">
        <v>1</v>
      </c>
    </row>
    <row r="604" spans="1:7" x14ac:dyDescent="0.25">
      <c r="A604" t="str">
        <f t="shared" ca="1" si="36"/>
        <v xml:space="preserve">Construction and Property Services Industry Skills Council </v>
      </c>
      <c r="B604" t="str">
        <f t="shared" ca="1" si="37"/>
        <v>CPC</v>
      </c>
      <c r="C604" t="str">
        <f t="shared" ca="1" si="38"/>
        <v xml:space="preserve">Certificate II </v>
      </c>
      <c r="D604" s="2" t="s">
        <v>1569</v>
      </c>
      <c r="E604" s="2" t="str">
        <f t="shared" ca="1" si="39"/>
        <v>Certificate II in Indigenous Community Housing Maintenance</v>
      </c>
      <c r="F604" s="2" t="s">
        <v>1971</v>
      </c>
      <c r="G604" s="3">
        <v>1</v>
      </c>
    </row>
    <row r="605" spans="1:7" x14ac:dyDescent="0.25">
      <c r="A605" t="str">
        <f t="shared" ca="1" si="36"/>
        <v xml:space="preserve">Construction and Property Services Industry Skills Council </v>
      </c>
      <c r="B605" t="str">
        <f t="shared" ca="1" si="37"/>
        <v>CPC</v>
      </c>
      <c r="C605" t="str">
        <f t="shared" ca="1" si="38"/>
        <v xml:space="preserve">Certificate II </v>
      </c>
      <c r="D605" s="2" t="s">
        <v>984</v>
      </c>
      <c r="E605" s="2" t="str">
        <f t="shared" ca="1" si="39"/>
        <v>Certificate II in Metal Roofing and Cladding</v>
      </c>
      <c r="F605" s="2" t="s">
        <v>1971</v>
      </c>
      <c r="G605" s="3">
        <v>34</v>
      </c>
    </row>
    <row r="606" spans="1:7" x14ac:dyDescent="0.25">
      <c r="A606" t="str">
        <f t="shared" ca="1" si="36"/>
        <v xml:space="preserve">Construction and Property Services Industry Skills Council </v>
      </c>
      <c r="B606" t="str">
        <f t="shared" ca="1" si="37"/>
        <v>CPC</v>
      </c>
      <c r="C606" t="str">
        <f t="shared" ca="1" si="38"/>
        <v xml:space="preserve">Certificate II </v>
      </c>
      <c r="D606" s="2" t="s">
        <v>51</v>
      </c>
      <c r="E606" s="2" t="str">
        <f t="shared" ca="1" si="39"/>
        <v>Certificate II in Plumbing</v>
      </c>
      <c r="F606" s="2" t="s">
        <v>1971</v>
      </c>
      <c r="G606" s="3">
        <v>175</v>
      </c>
    </row>
    <row r="607" spans="1:7" x14ac:dyDescent="0.25">
      <c r="A607" t="str">
        <f t="shared" ca="1" si="36"/>
        <v xml:space="preserve">Construction and Property Services Industry Skills Council </v>
      </c>
      <c r="B607" t="str">
        <f t="shared" ca="1" si="37"/>
        <v>CPP</v>
      </c>
      <c r="C607" t="str">
        <f t="shared" ca="1" si="38"/>
        <v xml:space="preserve">Certificate II </v>
      </c>
      <c r="D607" s="2" t="s">
        <v>579</v>
      </c>
      <c r="E607" s="2" t="str">
        <f t="shared" ca="1" si="39"/>
        <v>Certificate II in Security Operations</v>
      </c>
      <c r="F607" s="2" t="s">
        <v>1971</v>
      </c>
      <c r="G607" s="3">
        <v>26</v>
      </c>
    </row>
    <row r="608" spans="1:7" x14ac:dyDescent="0.25">
      <c r="A608" t="str">
        <f t="shared" ca="1" si="36"/>
        <v xml:space="preserve">Construction and Property Services Industry Skills Council </v>
      </c>
      <c r="B608" t="str">
        <f t="shared" ca="1" si="37"/>
        <v>CPP</v>
      </c>
      <c r="C608" t="str">
        <f t="shared" ca="1" si="38"/>
        <v xml:space="preserve">Certificate II </v>
      </c>
      <c r="D608" s="2" t="s">
        <v>1617</v>
      </c>
      <c r="E608" s="2" t="str">
        <f t="shared" ca="1" si="39"/>
        <v>Certificate II in Surveying and Spatial Information Services</v>
      </c>
      <c r="F608" s="2" t="s">
        <v>1971</v>
      </c>
      <c r="G608" s="3">
        <v>9</v>
      </c>
    </row>
    <row r="609" spans="1:7" x14ac:dyDescent="0.25">
      <c r="A609" t="str">
        <f t="shared" ca="1" si="36"/>
        <v xml:space="preserve">Construction and Property Services Industry Skills Council </v>
      </c>
      <c r="B609" t="str">
        <f t="shared" ca="1" si="37"/>
        <v>CPP</v>
      </c>
      <c r="C609" t="str">
        <f t="shared" ca="1" si="38"/>
        <v xml:space="preserve">Certificate II </v>
      </c>
      <c r="D609" s="2" t="s">
        <v>1621</v>
      </c>
      <c r="E609" s="2" t="str">
        <f t="shared" ca="1" si="39"/>
        <v>Certificate II in Technical Security</v>
      </c>
      <c r="F609" s="2" t="s">
        <v>1971</v>
      </c>
      <c r="G609" s="3">
        <v>1</v>
      </c>
    </row>
    <row r="610" spans="1:7" x14ac:dyDescent="0.25">
      <c r="A610" t="str">
        <f t="shared" ca="1" si="36"/>
        <v xml:space="preserve">Construction and Property Services Industry Skills Council </v>
      </c>
      <c r="B610" t="str">
        <f t="shared" ca="1" si="37"/>
        <v>CPC</v>
      </c>
      <c r="C610" t="str">
        <f t="shared" ca="1" si="38"/>
        <v xml:space="preserve">Certificate III </v>
      </c>
      <c r="D610" s="2" t="s">
        <v>572</v>
      </c>
      <c r="E610" s="2" t="str">
        <f t="shared" ca="1" si="39"/>
        <v>Certificate III in Bricklaying/Blocklaying</v>
      </c>
      <c r="F610" s="2" t="s">
        <v>1971</v>
      </c>
      <c r="G610" s="3">
        <v>33</v>
      </c>
    </row>
    <row r="611" spans="1:7" x14ac:dyDescent="0.25">
      <c r="A611" t="str">
        <f t="shared" ca="1" si="36"/>
        <v xml:space="preserve">Construction and Property Services Industry Skills Council </v>
      </c>
      <c r="B611" t="str">
        <f t="shared" ca="1" si="37"/>
        <v>BCG</v>
      </c>
      <c r="C611" t="str">
        <f t="shared" ca="1" si="38"/>
        <v xml:space="preserve">Certificate III </v>
      </c>
      <c r="D611" s="2" t="s">
        <v>1670</v>
      </c>
      <c r="E611" s="2" t="str">
        <f t="shared" ca="1" si="39"/>
        <v>Certificate III in Carpentry</v>
      </c>
      <c r="F611" s="2" t="s">
        <v>1971</v>
      </c>
      <c r="G611" s="3">
        <v>1</v>
      </c>
    </row>
    <row r="612" spans="1:7" x14ac:dyDescent="0.25">
      <c r="A612" t="str">
        <f t="shared" ca="1" si="36"/>
        <v xml:space="preserve">Construction and Property Services Industry Skills Council </v>
      </c>
      <c r="B612" t="str">
        <f t="shared" ca="1" si="37"/>
        <v>CPC</v>
      </c>
      <c r="C612" t="str">
        <f t="shared" ca="1" si="38"/>
        <v xml:space="preserve">Certificate III </v>
      </c>
      <c r="D612" s="2" t="s">
        <v>573</v>
      </c>
      <c r="E612" s="2" t="str">
        <f t="shared" ca="1" si="39"/>
        <v>Certificate III in Carpentry</v>
      </c>
      <c r="F612" s="2" t="s">
        <v>1971</v>
      </c>
      <c r="G612" s="3">
        <v>522</v>
      </c>
    </row>
    <row r="613" spans="1:7" x14ac:dyDescent="0.25">
      <c r="A613" t="str">
        <f t="shared" ca="1" si="36"/>
        <v xml:space="preserve">Construction and Property Services Industry Skills Council </v>
      </c>
      <c r="B613" t="str">
        <f t="shared" ca="1" si="37"/>
        <v>CPP</v>
      </c>
      <c r="C613" t="str">
        <f t="shared" ca="1" si="38"/>
        <v xml:space="preserve">Certificate III </v>
      </c>
      <c r="D613" s="2" t="s">
        <v>581</v>
      </c>
      <c r="E613" s="2" t="str">
        <f t="shared" ca="1" si="39"/>
        <v>Certificate III in Cleaning Operations</v>
      </c>
      <c r="F613" s="2" t="s">
        <v>1971</v>
      </c>
      <c r="G613" s="3">
        <v>5</v>
      </c>
    </row>
    <row r="614" spans="1:7" x14ac:dyDescent="0.25">
      <c r="A614" t="str">
        <f t="shared" ca="1" si="36"/>
        <v xml:space="preserve">Construction and Property Services Industry Skills Council </v>
      </c>
      <c r="B614" t="str">
        <f t="shared" ca="1" si="37"/>
        <v>CPC</v>
      </c>
      <c r="C614" t="str">
        <f t="shared" ca="1" si="38"/>
        <v xml:space="preserve">Certificate III </v>
      </c>
      <c r="D614" s="2" t="s">
        <v>1098</v>
      </c>
      <c r="E614" s="2" t="str">
        <f t="shared" ca="1" si="39"/>
        <v>Certificate III in Concreting</v>
      </c>
      <c r="F614" s="2" t="s">
        <v>1971</v>
      </c>
      <c r="G614" s="3">
        <v>2</v>
      </c>
    </row>
    <row r="615" spans="1:7" x14ac:dyDescent="0.25">
      <c r="A615" t="str">
        <f t="shared" ca="1" si="36"/>
        <v xml:space="preserve">Construction and Property Services Industry Skills Council </v>
      </c>
      <c r="B615" t="str">
        <f t="shared" ca="1" si="37"/>
        <v>CPC</v>
      </c>
      <c r="C615" t="str">
        <f t="shared" ca="1" si="38"/>
        <v xml:space="preserve">Certificate III </v>
      </c>
      <c r="D615" s="2" t="s">
        <v>1100</v>
      </c>
      <c r="E615" s="2" t="str">
        <f t="shared" ca="1" si="39"/>
        <v>Certificate III in Concreting</v>
      </c>
      <c r="F615" s="2" t="s">
        <v>1971</v>
      </c>
      <c r="G615" s="3">
        <v>13</v>
      </c>
    </row>
    <row r="616" spans="1:7" x14ac:dyDescent="0.25">
      <c r="A616" t="str">
        <f t="shared" ca="1" si="36"/>
        <v xml:space="preserve">Construction and Property Services Industry Skills Council </v>
      </c>
      <c r="B616" t="str">
        <f t="shared" ca="1" si="37"/>
        <v>CPC</v>
      </c>
      <c r="C616" t="str">
        <f t="shared" ca="1" si="38"/>
        <v xml:space="preserve">Certificate III </v>
      </c>
      <c r="D616" s="2" t="s">
        <v>1675</v>
      </c>
      <c r="E616" s="2" t="str">
        <f t="shared" ca="1" si="39"/>
        <v>Certificate III in Construction Waterproofing</v>
      </c>
      <c r="F616" s="2" t="s">
        <v>1971</v>
      </c>
      <c r="G616" s="3">
        <v>2</v>
      </c>
    </row>
    <row r="617" spans="1:7" x14ac:dyDescent="0.25">
      <c r="A617" t="str">
        <f t="shared" ca="1" si="36"/>
        <v xml:space="preserve">Construction and Property Services Industry Skills Council </v>
      </c>
      <c r="B617" t="str">
        <f t="shared" ca="1" si="37"/>
        <v>CPC</v>
      </c>
      <c r="C617" t="str">
        <f t="shared" ca="1" si="38"/>
        <v xml:space="preserve">Certificate III </v>
      </c>
      <c r="D617" s="2" t="s">
        <v>1683</v>
      </c>
      <c r="E617" s="2" t="str">
        <f t="shared" ca="1" si="39"/>
        <v>Certificate III in Demolition</v>
      </c>
      <c r="F617" s="2" t="s">
        <v>1971</v>
      </c>
      <c r="G617" s="3">
        <v>1</v>
      </c>
    </row>
    <row r="618" spans="1:7" x14ac:dyDescent="0.25">
      <c r="A618" t="str">
        <f t="shared" ca="1" si="36"/>
        <v xml:space="preserve">Construction and Property Services Industry Skills Council </v>
      </c>
      <c r="B618" t="str">
        <f t="shared" ca="1" si="37"/>
        <v>CPC</v>
      </c>
      <c r="C618" t="str">
        <f t="shared" ca="1" si="38"/>
        <v xml:space="preserve">Certificate III </v>
      </c>
      <c r="D618" s="2" t="s">
        <v>1687</v>
      </c>
      <c r="E618" s="2" t="str">
        <f t="shared" ca="1" si="39"/>
        <v>Certificate III in Dogging</v>
      </c>
      <c r="F618" s="2" t="s">
        <v>1971</v>
      </c>
      <c r="G618" s="3">
        <v>2</v>
      </c>
    </row>
    <row r="619" spans="1:7" x14ac:dyDescent="0.25">
      <c r="A619" t="str">
        <f t="shared" ca="1" si="36"/>
        <v xml:space="preserve">Construction and Property Services Industry Skills Council </v>
      </c>
      <c r="B619" t="str">
        <f t="shared" ca="1" si="37"/>
        <v>CPC</v>
      </c>
      <c r="C619" t="str">
        <f t="shared" ca="1" si="38"/>
        <v xml:space="preserve">Certificate III </v>
      </c>
      <c r="D619" s="2" t="s">
        <v>578</v>
      </c>
      <c r="E619" s="2" t="str">
        <f t="shared" ca="1" si="39"/>
        <v>Certificate III in Joinery</v>
      </c>
      <c r="F619" s="2" t="s">
        <v>1971</v>
      </c>
      <c r="G619" s="3">
        <v>8</v>
      </c>
    </row>
    <row r="620" spans="1:7" x14ac:dyDescent="0.25">
      <c r="A620" t="str">
        <f t="shared" ca="1" si="36"/>
        <v xml:space="preserve">Construction and Property Services Industry Skills Council </v>
      </c>
      <c r="B620" t="str">
        <f t="shared" ca="1" si="37"/>
        <v>CPC</v>
      </c>
      <c r="C620" t="str">
        <f t="shared" ca="1" si="38"/>
        <v xml:space="preserve">Certificate III </v>
      </c>
      <c r="D620" s="2" t="s">
        <v>574</v>
      </c>
      <c r="E620" s="2" t="str">
        <f t="shared" ca="1" si="39"/>
        <v>Certificate III in Painting and Decorating</v>
      </c>
      <c r="F620" s="2" t="s">
        <v>1971</v>
      </c>
      <c r="G620" s="3">
        <v>48</v>
      </c>
    </row>
    <row r="621" spans="1:7" x14ac:dyDescent="0.25">
      <c r="A621" t="str">
        <f t="shared" ca="1" si="36"/>
        <v xml:space="preserve">Construction and Property Services Industry Skills Council </v>
      </c>
      <c r="B621" t="str">
        <f t="shared" ca="1" si="37"/>
        <v>CPC</v>
      </c>
      <c r="C621" t="str">
        <f t="shared" ca="1" si="38"/>
        <v xml:space="preserve">Certificate III </v>
      </c>
      <c r="D621" s="2" t="s">
        <v>1067</v>
      </c>
      <c r="E621" s="2" t="str">
        <f t="shared" ca="1" si="39"/>
        <v>Certificate III in Plumbing</v>
      </c>
      <c r="F621" s="2" t="s">
        <v>1971</v>
      </c>
      <c r="G621" s="3">
        <v>7</v>
      </c>
    </row>
    <row r="622" spans="1:7" x14ac:dyDescent="0.25">
      <c r="A622" t="str">
        <f t="shared" ca="1" si="36"/>
        <v xml:space="preserve">Construction and Property Services Industry Skills Council </v>
      </c>
      <c r="B622" t="str">
        <f t="shared" ca="1" si="37"/>
        <v>CPC</v>
      </c>
      <c r="C622" t="str">
        <f t="shared" ca="1" si="38"/>
        <v xml:space="preserve">Certificate III </v>
      </c>
      <c r="D622" s="2" t="s">
        <v>208</v>
      </c>
      <c r="E622" s="2" t="str">
        <f t="shared" ca="1" si="39"/>
        <v>Certificate III in Plumbing</v>
      </c>
      <c r="F622" s="2" t="s">
        <v>1971</v>
      </c>
      <c r="G622" s="3">
        <v>209</v>
      </c>
    </row>
    <row r="623" spans="1:7" x14ac:dyDescent="0.25">
      <c r="A623" t="str">
        <f t="shared" ca="1" si="36"/>
        <v xml:space="preserve">Construction and Property Services Industry Skills Council </v>
      </c>
      <c r="B623" t="str">
        <f t="shared" ca="1" si="37"/>
        <v>CPC</v>
      </c>
      <c r="C623" t="str">
        <f t="shared" ca="1" si="38"/>
        <v xml:space="preserve">Certificate III </v>
      </c>
      <c r="D623" s="2" t="s">
        <v>976</v>
      </c>
      <c r="E623" s="2" t="str">
        <f t="shared" ca="1" si="39"/>
        <v>Certificate III in Roof Plumbing</v>
      </c>
      <c r="F623" s="2" t="s">
        <v>1971</v>
      </c>
      <c r="G623" s="3">
        <v>12</v>
      </c>
    </row>
    <row r="624" spans="1:7" x14ac:dyDescent="0.25">
      <c r="A624" t="str">
        <f t="shared" ca="1" si="36"/>
        <v xml:space="preserve">Construction and Property Services Industry Skills Council </v>
      </c>
      <c r="B624" t="str">
        <f t="shared" ca="1" si="37"/>
        <v>CPC</v>
      </c>
      <c r="C624" t="str">
        <f t="shared" ca="1" si="38"/>
        <v xml:space="preserve">Certificate III </v>
      </c>
      <c r="D624" s="2" t="s">
        <v>575</v>
      </c>
      <c r="E624" s="2" t="str">
        <f t="shared" ca="1" si="39"/>
        <v>Certificate III in Roof Tiling</v>
      </c>
      <c r="F624" s="2" t="s">
        <v>1971</v>
      </c>
      <c r="G624" s="3">
        <v>3</v>
      </c>
    </row>
    <row r="625" spans="1:7" x14ac:dyDescent="0.25">
      <c r="A625" t="str">
        <f t="shared" ca="1" si="36"/>
        <v xml:space="preserve">Construction and Property Services Industry Skills Council </v>
      </c>
      <c r="B625" t="str">
        <f t="shared" ca="1" si="37"/>
        <v>CPP</v>
      </c>
      <c r="C625" t="str">
        <f t="shared" ca="1" si="38"/>
        <v xml:space="preserve">Certificate III </v>
      </c>
      <c r="D625" s="2" t="s">
        <v>580</v>
      </c>
      <c r="E625" s="2" t="str">
        <f t="shared" ca="1" si="39"/>
        <v>Certificate III in Security Operations</v>
      </c>
      <c r="F625" s="2" t="s">
        <v>1971</v>
      </c>
      <c r="G625" s="3">
        <v>26</v>
      </c>
    </row>
    <row r="626" spans="1:7" x14ac:dyDescent="0.25">
      <c r="A626" t="str">
        <f t="shared" ca="1" si="36"/>
        <v xml:space="preserve">Construction and Property Services Industry Skills Council </v>
      </c>
      <c r="B626" t="str">
        <f t="shared" ca="1" si="37"/>
        <v>CPC</v>
      </c>
      <c r="C626" t="str">
        <f t="shared" ca="1" si="38"/>
        <v xml:space="preserve">Certificate III </v>
      </c>
      <c r="D626" s="2" t="s">
        <v>1768</v>
      </c>
      <c r="E626" s="2" t="str">
        <f t="shared" ca="1" si="39"/>
        <v>Certificate III in Shopfitting</v>
      </c>
      <c r="F626" s="2" t="s">
        <v>1971</v>
      </c>
      <c r="G626" s="3">
        <v>1</v>
      </c>
    </row>
    <row r="627" spans="1:7" x14ac:dyDescent="0.25">
      <c r="A627" t="str">
        <f t="shared" ca="1" si="36"/>
        <v xml:space="preserve">Construction and Property Services Industry Skills Council </v>
      </c>
      <c r="B627" t="str">
        <f t="shared" ca="1" si="37"/>
        <v>CPC</v>
      </c>
      <c r="C627" t="str">
        <f t="shared" ca="1" si="38"/>
        <v xml:space="preserve">Certificate III </v>
      </c>
      <c r="D627" s="2" t="s">
        <v>577</v>
      </c>
      <c r="E627" s="2" t="str">
        <f t="shared" ca="1" si="39"/>
        <v>Certificate III in Shopfitting</v>
      </c>
      <c r="F627" s="2" t="s">
        <v>1971</v>
      </c>
      <c r="G627" s="3">
        <v>17</v>
      </c>
    </row>
    <row r="628" spans="1:7" x14ac:dyDescent="0.25">
      <c r="A628" t="str">
        <f t="shared" ca="1" si="36"/>
        <v xml:space="preserve">Construction and Property Services Industry Skills Council </v>
      </c>
      <c r="B628" t="str">
        <f t="shared" ca="1" si="37"/>
        <v>CPC</v>
      </c>
      <c r="C628" t="str">
        <f t="shared" ca="1" si="38"/>
        <v xml:space="preserve">Certificate III </v>
      </c>
      <c r="D628" s="2" t="s">
        <v>1205</v>
      </c>
      <c r="E628" s="2" t="str">
        <f t="shared" ca="1" si="39"/>
        <v>Certificate III in Signage</v>
      </c>
      <c r="F628" s="2" t="s">
        <v>1971</v>
      </c>
      <c r="G628" s="3">
        <v>12</v>
      </c>
    </row>
    <row r="629" spans="1:7" x14ac:dyDescent="0.25">
      <c r="A629" t="str">
        <f t="shared" ca="1" si="36"/>
        <v xml:space="preserve">Construction and Property Services Industry Skills Council </v>
      </c>
      <c r="B629" t="str">
        <f t="shared" ca="1" si="37"/>
        <v>CPC</v>
      </c>
      <c r="C629" t="str">
        <f t="shared" ca="1" si="38"/>
        <v xml:space="preserve">Certificate III </v>
      </c>
      <c r="D629" s="2" t="s">
        <v>1775</v>
      </c>
      <c r="E629" s="2" t="str">
        <f t="shared" ca="1" si="39"/>
        <v>Certificate III in Steelfixing</v>
      </c>
      <c r="F629" s="2" t="s">
        <v>1971</v>
      </c>
      <c r="G629" s="3">
        <v>2</v>
      </c>
    </row>
    <row r="630" spans="1:7" x14ac:dyDescent="0.25">
      <c r="A630" t="str">
        <f t="shared" ca="1" si="36"/>
        <v xml:space="preserve">Construction and Property Services Industry Skills Council </v>
      </c>
      <c r="B630" t="str">
        <f t="shared" ca="1" si="37"/>
        <v>CPC</v>
      </c>
      <c r="C630" t="str">
        <f t="shared" ca="1" si="38"/>
        <v xml:space="preserve">Certificate III </v>
      </c>
      <c r="D630" s="2" t="s">
        <v>1778</v>
      </c>
      <c r="E630" s="2" t="str">
        <f t="shared" ca="1" si="39"/>
        <v>Certificate III in Stonemasonry (Monumental/Installation)</v>
      </c>
      <c r="F630" s="2" t="s">
        <v>1971</v>
      </c>
      <c r="G630" s="3">
        <v>4</v>
      </c>
    </row>
    <row r="631" spans="1:7" x14ac:dyDescent="0.25">
      <c r="A631" t="str">
        <f t="shared" ca="1" si="36"/>
        <v xml:space="preserve">Construction and Property Services Industry Skills Council </v>
      </c>
      <c r="B631" t="str">
        <f t="shared" ca="1" si="37"/>
        <v>CPP</v>
      </c>
      <c r="C631" t="str">
        <f t="shared" ca="1" si="38"/>
        <v xml:space="preserve">Certificate III </v>
      </c>
      <c r="D631" s="2" t="s">
        <v>210</v>
      </c>
      <c r="E631" s="2" t="str">
        <f t="shared" ca="1" si="39"/>
        <v>Certificate III in Surveying and Spatial Information Services</v>
      </c>
      <c r="F631" s="2" t="s">
        <v>1971</v>
      </c>
      <c r="G631" s="3">
        <v>13</v>
      </c>
    </row>
    <row r="632" spans="1:7" x14ac:dyDescent="0.25">
      <c r="A632" t="str">
        <f t="shared" ca="1" si="36"/>
        <v xml:space="preserve">Construction and Property Services Industry Skills Council </v>
      </c>
      <c r="B632" t="str">
        <f t="shared" ca="1" si="37"/>
        <v>CPP</v>
      </c>
      <c r="C632" t="str">
        <f t="shared" ca="1" si="38"/>
        <v xml:space="preserve">Certificate III </v>
      </c>
      <c r="D632" s="2" t="s">
        <v>1781</v>
      </c>
      <c r="E632" s="2" t="str">
        <f t="shared" ca="1" si="39"/>
        <v>Certificate III in Swimming Pool and Spa Service</v>
      </c>
      <c r="F632" s="2" t="s">
        <v>1971</v>
      </c>
      <c r="G632" s="3">
        <v>1</v>
      </c>
    </row>
    <row r="633" spans="1:7" x14ac:dyDescent="0.25">
      <c r="A633" t="str">
        <f t="shared" ca="1" si="36"/>
        <v xml:space="preserve">Construction and Property Services Industry Skills Council </v>
      </c>
      <c r="B633" t="str">
        <f t="shared" ca="1" si="37"/>
        <v>CPP</v>
      </c>
      <c r="C633" t="str">
        <f t="shared" ca="1" si="38"/>
        <v xml:space="preserve">Certificate III </v>
      </c>
      <c r="D633" s="2" t="s">
        <v>1783</v>
      </c>
      <c r="E633" s="2" t="str">
        <f t="shared" ca="1" si="39"/>
        <v>Certificate III in Technical Security</v>
      </c>
      <c r="F633" s="2" t="s">
        <v>1971</v>
      </c>
      <c r="G633" s="3">
        <v>1</v>
      </c>
    </row>
    <row r="634" spans="1:7" x14ac:dyDescent="0.25">
      <c r="A634" t="str">
        <f t="shared" ca="1" si="36"/>
        <v xml:space="preserve">Construction and Property Services Industry Skills Council </v>
      </c>
      <c r="B634" t="str">
        <f t="shared" ca="1" si="37"/>
        <v>CPC</v>
      </c>
      <c r="C634" t="str">
        <f t="shared" ca="1" si="38"/>
        <v xml:space="preserve">Certificate III </v>
      </c>
      <c r="D634" s="2" t="s">
        <v>576</v>
      </c>
      <c r="E634" s="2" t="str">
        <f t="shared" ca="1" si="39"/>
        <v>Certificate III in Wall and Ceiling Lining</v>
      </c>
      <c r="F634" s="2" t="s">
        <v>1971</v>
      </c>
      <c r="G634" s="3">
        <v>28</v>
      </c>
    </row>
    <row r="635" spans="1:7" x14ac:dyDescent="0.25">
      <c r="A635" t="str">
        <f t="shared" ca="1" si="36"/>
        <v xml:space="preserve">Construction and Property Services Industry Skills Council </v>
      </c>
      <c r="B635" t="str">
        <f t="shared" ca="1" si="37"/>
        <v>CPC</v>
      </c>
      <c r="C635" t="str">
        <f t="shared" ca="1" si="38"/>
        <v xml:space="preserve">Certificate III </v>
      </c>
      <c r="D635" s="2" t="s">
        <v>670</v>
      </c>
      <c r="E635" s="2" t="str">
        <f t="shared" ca="1" si="39"/>
        <v>Certificate III in Wall and Floor Tiling</v>
      </c>
      <c r="F635" s="2" t="s">
        <v>1971</v>
      </c>
      <c r="G635" s="3">
        <v>30</v>
      </c>
    </row>
    <row r="636" spans="1:7" x14ac:dyDescent="0.25">
      <c r="A636" t="str">
        <f t="shared" ca="1" si="36"/>
        <v xml:space="preserve">Construction and Property Services Industry Skills Council </v>
      </c>
      <c r="B636" t="str">
        <f t="shared" ca="1" si="37"/>
        <v>CPC</v>
      </c>
      <c r="C636" t="str">
        <f t="shared" ca="1" si="38"/>
        <v xml:space="preserve">Certificate IV </v>
      </c>
      <c r="D636" s="2" t="s">
        <v>671</v>
      </c>
      <c r="E636" s="2" t="str">
        <f t="shared" ca="1" si="39"/>
        <v>Certificate IV in Building and Construction (Building)</v>
      </c>
      <c r="F636" s="2" t="s">
        <v>1971</v>
      </c>
      <c r="G636" s="3">
        <v>4</v>
      </c>
    </row>
    <row r="637" spans="1:7" x14ac:dyDescent="0.25">
      <c r="A637" t="str">
        <f t="shared" ca="1" si="36"/>
        <v xml:space="preserve">Construction and Property Services Industry Skills Council </v>
      </c>
      <c r="B637" t="str">
        <f t="shared" ca="1" si="37"/>
        <v>State Accredited</v>
      </c>
      <c r="C637" t="str">
        <f t="shared" ca="1" si="38"/>
        <v xml:space="preserve">Certificate IV </v>
      </c>
      <c r="D637" s="2" t="s">
        <v>1818</v>
      </c>
      <c r="E637" s="2" t="str">
        <f t="shared" ca="1" si="39"/>
        <v>Certificate IV in Domestic Waste Water and Environmental Plumbing</v>
      </c>
      <c r="F637" s="2" t="s">
        <v>1971</v>
      </c>
      <c r="G637" s="3">
        <v>1</v>
      </c>
    </row>
    <row r="638" spans="1:7" x14ac:dyDescent="0.25">
      <c r="A638" t="str">
        <f t="shared" ca="1" si="36"/>
        <v xml:space="preserve">Construction and Property Services Industry Skills Council </v>
      </c>
      <c r="B638" t="str">
        <f t="shared" ca="1" si="37"/>
        <v>CPC</v>
      </c>
      <c r="C638" t="str">
        <f t="shared" ca="1" si="38"/>
        <v xml:space="preserve">Certificate IV </v>
      </c>
      <c r="D638" s="2" t="s">
        <v>1319</v>
      </c>
      <c r="E638" s="2" t="str">
        <f t="shared" ca="1" si="39"/>
        <v>Certificate IV in Plumbing and Services</v>
      </c>
      <c r="F638" s="2" t="s">
        <v>1971</v>
      </c>
      <c r="G638" s="3">
        <v>3</v>
      </c>
    </row>
    <row r="639" spans="1:7" x14ac:dyDescent="0.25">
      <c r="A639" t="str">
        <f t="shared" ca="1" si="36"/>
        <v xml:space="preserve">Construction and Property Services Industry Skills Council </v>
      </c>
      <c r="B639" t="str">
        <f t="shared" ca="1" si="37"/>
        <v>CPP</v>
      </c>
      <c r="C639" t="str">
        <f t="shared" ca="1" si="38"/>
        <v xml:space="preserve">Certificate IV </v>
      </c>
      <c r="D639" s="2" t="s">
        <v>584</v>
      </c>
      <c r="E639" s="2" t="str">
        <f t="shared" ca="1" si="39"/>
        <v>Certificate IV in Property Services (Real Estate)</v>
      </c>
      <c r="F639" s="2" t="s">
        <v>1971</v>
      </c>
      <c r="G639" s="3">
        <v>13</v>
      </c>
    </row>
    <row r="640" spans="1:7" x14ac:dyDescent="0.25">
      <c r="A640" t="str">
        <f t="shared" ca="1" si="36"/>
        <v xml:space="preserve">Construction and Property Services Industry Skills Council </v>
      </c>
      <c r="B640" t="str">
        <f t="shared" ca="1" si="37"/>
        <v>CPP</v>
      </c>
      <c r="C640" t="str">
        <f t="shared" ca="1" si="38"/>
        <v xml:space="preserve">Diploma </v>
      </c>
      <c r="D640" s="2" t="s">
        <v>1329</v>
      </c>
      <c r="E640" s="2" t="str">
        <f t="shared" ca="1" si="39"/>
        <v>Diploma of Building Design</v>
      </c>
      <c r="F640" s="2" t="s">
        <v>1971</v>
      </c>
      <c r="G640" s="3">
        <v>12</v>
      </c>
    </row>
    <row r="641" spans="1:7" x14ac:dyDescent="0.25">
      <c r="A641" t="str">
        <f t="shared" ca="1" si="36"/>
        <v xml:space="preserve">Construction and Property Services Industry Skills Council </v>
      </c>
      <c r="B641" t="str">
        <f t="shared" ca="1" si="37"/>
        <v>CPC</v>
      </c>
      <c r="C641" t="str">
        <f t="shared" ca="1" si="38"/>
        <v xml:space="preserve">Diploma </v>
      </c>
      <c r="D641" s="2" t="s">
        <v>1323</v>
      </c>
      <c r="E641" s="2" t="str">
        <f t="shared" ca="1" si="39"/>
        <v>Diploma of Building and Construction (Building)</v>
      </c>
      <c r="F641" s="2" t="s">
        <v>1971</v>
      </c>
      <c r="G641" s="3">
        <v>2</v>
      </c>
    </row>
    <row r="642" spans="1:7" x14ac:dyDescent="0.25">
      <c r="A642" t="str">
        <f t="shared" ref="A642:A705" ca="1" si="40">VLOOKUP(D642,KeyC,4,FALSE)</f>
        <v xml:space="preserve">Construction and Property Services Industry Skills Council </v>
      </c>
      <c r="B642" t="str">
        <f t="shared" ref="B642:B705" ca="1" si="41">VLOOKUP(D642,KeyC,5,FALSE)</f>
        <v>CPC</v>
      </c>
      <c r="C642" t="str">
        <f t="shared" ref="C642:C705" ca="1" si="42">VLOOKUP(D642,KeyC,2,FALSE)</f>
        <v xml:space="preserve">Certificate II </v>
      </c>
      <c r="D642" s="2" t="s">
        <v>202</v>
      </c>
      <c r="E642" s="2" t="str">
        <f t="shared" ref="E642:E705" ca="1" si="43">VLOOKUP(D642,KeyC,3,FALSE)</f>
        <v>Certificate II in Construction</v>
      </c>
      <c r="F642" s="2" t="s">
        <v>2868</v>
      </c>
      <c r="G642" s="3">
        <v>119</v>
      </c>
    </row>
    <row r="643" spans="1:7" x14ac:dyDescent="0.25">
      <c r="A643" t="str">
        <f t="shared" ca="1" si="40"/>
        <v xml:space="preserve">Construction and Property Services Industry Skills Council </v>
      </c>
      <c r="B643" t="str">
        <f t="shared" ca="1" si="41"/>
        <v>CPC</v>
      </c>
      <c r="C643" t="str">
        <f t="shared" ca="1" si="42"/>
        <v xml:space="preserve">Certificate II </v>
      </c>
      <c r="D643" s="2" t="s">
        <v>204</v>
      </c>
      <c r="E643" s="2" t="str">
        <f t="shared" ca="1" si="43"/>
        <v>Certificate II in Construction Pathways</v>
      </c>
      <c r="F643" s="2" t="s">
        <v>2868</v>
      </c>
      <c r="G643" s="3">
        <v>9358</v>
      </c>
    </row>
    <row r="644" spans="1:7" x14ac:dyDescent="0.25">
      <c r="A644" t="str">
        <f t="shared" ca="1" si="40"/>
        <v xml:space="preserve">Construction and Property Services Industry Skills Council </v>
      </c>
      <c r="B644" t="str">
        <f t="shared" ca="1" si="41"/>
        <v>CPC</v>
      </c>
      <c r="C644" t="str">
        <f t="shared" ca="1" si="42"/>
        <v xml:space="preserve">Certificate III </v>
      </c>
      <c r="D644" s="2" t="s">
        <v>572</v>
      </c>
      <c r="E644" s="2" t="str">
        <f t="shared" ca="1" si="43"/>
        <v>Certificate III in Bricklaying/Blocklaying</v>
      </c>
      <c r="F644" s="2" t="s">
        <v>2868</v>
      </c>
      <c r="G644" s="3">
        <v>5</v>
      </c>
    </row>
    <row r="645" spans="1:7" x14ac:dyDescent="0.25">
      <c r="A645" t="str">
        <f t="shared" ca="1" si="40"/>
        <v xml:space="preserve">Construction and Property Services Industry Skills Council </v>
      </c>
      <c r="B645" t="str">
        <f t="shared" ca="1" si="41"/>
        <v>CPC</v>
      </c>
      <c r="C645" t="str">
        <f t="shared" ca="1" si="42"/>
        <v xml:space="preserve">Certificate III </v>
      </c>
      <c r="D645" s="2" t="s">
        <v>573</v>
      </c>
      <c r="E645" s="2" t="str">
        <f t="shared" ca="1" si="43"/>
        <v>Certificate III in Carpentry</v>
      </c>
      <c r="F645" s="2" t="s">
        <v>2868</v>
      </c>
      <c r="G645" s="3">
        <v>265</v>
      </c>
    </row>
    <row r="646" spans="1:7" x14ac:dyDescent="0.25">
      <c r="A646" t="str">
        <f t="shared" ca="1" si="40"/>
        <v xml:space="preserve">Construction and Property Services Industry Skills Council </v>
      </c>
      <c r="B646" t="str">
        <f t="shared" ca="1" si="41"/>
        <v>CPC</v>
      </c>
      <c r="C646" t="str">
        <f t="shared" ca="1" si="42"/>
        <v xml:space="preserve">Certificate III </v>
      </c>
      <c r="D646" s="2" t="s">
        <v>574</v>
      </c>
      <c r="E646" s="2" t="str">
        <f t="shared" ca="1" si="43"/>
        <v>Certificate III in Painting and Decorating</v>
      </c>
      <c r="F646" s="2" t="s">
        <v>2868</v>
      </c>
      <c r="G646" s="3">
        <v>3</v>
      </c>
    </row>
    <row r="647" spans="1:7" x14ac:dyDescent="0.25">
      <c r="A647" t="str">
        <f t="shared" ca="1" si="40"/>
        <v xml:space="preserve">Construction and Property Services Industry Skills Council </v>
      </c>
      <c r="B647" t="str">
        <f t="shared" ca="1" si="41"/>
        <v>CPC</v>
      </c>
      <c r="C647" t="str">
        <f t="shared" ca="1" si="42"/>
        <v xml:space="preserve">Certificate III </v>
      </c>
      <c r="D647" s="2" t="s">
        <v>576</v>
      </c>
      <c r="E647" s="2" t="str">
        <f t="shared" ca="1" si="43"/>
        <v>Certificate III in Wall and Ceiling Lining</v>
      </c>
      <c r="F647" s="2" t="s">
        <v>2868</v>
      </c>
      <c r="G647" s="3">
        <v>2</v>
      </c>
    </row>
    <row r="648" spans="1:7" x14ac:dyDescent="0.25">
      <c r="A648" t="str">
        <f t="shared" ca="1" si="40"/>
        <v xml:space="preserve">Construction and Property Services Industry Skills Council </v>
      </c>
      <c r="B648" t="str">
        <f t="shared" ca="1" si="41"/>
        <v>CPC</v>
      </c>
      <c r="C648" t="str">
        <f t="shared" ca="1" si="42"/>
        <v xml:space="preserve">Certificate III </v>
      </c>
      <c r="D648" s="2" t="s">
        <v>670</v>
      </c>
      <c r="E648" s="2" t="str">
        <f t="shared" ca="1" si="43"/>
        <v>Certificate III in Wall and Floor Tiling</v>
      </c>
      <c r="F648" s="2" t="s">
        <v>2868</v>
      </c>
      <c r="G648" s="3">
        <v>4</v>
      </c>
    </row>
    <row r="649" spans="1:7" x14ac:dyDescent="0.25">
      <c r="A649" t="str">
        <f t="shared" ca="1" si="40"/>
        <v xml:space="preserve">Construction and Property Services Industry Skills Council </v>
      </c>
      <c r="B649" t="str">
        <f t="shared" ca="1" si="41"/>
        <v>CPC</v>
      </c>
      <c r="C649" t="str">
        <f t="shared" ca="1" si="42"/>
        <v xml:space="preserve">Certificate III </v>
      </c>
      <c r="D649" s="2" t="s">
        <v>577</v>
      </c>
      <c r="E649" s="2" t="str">
        <f t="shared" ca="1" si="43"/>
        <v>Certificate III in Shopfitting</v>
      </c>
      <c r="F649" s="2" t="s">
        <v>2868</v>
      </c>
      <c r="G649" s="3">
        <v>18</v>
      </c>
    </row>
    <row r="650" spans="1:7" x14ac:dyDescent="0.25">
      <c r="A650" t="str">
        <f t="shared" ca="1" si="40"/>
        <v xml:space="preserve">Construction and Property Services Industry Skills Council </v>
      </c>
      <c r="B650" t="str">
        <f t="shared" ca="1" si="41"/>
        <v>CPC</v>
      </c>
      <c r="C650" t="str">
        <f t="shared" ca="1" si="42"/>
        <v xml:space="preserve">Certificate III </v>
      </c>
      <c r="D650" s="2" t="s">
        <v>206</v>
      </c>
      <c r="E650" s="2" t="str">
        <f t="shared" ca="1" si="43"/>
        <v>Certificate III in Carpentry and Joinery</v>
      </c>
      <c r="F650" s="2" t="s">
        <v>2868</v>
      </c>
      <c r="G650" s="3">
        <v>3</v>
      </c>
    </row>
    <row r="651" spans="1:7" x14ac:dyDescent="0.25">
      <c r="A651" t="str">
        <f t="shared" ca="1" si="40"/>
        <v xml:space="preserve">Construction and Property Services Industry Skills Council </v>
      </c>
      <c r="B651" t="str">
        <f t="shared" ca="1" si="41"/>
        <v>CPC</v>
      </c>
      <c r="C651" t="str">
        <f t="shared" ca="1" si="42"/>
        <v xml:space="preserve">Certificate III </v>
      </c>
      <c r="D651" s="2" t="s">
        <v>1205</v>
      </c>
      <c r="E651" s="2" t="str">
        <f t="shared" ca="1" si="43"/>
        <v>Certificate III in Signage</v>
      </c>
      <c r="F651" s="2" t="s">
        <v>2868</v>
      </c>
      <c r="G651" s="3">
        <v>12</v>
      </c>
    </row>
    <row r="652" spans="1:7" x14ac:dyDescent="0.25">
      <c r="A652" t="str">
        <f t="shared" ca="1" si="40"/>
        <v xml:space="preserve">Construction and Property Services Industry Skills Council </v>
      </c>
      <c r="B652" t="str">
        <f t="shared" ca="1" si="41"/>
        <v>CPC</v>
      </c>
      <c r="C652" t="str">
        <f t="shared" ca="1" si="42"/>
        <v xml:space="preserve">Certificate III </v>
      </c>
      <c r="D652" s="2" t="s">
        <v>208</v>
      </c>
      <c r="E652" s="2" t="str">
        <f t="shared" ca="1" si="43"/>
        <v>Certificate III in Plumbing</v>
      </c>
      <c r="F652" s="2" t="s">
        <v>2868</v>
      </c>
      <c r="G652" s="3">
        <v>354</v>
      </c>
    </row>
    <row r="653" spans="1:7" x14ac:dyDescent="0.25">
      <c r="A653" t="str">
        <f t="shared" ca="1" si="40"/>
        <v xml:space="preserve">Construction and Property Services Industry Skills Council </v>
      </c>
      <c r="B653" t="str">
        <f t="shared" ca="1" si="41"/>
        <v>CPP</v>
      </c>
      <c r="C653" t="str">
        <f t="shared" ca="1" si="42"/>
        <v xml:space="preserve">Certificate II </v>
      </c>
      <c r="D653" s="2" t="s">
        <v>1617</v>
      </c>
      <c r="E653" s="2" t="str">
        <f t="shared" ca="1" si="43"/>
        <v>Certificate II in Surveying and Spatial Information Services</v>
      </c>
      <c r="F653" s="2" t="s">
        <v>2868</v>
      </c>
      <c r="G653" s="3">
        <v>2</v>
      </c>
    </row>
    <row r="654" spans="1:7" x14ac:dyDescent="0.25">
      <c r="A654" t="str">
        <f t="shared" ca="1" si="40"/>
        <v xml:space="preserve">Construction and Property Services Industry Skills Council </v>
      </c>
      <c r="B654" t="str">
        <f t="shared" ca="1" si="41"/>
        <v>CPP</v>
      </c>
      <c r="C654" t="str">
        <f t="shared" ca="1" si="42"/>
        <v xml:space="preserve">Certificate III </v>
      </c>
      <c r="D654" s="2" t="s">
        <v>1207</v>
      </c>
      <c r="E654" s="2" t="str">
        <f t="shared" ca="1" si="43"/>
        <v>Certificate III in Property Services (Agency)</v>
      </c>
      <c r="F654" s="2" t="s">
        <v>2868</v>
      </c>
      <c r="G654" s="3">
        <v>108</v>
      </c>
    </row>
    <row r="655" spans="1:7" x14ac:dyDescent="0.25">
      <c r="A655" t="str">
        <f t="shared" ca="1" si="40"/>
        <v>Energy Skills Australia</v>
      </c>
      <c r="B655" t="str">
        <f t="shared" ca="1" si="41"/>
        <v>UEE</v>
      </c>
      <c r="C655" t="str">
        <f t="shared" ca="1" si="42"/>
        <v xml:space="preserve">Certificate III </v>
      </c>
      <c r="D655" s="2" t="s">
        <v>502</v>
      </c>
      <c r="E655" s="2" t="str">
        <f t="shared" ca="1" si="43"/>
        <v>Certificate III in Electrotechnology Electrician</v>
      </c>
      <c r="F655" s="2" t="s">
        <v>966</v>
      </c>
      <c r="G655" s="3">
        <v>2</v>
      </c>
    </row>
    <row r="656" spans="1:7" x14ac:dyDescent="0.25">
      <c r="A656" t="str">
        <f t="shared" ca="1" si="40"/>
        <v>Energy Skills Australia</v>
      </c>
      <c r="B656" t="str">
        <f t="shared" ca="1" si="41"/>
        <v>UEE</v>
      </c>
      <c r="C656" t="str">
        <f t="shared" ca="1" si="42"/>
        <v xml:space="preserve">Certificate II </v>
      </c>
      <c r="D656" s="2" t="s">
        <v>500</v>
      </c>
      <c r="E656" s="2" t="str">
        <f t="shared" ca="1" si="43"/>
        <v>Certificate II in Electrotechnology (Career Start)</v>
      </c>
      <c r="F656" s="2" t="s">
        <v>1225</v>
      </c>
      <c r="G656" s="3">
        <v>229</v>
      </c>
    </row>
    <row r="657" spans="1:7" x14ac:dyDescent="0.25">
      <c r="A657" t="str">
        <f t="shared" ca="1" si="40"/>
        <v>Energy Skills Australia</v>
      </c>
      <c r="B657" t="str">
        <f t="shared" ca="1" si="41"/>
        <v>UEE</v>
      </c>
      <c r="C657" t="str">
        <f t="shared" ca="1" si="42"/>
        <v xml:space="preserve">Certificate II </v>
      </c>
      <c r="D657" s="2" t="s">
        <v>498</v>
      </c>
      <c r="E657" s="2" t="str">
        <f t="shared" ca="1" si="43"/>
        <v>Certificate II in Electronics</v>
      </c>
      <c r="F657" s="2" t="s">
        <v>1225</v>
      </c>
      <c r="G657" s="3">
        <v>203</v>
      </c>
    </row>
    <row r="658" spans="1:7" x14ac:dyDescent="0.25">
      <c r="A658" t="str">
        <f t="shared" ca="1" si="40"/>
        <v>Energy Skills Australia</v>
      </c>
      <c r="B658" t="str">
        <f t="shared" ca="1" si="41"/>
        <v>UEE</v>
      </c>
      <c r="C658" t="str">
        <f t="shared" ca="1" si="42"/>
        <v xml:space="preserve">Certificate I </v>
      </c>
      <c r="D658" s="2" t="s">
        <v>974</v>
      </c>
      <c r="E658" s="2" t="str">
        <f t="shared" ca="1" si="43"/>
        <v>Certificate I in ElectroComms Skills</v>
      </c>
      <c r="F658" s="2" t="s">
        <v>1225</v>
      </c>
      <c r="G658" s="3">
        <v>49</v>
      </c>
    </row>
    <row r="659" spans="1:7" x14ac:dyDescent="0.25">
      <c r="A659" t="str">
        <f t="shared" ca="1" si="40"/>
        <v>Energy Skills Australia</v>
      </c>
      <c r="B659" t="str">
        <f t="shared" ca="1" si="41"/>
        <v>UEE</v>
      </c>
      <c r="C659" t="str">
        <f t="shared" ca="1" si="42"/>
        <v xml:space="preserve">Certificate III </v>
      </c>
      <c r="D659" s="2" t="s">
        <v>502</v>
      </c>
      <c r="E659" s="2" t="str">
        <f t="shared" ca="1" si="43"/>
        <v>Certificate III in Electrotechnology Electrician</v>
      </c>
      <c r="F659" s="2" t="s">
        <v>1225</v>
      </c>
      <c r="G659" s="3">
        <v>33</v>
      </c>
    </row>
    <row r="660" spans="1:7" x14ac:dyDescent="0.25">
      <c r="A660" t="str">
        <f t="shared" ca="1" si="40"/>
        <v>Energy Skills Australia</v>
      </c>
      <c r="B660" t="str">
        <f t="shared" ca="1" si="41"/>
        <v>UEE</v>
      </c>
      <c r="C660" t="str">
        <f t="shared" ca="1" si="42"/>
        <v xml:space="preserve">Certificate III </v>
      </c>
      <c r="D660" s="2" t="s">
        <v>654</v>
      </c>
      <c r="E660" s="2" t="str">
        <f t="shared" ca="1" si="43"/>
        <v>Certificate III in Air-conditioning and Refrigeration</v>
      </c>
      <c r="F660" s="2" t="s">
        <v>1225</v>
      </c>
      <c r="G660" s="3">
        <v>4</v>
      </c>
    </row>
    <row r="661" spans="1:7" x14ac:dyDescent="0.25">
      <c r="A661" t="str">
        <f t="shared" ca="1" si="40"/>
        <v>Energy Skills Australia</v>
      </c>
      <c r="B661" t="str">
        <f t="shared" ca="1" si="41"/>
        <v>UEE</v>
      </c>
      <c r="C661" t="str">
        <f t="shared" ca="1" si="42"/>
        <v xml:space="preserve">Certificate II </v>
      </c>
      <c r="D661" s="2" t="s">
        <v>1064</v>
      </c>
      <c r="E661" s="2" t="str">
        <f t="shared" ca="1" si="43"/>
        <v>Certificate II in Electronics</v>
      </c>
      <c r="F661" s="2" t="s">
        <v>1225</v>
      </c>
      <c r="G661" s="3">
        <v>2</v>
      </c>
    </row>
    <row r="662" spans="1:7" x14ac:dyDescent="0.25">
      <c r="A662" t="str">
        <f t="shared" ca="1" si="40"/>
        <v>Energy Skills Australia</v>
      </c>
      <c r="B662" t="str">
        <f t="shared" ca="1" si="41"/>
        <v>UEE</v>
      </c>
      <c r="C662" t="str">
        <f t="shared" ca="1" si="42"/>
        <v xml:space="preserve">Certificate II </v>
      </c>
      <c r="D662" s="2" t="s">
        <v>1075</v>
      </c>
      <c r="E662" s="2" t="str">
        <f t="shared" ca="1" si="43"/>
        <v>Certificate II in Electrotechnology (Career Start)</v>
      </c>
      <c r="F662" s="2" t="s">
        <v>1225</v>
      </c>
      <c r="G662" s="3">
        <v>2</v>
      </c>
    </row>
    <row r="663" spans="1:7" x14ac:dyDescent="0.25">
      <c r="A663" t="str">
        <f t="shared" ca="1" si="40"/>
        <v>Energy Skills Australia</v>
      </c>
      <c r="B663" t="str">
        <f t="shared" ca="1" si="41"/>
        <v>UEE</v>
      </c>
      <c r="C663" t="str">
        <f t="shared" ca="1" si="42"/>
        <v xml:space="preserve">Certificate III </v>
      </c>
      <c r="D663" s="2" t="s">
        <v>504</v>
      </c>
      <c r="E663" s="2" t="str">
        <f t="shared" ca="1" si="43"/>
        <v>Certificate III in Electronics and Communications</v>
      </c>
      <c r="F663" s="2" t="s">
        <v>1225</v>
      </c>
      <c r="G663" s="3">
        <v>2</v>
      </c>
    </row>
    <row r="664" spans="1:7" x14ac:dyDescent="0.25">
      <c r="A664" t="str">
        <f t="shared" ca="1" si="40"/>
        <v>Energy Skills Australia</v>
      </c>
      <c r="B664" t="str">
        <f t="shared" ca="1" si="41"/>
        <v>UEE</v>
      </c>
      <c r="C664" t="str">
        <f t="shared" ca="1" si="42"/>
        <v xml:space="preserve">Certificate III </v>
      </c>
      <c r="D664" s="2" t="s">
        <v>1084</v>
      </c>
      <c r="E664" s="2" t="str">
        <f t="shared" ca="1" si="43"/>
        <v>Certificate III in Electrotechnology Electrician</v>
      </c>
      <c r="F664" s="2" t="s">
        <v>1225</v>
      </c>
      <c r="G664" s="3">
        <v>2</v>
      </c>
    </row>
    <row r="665" spans="1:7" x14ac:dyDescent="0.25">
      <c r="A665" t="str">
        <f t="shared" ca="1" si="40"/>
        <v>Energy Skills Australia</v>
      </c>
      <c r="B665" t="str">
        <f t="shared" ca="1" si="41"/>
        <v>UEE</v>
      </c>
      <c r="C665" t="str">
        <f t="shared" ca="1" si="42"/>
        <v xml:space="preserve">Certificate II </v>
      </c>
      <c r="D665" s="2" t="s">
        <v>1156</v>
      </c>
      <c r="E665" s="2" t="str">
        <f t="shared" ca="1" si="43"/>
        <v xml:space="preserve">Certificate II in Electronics </v>
      </c>
      <c r="F665" s="2" t="s">
        <v>1225</v>
      </c>
      <c r="G665" s="3">
        <v>1</v>
      </c>
    </row>
    <row r="666" spans="1:7" x14ac:dyDescent="0.25">
      <c r="A666" t="str">
        <f t="shared" ca="1" si="40"/>
        <v>Energy Skills Australia</v>
      </c>
      <c r="B666" t="str">
        <f t="shared" ca="1" si="41"/>
        <v>UEE</v>
      </c>
      <c r="C666" t="str">
        <f t="shared" ca="1" si="42"/>
        <v xml:space="preserve">Certificate II </v>
      </c>
      <c r="D666" s="2" t="s">
        <v>492</v>
      </c>
      <c r="E666" s="2" t="str">
        <f t="shared" ca="1" si="43"/>
        <v>Certificate II in Computer Assembly and Repair</v>
      </c>
      <c r="F666" s="2" t="s">
        <v>1225</v>
      </c>
      <c r="G666" s="3">
        <v>1</v>
      </c>
    </row>
    <row r="667" spans="1:7" x14ac:dyDescent="0.25">
      <c r="A667" t="str">
        <f t="shared" ca="1" si="40"/>
        <v>Energy Skills Australia</v>
      </c>
      <c r="B667" t="str">
        <f t="shared" ca="1" si="41"/>
        <v>UEE</v>
      </c>
      <c r="C667" t="str">
        <f t="shared" ca="1" si="42"/>
        <v xml:space="preserve">Certificate III </v>
      </c>
      <c r="D667" s="2" t="s">
        <v>1223</v>
      </c>
      <c r="E667" s="2" t="str">
        <f t="shared" ca="1" si="43"/>
        <v>Certificate III in Data and Voice Communications</v>
      </c>
      <c r="F667" s="2" t="s">
        <v>1225</v>
      </c>
      <c r="G667" s="3">
        <v>1</v>
      </c>
    </row>
    <row r="668" spans="1:7" x14ac:dyDescent="0.25">
      <c r="A668" t="str">
        <f t="shared" ca="1" si="40"/>
        <v>Energy Skills Australia</v>
      </c>
      <c r="B668" t="str">
        <f t="shared" ca="1" si="41"/>
        <v>UEE</v>
      </c>
      <c r="C668" t="str">
        <f t="shared" ca="1" si="42"/>
        <v xml:space="preserve">Certificate II </v>
      </c>
      <c r="D668" s="2" t="s">
        <v>1454</v>
      </c>
      <c r="E668" s="2" t="str">
        <f t="shared" ca="1" si="43"/>
        <v>Certificate II in Split Air-conditioning and Heat Pump Systems</v>
      </c>
      <c r="F668" s="2" t="s">
        <v>1464</v>
      </c>
      <c r="G668" s="3">
        <v>1</v>
      </c>
    </row>
    <row r="669" spans="1:7" x14ac:dyDescent="0.25">
      <c r="A669" t="str">
        <f t="shared" ca="1" si="40"/>
        <v>Energy Skills Australia</v>
      </c>
      <c r="B669" t="str">
        <f t="shared" ca="1" si="41"/>
        <v>UEE</v>
      </c>
      <c r="C669" t="str">
        <f t="shared" ca="1" si="42"/>
        <v xml:space="preserve">Certificate II </v>
      </c>
      <c r="D669" s="2" t="s">
        <v>500</v>
      </c>
      <c r="E669" s="2" t="str">
        <f t="shared" ca="1" si="43"/>
        <v>Certificate II in Electrotechnology (Career Start)</v>
      </c>
      <c r="F669" s="2" t="s">
        <v>1464</v>
      </c>
      <c r="G669" s="3">
        <v>2</v>
      </c>
    </row>
    <row r="670" spans="1:7" x14ac:dyDescent="0.25">
      <c r="A670" t="str">
        <f t="shared" ca="1" si="40"/>
        <v>Energy Skills Australia</v>
      </c>
      <c r="B670" t="str">
        <f t="shared" ca="1" si="41"/>
        <v>UEE</v>
      </c>
      <c r="C670" t="str">
        <f t="shared" ca="1" si="42"/>
        <v xml:space="preserve">Certificate III </v>
      </c>
      <c r="D670" s="2" t="s">
        <v>502</v>
      </c>
      <c r="E670" s="2" t="str">
        <f t="shared" ca="1" si="43"/>
        <v>Certificate III in Electrotechnology Electrician</v>
      </c>
      <c r="F670" s="2" t="s">
        <v>1464</v>
      </c>
      <c r="G670" s="3">
        <v>226</v>
      </c>
    </row>
    <row r="671" spans="1:7" x14ac:dyDescent="0.25">
      <c r="A671" t="str">
        <f t="shared" ca="1" si="40"/>
        <v>Energy Skills Australia</v>
      </c>
      <c r="B671" t="str">
        <f t="shared" ca="1" si="41"/>
        <v>UEE</v>
      </c>
      <c r="C671" t="str">
        <f t="shared" ca="1" si="42"/>
        <v xml:space="preserve">Certificate III </v>
      </c>
      <c r="D671" s="2" t="s">
        <v>1456</v>
      </c>
      <c r="E671" s="2" t="str">
        <f t="shared" ca="1" si="43"/>
        <v>Certificate III in Instrumentation and Control</v>
      </c>
      <c r="F671" s="2" t="s">
        <v>1464</v>
      </c>
      <c r="G671" s="3">
        <v>12</v>
      </c>
    </row>
    <row r="672" spans="1:7" x14ac:dyDescent="0.25">
      <c r="A672" t="str">
        <f t="shared" ca="1" si="40"/>
        <v>Energy Skills Australia</v>
      </c>
      <c r="B672" t="str">
        <f t="shared" ca="1" si="41"/>
        <v>UEE</v>
      </c>
      <c r="C672" t="str">
        <f t="shared" ca="1" si="42"/>
        <v xml:space="preserve">Certificate III </v>
      </c>
      <c r="D672" s="2" t="s">
        <v>1458</v>
      </c>
      <c r="E672" s="2" t="str">
        <f t="shared" ca="1" si="43"/>
        <v>Certificate III in Security Equipment</v>
      </c>
      <c r="F672" s="2" t="s">
        <v>1464</v>
      </c>
      <c r="G672" s="3">
        <v>1</v>
      </c>
    </row>
    <row r="673" spans="1:7" x14ac:dyDescent="0.25">
      <c r="A673" t="str">
        <f t="shared" ca="1" si="40"/>
        <v>Energy Skills Australia</v>
      </c>
      <c r="B673" t="str">
        <f t="shared" ca="1" si="41"/>
        <v>UEE</v>
      </c>
      <c r="C673" t="str">
        <f t="shared" ca="1" si="42"/>
        <v xml:space="preserve">Certificate III </v>
      </c>
      <c r="D673" s="2" t="s">
        <v>654</v>
      </c>
      <c r="E673" s="2" t="str">
        <f t="shared" ca="1" si="43"/>
        <v>Certificate III in Air-conditioning and Refrigeration</v>
      </c>
      <c r="F673" s="2" t="s">
        <v>1464</v>
      </c>
      <c r="G673" s="3">
        <v>39</v>
      </c>
    </row>
    <row r="674" spans="1:7" x14ac:dyDescent="0.25">
      <c r="A674" t="str">
        <f t="shared" ca="1" si="40"/>
        <v>Energy Skills Australia</v>
      </c>
      <c r="B674" t="str">
        <f t="shared" ca="1" si="41"/>
        <v>UET</v>
      </c>
      <c r="C674" t="str">
        <f t="shared" ca="1" si="42"/>
        <v xml:space="preserve">Certificate III </v>
      </c>
      <c r="D674" s="2" t="s">
        <v>1462</v>
      </c>
      <c r="E674" s="2" t="str">
        <f t="shared" ca="1" si="43"/>
        <v>Certificate III in ESI - Power Systems - Distribution Overhead</v>
      </c>
      <c r="F674" s="2" t="s">
        <v>1464</v>
      </c>
      <c r="G674" s="3">
        <v>11</v>
      </c>
    </row>
    <row r="675" spans="1:7" x14ac:dyDescent="0.25">
      <c r="A675" t="str">
        <f t="shared" ca="1" si="40"/>
        <v>Energy Skills Australia</v>
      </c>
      <c r="B675" t="str">
        <f t="shared" ca="1" si="41"/>
        <v>State Accredited</v>
      </c>
      <c r="C675" t="str">
        <f t="shared" ca="1" si="42"/>
        <v xml:space="preserve">Certificate II </v>
      </c>
      <c r="D675" s="2" t="s">
        <v>518</v>
      </c>
      <c r="E675" s="2" t="str">
        <f t="shared" ca="1" si="43"/>
        <v>Certificate II in Integrated Technologies</v>
      </c>
      <c r="F675" s="2" t="s">
        <v>859</v>
      </c>
      <c r="G675" s="3">
        <v>118</v>
      </c>
    </row>
    <row r="676" spans="1:7" x14ac:dyDescent="0.25">
      <c r="A676" t="str">
        <f t="shared" ca="1" si="40"/>
        <v>Energy Skills Australia</v>
      </c>
      <c r="B676" t="str">
        <f t="shared" ca="1" si="41"/>
        <v>UEE</v>
      </c>
      <c r="C676" t="str">
        <f t="shared" ca="1" si="42"/>
        <v xml:space="preserve">Certificate II </v>
      </c>
      <c r="D676" s="2" t="s">
        <v>530</v>
      </c>
      <c r="E676" s="2" t="str">
        <f t="shared" ca="1" si="43"/>
        <v>Certificate II in Electrotechnology Studies (Pre-vocational)</v>
      </c>
      <c r="F676" s="2" t="s">
        <v>859</v>
      </c>
      <c r="G676" s="3">
        <v>628</v>
      </c>
    </row>
    <row r="677" spans="1:7" x14ac:dyDescent="0.25">
      <c r="A677" t="str">
        <f t="shared" ca="1" si="40"/>
        <v>Energy Skills Australia</v>
      </c>
      <c r="B677" t="str">
        <f t="shared" ca="1" si="41"/>
        <v>UEE</v>
      </c>
      <c r="C677" t="str">
        <f t="shared" ca="1" si="42"/>
        <v xml:space="preserve">Certificate II </v>
      </c>
      <c r="D677" s="2" t="s">
        <v>492</v>
      </c>
      <c r="E677" s="2" t="str">
        <f t="shared" ca="1" si="43"/>
        <v>Certificate II in Computer Assembly and Repair</v>
      </c>
      <c r="F677" s="2" t="s">
        <v>859</v>
      </c>
      <c r="G677" s="3">
        <v>39</v>
      </c>
    </row>
    <row r="678" spans="1:7" x14ac:dyDescent="0.25">
      <c r="A678" t="str">
        <f t="shared" ca="1" si="40"/>
        <v>Energy Skills Australia</v>
      </c>
      <c r="B678" t="str">
        <f t="shared" ca="1" si="41"/>
        <v>UEE</v>
      </c>
      <c r="C678" t="str">
        <f t="shared" ca="1" si="42"/>
        <v xml:space="preserve">Certificate II </v>
      </c>
      <c r="D678" s="2" t="s">
        <v>498</v>
      </c>
      <c r="E678" s="2" t="str">
        <f t="shared" ca="1" si="43"/>
        <v>Certificate II in Electronics</v>
      </c>
      <c r="F678" s="2" t="s">
        <v>859</v>
      </c>
      <c r="G678" s="3">
        <v>9</v>
      </c>
    </row>
    <row r="679" spans="1:7" x14ac:dyDescent="0.25">
      <c r="A679" t="str">
        <f t="shared" ca="1" si="40"/>
        <v>Energy Skills Australia</v>
      </c>
      <c r="B679" t="str">
        <f t="shared" ca="1" si="41"/>
        <v>UEE</v>
      </c>
      <c r="C679" t="str">
        <f t="shared" ca="1" si="42"/>
        <v xml:space="preserve">Certificate II </v>
      </c>
      <c r="D679" s="2" t="s">
        <v>500</v>
      </c>
      <c r="E679" s="2" t="str">
        <f t="shared" ca="1" si="43"/>
        <v>Certificate II in Electrotechnology (Career Start)</v>
      </c>
      <c r="F679" s="2" t="s">
        <v>859</v>
      </c>
      <c r="G679" s="3">
        <v>833</v>
      </c>
    </row>
    <row r="680" spans="1:7" x14ac:dyDescent="0.25">
      <c r="A680" t="str">
        <f t="shared" ca="1" si="40"/>
        <v>Energy Skills Australia</v>
      </c>
      <c r="B680" t="str">
        <f t="shared" ca="1" si="41"/>
        <v>UEE</v>
      </c>
      <c r="C680" t="str">
        <f t="shared" ca="1" si="42"/>
        <v xml:space="preserve">Certificate III </v>
      </c>
      <c r="D680" s="2" t="s">
        <v>502</v>
      </c>
      <c r="E680" s="2" t="str">
        <f t="shared" ca="1" si="43"/>
        <v>Certificate III in Electrotechnology Electrician</v>
      </c>
      <c r="F680" s="2" t="s">
        <v>859</v>
      </c>
      <c r="G680" s="3">
        <v>65</v>
      </c>
    </row>
    <row r="681" spans="1:7" x14ac:dyDescent="0.25">
      <c r="A681" t="str">
        <f t="shared" ca="1" si="40"/>
        <v>Energy Skills Australia</v>
      </c>
      <c r="B681" t="str">
        <f t="shared" ca="1" si="41"/>
        <v>UEE</v>
      </c>
      <c r="C681" t="str">
        <f t="shared" ca="1" si="42"/>
        <v xml:space="preserve">Certificate III </v>
      </c>
      <c r="D681" s="2" t="s">
        <v>654</v>
      </c>
      <c r="E681" s="2" t="str">
        <f t="shared" ca="1" si="43"/>
        <v>Certificate III in Air-conditioning and Refrigeration</v>
      </c>
      <c r="F681" s="2" t="s">
        <v>859</v>
      </c>
      <c r="G681" s="3">
        <v>3</v>
      </c>
    </row>
    <row r="682" spans="1:7" x14ac:dyDescent="0.25">
      <c r="A682" t="str">
        <f t="shared" ca="1" si="40"/>
        <v>Energy Skills Australia</v>
      </c>
      <c r="B682" t="str">
        <f t="shared" ca="1" si="41"/>
        <v>UEE</v>
      </c>
      <c r="C682" t="str">
        <f t="shared" ca="1" si="42"/>
        <v xml:space="preserve">Certificate III </v>
      </c>
      <c r="D682" s="2" t="s">
        <v>693</v>
      </c>
      <c r="E682" s="2" t="str">
        <f t="shared" ca="1" si="43"/>
        <v>Certificate III in Electrical Fitting</v>
      </c>
      <c r="F682" s="2" t="s">
        <v>859</v>
      </c>
      <c r="G682" s="3">
        <v>1</v>
      </c>
    </row>
    <row r="683" spans="1:7" x14ac:dyDescent="0.25">
      <c r="A683" t="str">
        <f t="shared" ca="1" si="40"/>
        <v>Energy Skills Australia</v>
      </c>
      <c r="B683" t="str">
        <f t="shared" ca="1" si="41"/>
        <v>UEE</v>
      </c>
      <c r="C683" t="str">
        <f t="shared" ca="1" si="42"/>
        <v xml:space="preserve">Certificate II </v>
      </c>
      <c r="D683" s="1" t="s">
        <v>492</v>
      </c>
      <c r="E683" s="2" t="str">
        <f t="shared" ca="1" si="43"/>
        <v>Certificate II in Computer Assembly and Repair</v>
      </c>
      <c r="F683" s="2" t="s">
        <v>858</v>
      </c>
      <c r="G683" s="3">
        <v>26</v>
      </c>
    </row>
    <row r="684" spans="1:7" x14ac:dyDescent="0.25">
      <c r="A684" t="str">
        <f t="shared" ca="1" si="40"/>
        <v>Energy Skills Australia</v>
      </c>
      <c r="B684" t="str">
        <f t="shared" ca="1" si="41"/>
        <v>UEE</v>
      </c>
      <c r="C684" t="str">
        <f t="shared" ca="1" si="42"/>
        <v xml:space="preserve">Certificate II </v>
      </c>
      <c r="D684" s="1" t="s">
        <v>494</v>
      </c>
      <c r="E684" s="2" t="str">
        <f t="shared" ca="1" si="43"/>
        <v>Certificate II in Data and Voice Communications</v>
      </c>
      <c r="F684" s="2" t="s">
        <v>858</v>
      </c>
      <c r="G684" s="3">
        <v>12</v>
      </c>
    </row>
    <row r="685" spans="1:7" x14ac:dyDescent="0.25">
      <c r="A685" t="str">
        <f t="shared" ca="1" si="40"/>
        <v>Energy Skills Australia</v>
      </c>
      <c r="B685" t="str">
        <f t="shared" ca="1" si="41"/>
        <v>UEE</v>
      </c>
      <c r="C685" t="str">
        <f t="shared" ca="1" si="42"/>
        <v xml:space="preserve">Certificate II </v>
      </c>
      <c r="D685" s="1" t="s">
        <v>498</v>
      </c>
      <c r="E685" s="2" t="str">
        <f t="shared" ca="1" si="43"/>
        <v>Certificate II in Electronics</v>
      </c>
      <c r="F685" s="2" t="s">
        <v>858</v>
      </c>
      <c r="G685" s="3">
        <v>50</v>
      </c>
    </row>
    <row r="686" spans="1:7" x14ac:dyDescent="0.25">
      <c r="A686" t="str">
        <f t="shared" ca="1" si="40"/>
        <v>Energy Skills Australia</v>
      </c>
      <c r="B686" t="str">
        <f t="shared" ca="1" si="41"/>
        <v>UEE</v>
      </c>
      <c r="C686" t="str">
        <f t="shared" ca="1" si="42"/>
        <v xml:space="preserve">Certificate II </v>
      </c>
      <c r="D686" s="1" t="s">
        <v>500</v>
      </c>
      <c r="E686" s="2" t="str">
        <f t="shared" ca="1" si="43"/>
        <v>Certificate II in Electrotechnology (Career Start)</v>
      </c>
      <c r="F686" s="2" t="s">
        <v>858</v>
      </c>
      <c r="G686" s="3">
        <v>355</v>
      </c>
    </row>
    <row r="687" spans="1:7" x14ac:dyDescent="0.25">
      <c r="A687" t="str">
        <f t="shared" ca="1" si="40"/>
        <v>Energy Skills Australia</v>
      </c>
      <c r="B687" t="str">
        <f t="shared" ca="1" si="41"/>
        <v>UEE</v>
      </c>
      <c r="C687" t="str">
        <f t="shared" ca="1" si="42"/>
        <v xml:space="preserve">Certificate III </v>
      </c>
      <c r="D687" s="1" t="s">
        <v>502</v>
      </c>
      <c r="E687" s="2" t="str">
        <f t="shared" ca="1" si="43"/>
        <v>Certificate III in Electrotechnology Electrician</v>
      </c>
      <c r="F687" s="2" t="s">
        <v>858</v>
      </c>
      <c r="G687" s="3">
        <v>3</v>
      </c>
    </row>
    <row r="688" spans="1:7" x14ac:dyDescent="0.25">
      <c r="A688" t="str">
        <f t="shared" ca="1" si="40"/>
        <v>Energy Skills Australia</v>
      </c>
      <c r="B688" t="str">
        <f t="shared" ca="1" si="41"/>
        <v>UEE</v>
      </c>
      <c r="C688" t="str">
        <f t="shared" ca="1" si="42"/>
        <v xml:space="preserve">Certificate III </v>
      </c>
      <c r="D688" s="1" t="s">
        <v>504</v>
      </c>
      <c r="E688" s="2" t="str">
        <f t="shared" ca="1" si="43"/>
        <v>Certificate III in Electronics and Communications</v>
      </c>
      <c r="F688" s="2" t="s">
        <v>858</v>
      </c>
      <c r="G688" s="3">
        <v>1</v>
      </c>
    </row>
    <row r="689" spans="1:7" x14ac:dyDescent="0.25">
      <c r="A689" t="str">
        <f t="shared" ca="1" si="40"/>
        <v>Energy Skills Australia</v>
      </c>
      <c r="B689" t="str">
        <f t="shared" ca="1" si="41"/>
        <v>UEE</v>
      </c>
      <c r="C689" t="str">
        <f t="shared" ca="1" si="42"/>
        <v xml:space="preserve">Certificate I </v>
      </c>
      <c r="D689" s="2" t="s">
        <v>974</v>
      </c>
      <c r="E689" s="2" t="str">
        <f t="shared" ca="1" si="43"/>
        <v>Certificate I in ElectroComms Skills</v>
      </c>
      <c r="F689" s="2" t="s">
        <v>1971</v>
      </c>
      <c r="G689" s="3">
        <v>19</v>
      </c>
    </row>
    <row r="690" spans="1:7" x14ac:dyDescent="0.25">
      <c r="A690" t="str">
        <f t="shared" ca="1" si="40"/>
        <v>Energy Skills Australia</v>
      </c>
      <c r="B690" t="str">
        <f t="shared" ca="1" si="41"/>
        <v>UEE</v>
      </c>
      <c r="C690" t="str">
        <f t="shared" ca="1" si="42"/>
        <v xml:space="preserve">Certificate II </v>
      </c>
      <c r="D690" s="2" t="s">
        <v>1554</v>
      </c>
      <c r="E690" s="2" t="str">
        <f t="shared" ca="1" si="43"/>
        <v>Certificate II in Electrotechnology (Career Start)</v>
      </c>
      <c r="F690" s="2" t="s">
        <v>1971</v>
      </c>
      <c r="G690" s="3">
        <v>3</v>
      </c>
    </row>
    <row r="691" spans="1:7" x14ac:dyDescent="0.25">
      <c r="A691" t="str">
        <f t="shared" ca="1" si="40"/>
        <v>Energy Skills Australia</v>
      </c>
      <c r="B691" t="str">
        <f t="shared" ca="1" si="41"/>
        <v>UEE</v>
      </c>
      <c r="C691" t="str">
        <f t="shared" ca="1" si="42"/>
        <v xml:space="preserve">Certificate II </v>
      </c>
      <c r="D691" s="2" t="s">
        <v>1075</v>
      </c>
      <c r="E691" s="2" t="str">
        <f t="shared" ca="1" si="43"/>
        <v>Certificate II in Electrotechnology (Career Start)</v>
      </c>
      <c r="F691" s="2" t="s">
        <v>1971</v>
      </c>
      <c r="G691" s="3">
        <v>1</v>
      </c>
    </row>
    <row r="692" spans="1:7" x14ac:dyDescent="0.25">
      <c r="A692" t="str">
        <f t="shared" ca="1" si="40"/>
        <v>Energy Skills Australia</v>
      </c>
      <c r="B692" t="str">
        <f t="shared" ca="1" si="41"/>
        <v>UEE</v>
      </c>
      <c r="C692" t="str">
        <f t="shared" ca="1" si="42"/>
        <v xml:space="preserve">Certificate II </v>
      </c>
      <c r="D692" s="2" t="s">
        <v>500</v>
      </c>
      <c r="E692" s="2" t="str">
        <f t="shared" ca="1" si="43"/>
        <v>Certificate II in Electrotechnology (Career Start)</v>
      </c>
      <c r="F692" s="2" t="s">
        <v>1971</v>
      </c>
      <c r="G692" s="3">
        <v>1936</v>
      </c>
    </row>
    <row r="693" spans="1:7" x14ac:dyDescent="0.25">
      <c r="A693" t="str">
        <f t="shared" ca="1" si="40"/>
        <v>Energy Skills Australia</v>
      </c>
      <c r="B693" t="str">
        <f t="shared" ca="1" si="41"/>
        <v>UEE</v>
      </c>
      <c r="C693" t="str">
        <f t="shared" ca="1" si="42"/>
        <v xml:space="preserve">Certificate II </v>
      </c>
      <c r="D693" s="2" t="s">
        <v>1619</v>
      </c>
      <c r="E693" s="2" t="str">
        <f t="shared" ca="1" si="43"/>
        <v>Certificate II in Sustainable Energy (Career Start)</v>
      </c>
      <c r="F693" s="2" t="s">
        <v>1971</v>
      </c>
      <c r="G693" s="3">
        <v>1</v>
      </c>
    </row>
    <row r="694" spans="1:7" x14ac:dyDescent="0.25">
      <c r="A694" t="str">
        <f t="shared" ca="1" si="40"/>
        <v>Energy Skills Australia</v>
      </c>
      <c r="B694" t="str">
        <f t="shared" ca="1" si="41"/>
        <v>UEE</v>
      </c>
      <c r="C694" t="str">
        <f t="shared" ca="1" si="42"/>
        <v xml:space="preserve">Certificate III </v>
      </c>
      <c r="D694" s="2" t="s">
        <v>654</v>
      </c>
      <c r="E694" s="2" t="str">
        <f t="shared" ca="1" si="43"/>
        <v>Certificate III in Air-conditioning and Refrigeration</v>
      </c>
      <c r="F694" s="2" t="s">
        <v>1971</v>
      </c>
      <c r="G694" s="3">
        <v>28</v>
      </c>
    </row>
    <row r="695" spans="1:7" x14ac:dyDescent="0.25">
      <c r="A695" t="str">
        <f t="shared" ca="1" si="40"/>
        <v>Energy Skills Australia</v>
      </c>
      <c r="B695" t="str">
        <f t="shared" ca="1" si="41"/>
        <v>UEE</v>
      </c>
      <c r="C695" t="str">
        <f t="shared" ca="1" si="42"/>
        <v xml:space="preserve">Certificate III </v>
      </c>
      <c r="D695" s="2" t="s">
        <v>1223</v>
      </c>
      <c r="E695" s="2" t="str">
        <f t="shared" ca="1" si="43"/>
        <v>Certificate III in Data and Voice Communications</v>
      </c>
      <c r="F695" s="2" t="s">
        <v>1971</v>
      </c>
      <c r="G695" s="3">
        <v>1</v>
      </c>
    </row>
    <row r="696" spans="1:7" x14ac:dyDescent="0.25">
      <c r="A696" t="str">
        <f t="shared" ca="1" si="40"/>
        <v>Energy Skills Australia</v>
      </c>
      <c r="B696" t="str">
        <f t="shared" ca="1" si="41"/>
        <v>UEE</v>
      </c>
      <c r="C696" t="str">
        <f t="shared" ca="1" si="42"/>
        <v xml:space="preserve">Certificate III </v>
      </c>
      <c r="D696" s="2" t="s">
        <v>693</v>
      </c>
      <c r="E696" s="2" t="str">
        <f t="shared" ca="1" si="43"/>
        <v>Certificate III in Electrical Fitting</v>
      </c>
      <c r="F696" s="2" t="s">
        <v>1971</v>
      </c>
      <c r="G696" s="3">
        <v>1</v>
      </c>
    </row>
    <row r="697" spans="1:7" x14ac:dyDescent="0.25">
      <c r="A697" t="str">
        <f t="shared" ca="1" si="40"/>
        <v>Energy Skills Australia</v>
      </c>
      <c r="B697" t="str">
        <f t="shared" ca="1" si="41"/>
        <v>UEE</v>
      </c>
      <c r="C697" t="str">
        <f t="shared" ca="1" si="42"/>
        <v xml:space="preserve">Certificate III </v>
      </c>
      <c r="D697" s="2" t="s">
        <v>504</v>
      </c>
      <c r="E697" s="2" t="str">
        <f t="shared" ca="1" si="43"/>
        <v>Certificate III in Electronics and Communications</v>
      </c>
      <c r="F697" s="2" t="s">
        <v>1971</v>
      </c>
      <c r="G697" s="3">
        <v>2</v>
      </c>
    </row>
    <row r="698" spans="1:7" x14ac:dyDescent="0.25">
      <c r="A698" t="str">
        <f t="shared" ca="1" si="40"/>
        <v>Energy Skills Australia</v>
      </c>
      <c r="B698" t="str">
        <f t="shared" ca="1" si="41"/>
        <v>UEE</v>
      </c>
      <c r="C698" t="str">
        <f t="shared" ca="1" si="42"/>
        <v xml:space="preserve">Certificate III </v>
      </c>
      <c r="D698" s="2" t="s">
        <v>1084</v>
      </c>
      <c r="E698" s="2" t="str">
        <f t="shared" ca="1" si="43"/>
        <v>Certificate III in Electrotechnology Electrician</v>
      </c>
      <c r="F698" s="2" t="s">
        <v>1971</v>
      </c>
      <c r="G698" s="3">
        <v>2</v>
      </c>
    </row>
    <row r="699" spans="1:7" x14ac:dyDescent="0.25">
      <c r="A699" t="str">
        <f t="shared" ca="1" si="40"/>
        <v>Energy Skills Australia</v>
      </c>
      <c r="B699" t="str">
        <f t="shared" ca="1" si="41"/>
        <v>UEE</v>
      </c>
      <c r="C699" t="str">
        <f t="shared" ca="1" si="42"/>
        <v xml:space="preserve">Certificate III </v>
      </c>
      <c r="D699" s="2" t="s">
        <v>502</v>
      </c>
      <c r="E699" s="2" t="str">
        <f t="shared" ca="1" si="43"/>
        <v>Certificate III in Electrotechnology Electrician</v>
      </c>
      <c r="F699" s="2" t="s">
        <v>1971</v>
      </c>
      <c r="G699" s="3">
        <v>290</v>
      </c>
    </row>
    <row r="700" spans="1:7" x14ac:dyDescent="0.25">
      <c r="A700" t="str">
        <f t="shared" ca="1" si="40"/>
        <v>Energy Skills Australia</v>
      </c>
      <c r="B700" t="str">
        <f t="shared" ca="1" si="41"/>
        <v>UEE</v>
      </c>
      <c r="C700" t="str">
        <f t="shared" ca="1" si="42"/>
        <v xml:space="preserve">Certificate III </v>
      </c>
      <c r="D700" s="2" t="s">
        <v>1458</v>
      </c>
      <c r="E700" s="2" t="str">
        <f t="shared" ca="1" si="43"/>
        <v>Certificate III in Security Equipment</v>
      </c>
      <c r="F700" s="2" t="s">
        <v>1971</v>
      </c>
      <c r="G700" s="3">
        <v>4</v>
      </c>
    </row>
    <row r="701" spans="1:7" x14ac:dyDescent="0.25">
      <c r="A701" t="str">
        <f t="shared" ca="1" si="40"/>
        <v>Energy Skills Australia</v>
      </c>
      <c r="B701" t="str">
        <f t="shared" ca="1" si="41"/>
        <v>UEE</v>
      </c>
      <c r="C701" t="str">
        <f t="shared" ca="1" si="42"/>
        <v xml:space="preserve">Certificate IV </v>
      </c>
      <c r="D701" s="2" t="s">
        <v>1824</v>
      </c>
      <c r="E701" s="2" t="str">
        <f t="shared" ca="1" si="43"/>
        <v>Certificate IV in Electrical - Instrumentation</v>
      </c>
      <c r="F701" s="2" t="s">
        <v>1971</v>
      </c>
      <c r="G701" s="3">
        <v>1</v>
      </c>
    </row>
    <row r="702" spans="1:7" x14ac:dyDescent="0.25">
      <c r="A702" t="str">
        <f t="shared" ca="1" si="40"/>
        <v>Energy Skills Australia</v>
      </c>
      <c r="B702" t="str">
        <f t="shared" ca="1" si="41"/>
        <v>UEE</v>
      </c>
      <c r="C702" t="str">
        <f t="shared" ca="1" si="42"/>
        <v xml:space="preserve">Certificate II </v>
      </c>
      <c r="D702" s="2" t="s">
        <v>492</v>
      </c>
      <c r="E702" s="2" t="str">
        <f t="shared" ca="1" si="43"/>
        <v>Certificate II in Computer Assembly and Repair</v>
      </c>
      <c r="F702" s="2" t="s">
        <v>2868</v>
      </c>
      <c r="G702" s="3">
        <v>23</v>
      </c>
    </row>
    <row r="703" spans="1:7" x14ac:dyDescent="0.25">
      <c r="A703" t="str">
        <f t="shared" ca="1" si="40"/>
        <v>Energy Skills Australia</v>
      </c>
      <c r="B703" t="str">
        <f t="shared" ca="1" si="41"/>
        <v>UEE</v>
      </c>
      <c r="C703" t="str">
        <f t="shared" ca="1" si="42"/>
        <v xml:space="preserve">Certificate II </v>
      </c>
      <c r="D703" s="2" t="s">
        <v>500</v>
      </c>
      <c r="E703" s="2" t="str">
        <f t="shared" ca="1" si="43"/>
        <v>Certificate II in Electrotechnology (Career Start)</v>
      </c>
      <c r="F703" s="2" t="s">
        <v>2868</v>
      </c>
      <c r="G703" s="3">
        <v>1100</v>
      </c>
    </row>
    <row r="704" spans="1:7" x14ac:dyDescent="0.25">
      <c r="A704" t="str">
        <f t="shared" ca="1" si="40"/>
        <v>Energy Skills Australia</v>
      </c>
      <c r="B704" t="str">
        <f t="shared" ca="1" si="41"/>
        <v>UEE</v>
      </c>
      <c r="C704" t="str">
        <f t="shared" ca="1" si="42"/>
        <v xml:space="preserve">Certificate III </v>
      </c>
      <c r="D704" s="2" t="s">
        <v>502</v>
      </c>
      <c r="E704" s="2" t="str">
        <f t="shared" ca="1" si="43"/>
        <v>Certificate III in Electrotechnology Electrician</v>
      </c>
      <c r="F704" s="2" t="s">
        <v>2868</v>
      </c>
      <c r="G704" s="3">
        <v>116</v>
      </c>
    </row>
    <row r="705" spans="1:7" x14ac:dyDescent="0.25">
      <c r="A705" t="str">
        <f t="shared" ca="1" si="40"/>
        <v>Energy Skills Australia</v>
      </c>
      <c r="B705" t="str">
        <f t="shared" ca="1" si="41"/>
        <v>UEE</v>
      </c>
      <c r="C705" t="str">
        <f t="shared" ca="1" si="42"/>
        <v xml:space="preserve">Certificate III </v>
      </c>
      <c r="D705" s="2" t="s">
        <v>504</v>
      </c>
      <c r="E705" s="2" t="str">
        <f t="shared" ca="1" si="43"/>
        <v>Certificate III in Electronics and Communications</v>
      </c>
      <c r="F705" s="2" t="s">
        <v>2868</v>
      </c>
      <c r="G705" s="3">
        <v>4</v>
      </c>
    </row>
    <row r="706" spans="1:7" x14ac:dyDescent="0.25">
      <c r="A706" t="str">
        <f t="shared" ref="A706:A769" ca="1" si="44">VLOOKUP(D706,KeyC,4,FALSE)</f>
        <v>Energy Skills Australia</v>
      </c>
      <c r="B706" t="str">
        <f t="shared" ref="B706:B769" ca="1" si="45">VLOOKUP(D706,KeyC,5,FALSE)</f>
        <v>UEE</v>
      </c>
      <c r="C706" t="str">
        <f t="shared" ref="C706:C769" ca="1" si="46">VLOOKUP(D706,KeyC,2,FALSE)</f>
        <v xml:space="preserve">Certificate III </v>
      </c>
      <c r="D706" s="2" t="s">
        <v>654</v>
      </c>
      <c r="E706" s="2" t="str">
        <f t="shared" ref="E706:E769" ca="1" si="47">VLOOKUP(D706,KeyC,3,FALSE)</f>
        <v>Certificate III in Air-conditioning and Refrigeration</v>
      </c>
      <c r="F706" s="2" t="s">
        <v>2868</v>
      </c>
      <c r="G706" s="3">
        <v>3</v>
      </c>
    </row>
    <row r="707" spans="1:7" x14ac:dyDescent="0.25">
      <c r="A707" t="str">
        <f t="shared" ca="1" si="44"/>
        <v>Forest Works</v>
      </c>
      <c r="B707" t="str">
        <f t="shared" ca="1" si="45"/>
        <v>FPI</v>
      </c>
      <c r="C707" t="str">
        <f t="shared" ca="1" si="46"/>
        <v xml:space="preserve">Certificate III </v>
      </c>
      <c r="D707" s="2" t="s">
        <v>1361</v>
      </c>
      <c r="E707" s="2" t="str">
        <f t="shared" ca="1" si="47"/>
        <v>Certificate III in Forest Growing and Management</v>
      </c>
      <c r="F707" s="2" t="s">
        <v>1464</v>
      </c>
      <c r="G707" s="3">
        <v>2</v>
      </c>
    </row>
    <row r="708" spans="1:7" x14ac:dyDescent="0.25">
      <c r="A708" t="str">
        <f t="shared" ca="1" si="44"/>
        <v>Forest Works</v>
      </c>
      <c r="B708" t="str">
        <f t="shared" ca="1" si="45"/>
        <v>FPI</v>
      </c>
      <c r="C708" t="str">
        <f t="shared" ca="1" si="46"/>
        <v xml:space="preserve">Certificate III </v>
      </c>
      <c r="D708" s="2" t="s">
        <v>1363</v>
      </c>
      <c r="E708" s="2" t="str">
        <f t="shared" ca="1" si="47"/>
        <v>Certificate III in Harvesting and Haulage</v>
      </c>
      <c r="F708" s="2" t="s">
        <v>1464</v>
      </c>
      <c r="G708" s="3">
        <v>42</v>
      </c>
    </row>
    <row r="709" spans="1:7" x14ac:dyDescent="0.25">
      <c r="A709" t="str">
        <f t="shared" ca="1" si="44"/>
        <v>Forest Works</v>
      </c>
      <c r="B709" t="str">
        <f t="shared" ca="1" si="45"/>
        <v>FPI</v>
      </c>
      <c r="C709" t="str">
        <f t="shared" ca="1" si="46"/>
        <v xml:space="preserve">Certificate II </v>
      </c>
      <c r="D709" s="1" t="s">
        <v>267</v>
      </c>
      <c r="E709" s="2" t="str">
        <f t="shared" ca="1" si="47"/>
        <v>Certificate II in Forest Growing and Management</v>
      </c>
      <c r="F709" s="2" t="s">
        <v>858</v>
      </c>
      <c r="G709" s="3">
        <v>6</v>
      </c>
    </row>
    <row r="710" spans="1:7" x14ac:dyDescent="0.25">
      <c r="A710" t="str">
        <f t="shared" ca="1" si="44"/>
        <v>Forest Works</v>
      </c>
      <c r="B710" t="str">
        <f t="shared" ca="1" si="45"/>
        <v>FPI</v>
      </c>
      <c r="C710" t="str">
        <f t="shared" ca="1" si="46"/>
        <v xml:space="preserve">Certificate II </v>
      </c>
      <c r="D710" s="1" t="s">
        <v>269</v>
      </c>
      <c r="E710" s="2" t="str">
        <f t="shared" ca="1" si="47"/>
        <v>Certificate II in Timber Manufactured Products</v>
      </c>
      <c r="F710" s="2" t="s">
        <v>858</v>
      </c>
      <c r="G710" s="3">
        <v>12</v>
      </c>
    </row>
    <row r="711" spans="1:7" x14ac:dyDescent="0.25">
      <c r="A711" t="str">
        <f t="shared" ca="1" si="44"/>
        <v>Forest Works</v>
      </c>
      <c r="B711" t="str">
        <f t="shared" ca="1" si="45"/>
        <v>FPI</v>
      </c>
      <c r="C711" t="str">
        <f t="shared" ca="1" si="46"/>
        <v xml:space="preserve">Certificate II </v>
      </c>
      <c r="D711" s="2" t="s">
        <v>267</v>
      </c>
      <c r="E711" s="2" t="str">
        <f t="shared" ca="1" si="47"/>
        <v>Certificate II in Forest Growing and Management</v>
      </c>
      <c r="F711" s="2" t="s">
        <v>1971</v>
      </c>
      <c r="G711" s="3">
        <v>2</v>
      </c>
    </row>
    <row r="712" spans="1:7" x14ac:dyDescent="0.25">
      <c r="A712" t="str">
        <f t="shared" ca="1" si="44"/>
        <v>Forest Works</v>
      </c>
      <c r="B712" t="str">
        <f t="shared" ca="1" si="45"/>
        <v>FPI</v>
      </c>
      <c r="C712" t="str">
        <f t="shared" ca="1" si="46"/>
        <v xml:space="preserve">Certificate II </v>
      </c>
      <c r="D712" s="2" t="s">
        <v>1562</v>
      </c>
      <c r="E712" s="2" t="str">
        <f t="shared" ca="1" si="47"/>
        <v>Certificate II in Harvesting and Haulage</v>
      </c>
      <c r="F712" s="2" t="s">
        <v>1971</v>
      </c>
      <c r="G712" s="3">
        <v>4</v>
      </c>
    </row>
    <row r="713" spans="1:7" x14ac:dyDescent="0.25">
      <c r="A713" t="str">
        <f t="shared" ca="1" si="44"/>
        <v>Forest Works</v>
      </c>
      <c r="B713" t="str">
        <f t="shared" ca="1" si="45"/>
        <v>FPI</v>
      </c>
      <c r="C713" t="str">
        <f t="shared" ca="1" si="46"/>
        <v xml:space="preserve">Certificate II </v>
      </c>
      <c r="D713" s="2" t="s">
        <v>269</v>
      </c>
      <c r="E713" s="2" t="str">
        <f t="shared" ca="1" si="47"/>
        <v>Certificate II in Timber Manufactured Products</v>
      </c>
      <c r="F713" s="2" t="s">
        <v>1971</v>
      </c>
      <c r="G713" s="3">
        <v>1</v>
      </c>
    </row>
    <row r="714" spans="1:7" x14ac:dyDescent="0.25">
      <c r="A714" t="str">
        <f t="shared" ca="1" si="44"/>
        <v>Forest Works</v>
      </c>
      <c r="B714" t="str">
        <f t="shared" ca="1" si="45"/>
        <v>FPI</v>
      </c>
      <c r="C714" t="str">
        <f t="shared" ca="1" si="46"/>
        <v xml:space="preserve">Certificate III </v>
      </c>
      <c r="D714" s="2" t="s">
        <v>1363</v>
      </c>
      <c r="E714" s="2" t="str">
        <f t="shared" ca="1" si="47"/>
        <v>Certificate III in Harvesting and Haulage</v>
      </c>
      <c r="F714" s="2" t="s">
        <v>1971</v>
      </c>
      <c r="G714" s="3">
        <v>4</v>
      </c>
    </row>
    <row r="715" spans="1:7" x14ac:dyDescent="0.25">
      <c r="A715" t="str">
        <f t="shared" ca="1" si="44"/>
        <v>Forest Works</v>
      </c>
      <c r="B715" t="str">
        <f t="shared" ca="1" si="45"/>
        <v>FPI</v>
      </c>
      <c r="C715" t="str">
        <f t="shared" ca="1" si="46"/>
        <v xml:space="preserve">Certificate III </v>
      </c>
      <c r="D715" s="2" t="s">
        <v>1766</v>
      </c>
      <c r="E715" s="2" t="str">
        <f t="shared" ca="1" si="47"/>
        <v>Certificate III in Sawmilling and Processing</v>
      </c>
      <c r="F715" s="2" t="s">
        <v>1971</v>
      </c>
      <c r="G715" s="3">
        <v>3</v>
      </c>
    </row>
    <row r="716" spans="1:7" x14ac:dyDescent="0.25">
      <c r="A716" t="str">
        <f t="shared" ca="1" si="44"/>
        <v>Forest Works</v>
      </c>
      <c r="B716" t="str">
        <f t="shared" ca="1" si="45"/>
        <v>FPI</v>
      </c>
      <c r="C716" t="str">
        <f t="shared" ca="1" si="46"/>
        <v xml:space="preserve">Certificate III </v>
      </c>
      <c r="D716" s="2" t="s">
        <v>1786</v>
      </c>
      <c r="E716" s="2" t="str">
        <f t="shared" ca="1" si="47"/>
        <v>Certificate III in Timber Merchandising</v>
      </c>
      <c r="F716" s="2" t="s">
        <v>1971</v>
      </c>
      <c r="G716" s="3">
        <v>1</v>
      </c>
    </row>
    <row r="717" spans="1:7" x14ac:dyDescent="0.25">
      <c r="A717" t="str">
        <f t="shared" ca="1" si="44"/>
        <v>Forest Works</v>
      </c>
      <c r="B717" t="str">
        <f t="shared" ca="1" si="45"/>
        <v>FPI</v>
      </c>
      <c r="C717" t="str">
        <f t="shared" ca="1" si="46"/>
        <v xml:space="preserve">Certificate II </v>
      </c>
      <c r="D717" s="2" t="s">
        <v>2108</v>
      </c>
      <c r="E717" s="2" t="str">
        <f t="shared" ca="1" si="47"/>
        <v>Certificate II in Harvesting and Haulage</v>
      </c>
      <c r="F717" s="2" t="s">
        <v>2868</v>
      </c>
      <c r="G717" s="3">
        <v>1</v>
      </c>
    </row>
    <row r="718" spans="1:7" x14ac:dyDescent="0.25">
      <c r="A718" t="str">
        <f t="shared" ca="1" si="44"/>
        <v>Forest Works</v>
      </c>
      <c r="B718" t="str">
        <f t="shared" ca="1" si="45"/>
        <v>FPI</v>
      </c>
      <c r="C718" t="str">
        <f t="shared" ca="1" si="46"/>
        <v xml:space="preserve">Certificate II </v>
      </c>
      <c r="D718" s="2" t="s">
        <v>2572</v>
      </c>
      <c r="E718" s="2" t="str">
        <f t="shared" ca="1" si="47"/>
        <v>Certificate II in Sawmilling and Processing</v>
      </c>
      <c r="F718" s="2" t="s">
        <v>2868</v>
      </c>
      <c r="G718" s="3">
        <v>3</v>
      </c>
    </row>
    <row r="719" spans="1:7" x14ac:dyDescent="0.25">
      <c r="A719" t="str">
        <f t="shared" ca="1" si="44"/>
        <v>Government Skills Australia</v>
      </c>
      <c r="B719" t="str">
        <f t="shared" ca="1" si="45"/>
        <v>PUA</v>
      </c>
      <c r="C719" t="str">
        <f t="shared" ca="1" si="46"/>
        <v xml:space="preserve">Certificate II </v>
      </c>
      <c r="D719" s="2" t="s">
        <v>983</v>
      </c>
      <c r="E719" s="2" t="str">
        <f t="shared" ca="1" si="47"/>
        <v>Certificate II in Public Safety (Firefighting Operations)</v>
      </c>
      <c r="F719" s="2" t="s">
        <v>1225</v>
      </c>
      <c r="G719" s="3">
        <v>37</v>
      </c>
    </row>
    <row r="720" spans="1:7" x14ac:dyDescent="0.25">
      <c r="A720" t="str">
        <f t="shared" ca="1" si="44"/>
        <v>Government Skills Australia</v>
      </c>
      <c r="B720" t="str">
        <f t="shared" ca="1" si="45"/>
        <v>PUA</v>
      </c>
      <c r="C720" t="str">
        <f t="shared" ca="1" si="46"/>
        <v xml:space="preserve">Certificate II </v>
      </c>
      <c r="D720" s="2" t="s">
        <v>380</v>
      </c>
      <c r="E720" s="2" t="str">
        <f t="shared" ca="1" si="47"/>
        <v>Certificate II in Public Safety (Aquatic Rescue)</v>
      </c>
      <c r="F720" s="2" t="s">
        <v>1225</v>
      </c>
      <c r="G720" s="3">
        <v>18</v>
      </c>
    </row>
    <row r="721" spans="1:7" x14ac:dyDescent="0.25">
      <c r="A721" t="str">
        <f t="shared" ca="1" si="44"/>
        <v>Government Skills Australia</v>
      </c>
      <c r="B721" t="str">
        <f t="shared" ca="1" si="45"/>
        <v>PUA</v>
      </c>
      <c r="C721" t="str">
        <f t="shared" ca="1" si="46"/>
        <v xml:space="preserve">Certificate II </v>
      </c>
      <c r="D721" s="2" t="s">
        <v>624</v>
      </c>
      <c r="E721" s="2" t="str">
        <f t="shared" ca="1" si="47"/>
        <v>Certificate II in Public Safety (Firefighting Operations)</v>
      </c>
      <c r="F721" s="2" t="s">
        <v>1225</v>
      </c>
      <c r="G721" s="3">
        <v>8</v>
      </c>
    </row>
    <row r="722" spans="1:7" x14ac:dyDescent="0.25">
      <c r="A722" t="str">
        <f t="shared" ca="1" si="44"/>
        <v>Government Skills Australia</v>
      </c>
      <c r="B722" t="str">
        <f t="shared" ca="1" si="45"/>
        <v>PUA</v>
      </c>
      <c r="C722" t="str">
        <f t="shared" ca="1" si="46"/>
        <v xml:space="preserve">Certificate III </v>
      </c>
      <c r="D722" s="2" t="s">
        <v>1025</v>
      </c>
      <c r="E722" s="2" t="str">
        <f t="shared" ca="1" si="47"/>
        <v>Certificate III in Public Safety (Firefighting Operations)</v>
      </c>
      <c r="F722" s="2" t="s">
        <v>1225</v>
      </c>
      <c r="G722" s="3">
        <v>6</v>
      </c>
    </row>
    <row r="723" spans="1:7" x14ac:dyDescent="0.25">
      <c r="A723" t="str">
        <f t="shared" ca="1" si="44"/>
        <v>Government Skills Australia</v>
      </c>
      <c r="B723" t="str">
        <f t="shared" ca="1" si="45"/>
        <v>State Accredited</v>
      </c>
      <c r="C723" t="str">
        <f t="shared" ca="1" si="46"/>
        <v xml:space="preserve">Certificate III </v>
      </c>
      <c r="D723" s="2" t="s">
        <v>1027</v>
      </c>
      <c r="E723" s="2" t="str">
        <f t="shared" ca="1" si="47"/>
        <v>Certificate III in Police Studies</v>
      </c>
      <c r="F723" s="2" t="s">
        <v>1225</v>
      </c>
      <c r="G723" s="3">
        <v>5</v>
      </c>
    </row>
    <row r="724" spans="1:7" x14ac:dyDescent="0.25">
      <c r="A724" t="str">
        <f t="shared" ca="1" si="44"/>
        <v>Government Skills Australia</v>
      </c>
      <c r="B724" t="str">
        <f t="shared" ca="1" si="45"/>
        <v>PSP</v>
      </c>
      <c r="C724" t="str">
        <f t="shared" ca="1" si="46"/>
        <v xml:space="preserve">Certificate III </v>
      </c>
      <c r="D724" s="2" t="s">
        <v>1078</v>
      </c>
      <c r="E724" s="2" t="str">
        <f t="shared" ca="1" si="47"/>
        <v>Certificate III in Government</v>
      </c>
      <c r="F724" s="2" t="s">
        <v>1225</v>
      </c>
      <c r="G724" s="3">
        <v>2</v>
      </c>
    </row>
    <row r="725" spans="1:7" x14ac:dyDescent="0.25">
      <c r="A725" t="str">
        <f t="shared" ca="1" si="44"/>
        <v>Government Skills Australia</v>
      </c>
      <c r="B725" t="str">
        <f t="shared" ca="1" si="45"/>
        <v>State Accredited</v>
      </c>
      <c r="C725" t="str">
        <f t="shared" ca="1" si="46"/>
        <v xml:space="preserve">Certificate III </v>
      </c>
      <c r="D725" s="2" t="s">
        <v>1130</v>
      </c>
      <c r="E725" s="2" t="str">
        <f t="shared" ca="1" si="47"/>
        <v>Certificate III in Police Studies</v>
      </c>
      <c r="F725" s="2" t="s">
        <v>1225</v>
      </c>
      <c r="G725" s="3">
        <v>1</v>
      </c>
    </row>
    <row r="726" spans="1:7" x14ac:dyDescent="0.25">
      <c r="A726" t="str">
        <f t="shared" ca="1" si="44"/>
        <v>Government Skills Australia</v>
      </c>
      <c r="B726" t="str">
        <f t="shared" ca="1" si="45"/>
        <v>PUA</v>
      </c>
      <c r="C726" t="str">
        <f t="shared" ca="1" si="46"/>
        <v xml:space="preserve">Certificate III </v>
      </c>
      <c r="D726" s="2" t="s">
        <v>1197</v>
      </c>
      <c r="E726" s="2" t="str">
        <f t="shared" ca="1" si="47"/>
        <v>Certificate III in Public Safety (Firefighting Operations)</v>
      </c>
      <c r="F726" s="2" t="s">
        <v>1225</v>
      </c>
      <c r="G726" s="3">
        <v>1</v>
      </c>
    </row>
    <row r="727" spans="1:7" x14ac:dyDescent="0.25">
      <c r="A727" t="str">
        <f t="shared" ca="1" si="44"/>
        <v>Government Skills Australia</v>
      </c>
      <c r="B727" t="str">
        <f t="shared" ca="1" si="45"/>
        <v>PUA</v>
      </c>
      <c r="C727" t="str">
        <f t="shared" ca="1" si="46"/>
        <v xml:space="preserve">Certificate II </v>
      </c>
      <c r="D727" s="2" t="s">
        <v>624</v>
      </c>
      <c r="E727" s="2" t="str">
        <f t="shared" ca="1" si="47"/>
        <v>Certificate II in Public Safety (Firefighting Operations)</v>
      </c>
      <c r="F727" s="2" t="s">
        <v>1464</v>
      </c>
      <c r="G727" s="3">
        <v>1</v>
      </c>
    </row>
    <row r="728" spans="1:7" x14ac:dyDescent="0.25">
      <c r="A728" t="str">
        <f t="shared" ca="1" si="44"/>
        <v>Government Skills Australia</v>
      </c>
      <c r="B728" t="str">
        <f t="shared" ca="1" si="45"/>
        <v>PUA</v>
      </c>
      <c r="C728" t="str">
        <f t="shared" ca="1" si="46"/>
        <v xml:space="preserve">Certificate II </v>
      </c>
      <c r="D728" s="2" t="s">
        <v>625</v>
      </c>
      <c r="E728" s="2" t="str">
        <f t="shared" ca="1" si="47"/>
        <v>Certificate II in Public Safety (SES)</v>
      </c>
      <c r="F728" s="2" t="s">
        <v>1464</v>
      </c>
      <c r="G728" s="3">
        <v>48</v>
      </c>
    </row>
    <row r="729" spans="1:7" x14ac:dyDescent="0.25">
      <c r="A729" t="str">
        <f t="shared" ca="1" si="44"/>
        <v>Government Skills Australia</v>
      </c>
      <c r="B729" t="str">
        <f t="shared" ca="1" si="45"/>
        <v>PUA</v>
      </c>
      <c r="C729" t="str">
        <f t="shared" ca="1" si="46"/>
        <v xml:space="preserve">Certificate III </v>
      </c>
      <c r="D729" s="2" t="s">
        <v>1419</v>
      </c>
      <c r="E729" s="2" t="str">
        <f t="shared" ca="1" si="47"/>
        <v>Certificate III in Public Safety (SES Rescue)</v>
      </c>
      <c r="F729" s="2" t="s">
        <v>1464</v>
      </c>
      <c r="G729" s="3">
        <v>25</v>
      </c>
    </row>
    <row r="730" spans="1:7" x14ac:dyDescent="0.25">
      <c r="A730" t="str">
        <f t="shared" ca="1" si="44"/>
        <v>Government Skills Australia</v>
      </c>
      <c r="B730" t="str">
        <f t="shared" ca="1" si="45"/>
        <v>PUA</v>
      </c>
      <c r="C730" t="str">
        <f t="shared" ca="1" si="46"/>
        <v xml:space="preserve">Certificate II </v>
      </c>
      <c r="D730" s="2" t="s">
        <v>624</v>
      </c>
      <c r="E730" s="2" t="str">
        <f t="shared" ca="1" si="47"/>
        <v>Certificate II in Public Safety (Firefighting Operations)</v>
      </c>
      <c r="F730" s="2" t="s">
        <v>859</v>
      </c>
      <c r="G730" s="3">
        <v>791</v>
      </c>
    </row>
    <row r="731" spans="1:7" x14ac:dyDescent="0.25">
      <c r="A731" t="str">
        <f t="shared" ca="1" si="44"/>
        <v>Government Skills Australia</v>
      </c>
      <c r="B731" t="str">
        <f t="shared" ca="1" si="45"/>
        <v>PUA</v>
      </c>
      <c r="C731" t="str">
        <f t="shared" ca="1" si="46"/>
        <v xml:space="preserve">Certificate II </v>
      </c>
      <c r="D731" s="2" t="s">
        <v>380</v>
      </c>
      <c r="E731" s="2" t="str">
        <f t="shared" ca="1" si="47"/>
        <v>Certificate II in Public Safety (Aquatic Rescue)</v>
      </c>
      <c r="F731" s="2" t="s">
        <v>859</v>
      </c>
      <c r="G731" s="3">
        <v>4</v>
      </c>
    </row>
    <row r="732" spans="1:7" x14ac:dyDescent="0.25">
      <c r="A732" t="str">
        <f t="shared" ca="1" si="44"/>
        <v>Government Skills Australia</v>
      </c>
      <c r="B732" t="str">
        <f t="shared" ca="1" si="45"/>
        <v>PUA</v>
      </c>
      <c r="C732" t="str">
        <f t="shared" ca="1" si="46"/>
        <v xml:space="preserve">Certificate II </v>
      </c>
      <c r="D732" s="2" t="s">
        <v>625</v>
      </c>
      <c r="E732" s="2" t="str">
        <f t="shared" ca="1" si="47"/>
        <v>Certificate II in Public Safety (SES)</v>
      </c>
      <c r="F732" s="2" t="s">
        <v>859</v>
      </c>
      <c r="G732" s="3">
        <v>20</v>
      </c>
    </row>
    <row r="733" spans="1:7" x14ac:dyDescent="0.25">
      <c r="A733" t="str">
        <f t="shared" ca="1" si="44"/>
        <v>Government Skills Australia</v>
      </c>
      <c r="B733" t="str">
        <f t="shared" ca="1" si="45"/>
        <v>PUA</v>
      </c>
      <c r="C733" t="str">
        <f t="shared" ca="1" si="46"/>
        <v xml:space="preserve">Certificate III </v>
      </c>
      <c r="D733" s="2" t="s">
        <v>685</v>
      </c>
      <c r="E733" s="2" t="str">
        <f t="shared" ca="1" si="47"/>
        <v>Certificate III in Public Safety (Aquatic Search and Rescue)</v>
      </c>
      <c r="F733" s="2" t="s">
        <v>859</v>
      </c>
      <c r="G733" s="3">
        <v>1</v>
      </c>
    </row>
    <row r="734" spans="1:7" x14ac:dyDescent="0.25">
      <c r="A734" t="str">
        <f t="shared" ca="1" si="44"/>
        <v>Government Skills Australia</v>
      </c>
      <c r="B734" t="str">
        <f t="shared" ca="1" si="45"/>
        <v>PUA</v>
      </c>
      <c r="C734" t="str">
        <f t="shared" ca="1" si="46"/>
        <v xml:space="preserve">Certificate III </v>
      </c>
      <c r="D734" s="2" t="s">
        <v>626</v>
      </c>
      <c r="E734" s="2" t="str">
        <f t="shared" ca="1" si="47"/>
        <v>Certificate III in Public Safety (Aquatic Search and Rescue)</v>
      </c>
      <c r="F734" s="2" t="s">
        <v>859</v>
      </c>
      <c r="G734" s="3">
        <v>4</v>
      </c>
    </row>
    <row r="735" spans="1:7" x14ac:dyDescent="0.25">
      <c r="A735" t="str">
        <f t="shared" ca="1" si="44"/>
        <v>Government Skills Australia</v>
      </c>
      <c r="B735" t="str">
        <f t="shared" ca="1" si="45"/>
        <v>NWP</v>
      </c>
      <c r="C735" t="str">
        <f t="shared" ca="1" si="46"/>
        <v xml:space="preserve">Certificate II </v>
      </c>
      <c r="D735" s="1" t="s">
        <v>370</v>
      </c>
      <c r="E735" s="2" t="str">
        <f t="shared" ca="1" si="47"/>
        <v>Certificate II in Water Operations</v>
      </c>
      <c r="F735" s="2" t="s">
        <v>858</v>
      </c>
      <c r="G735" s="3">
        <v>4</v>
      </c>
    </row>
    <row r="736" spans="1:7" x14ac:dyDescent="0.25">
      <c r="A736" t="str">
        <f t="shared" ca="1" si="44"/>
        <v>Government Skills Australia</v>
      </c>
      <c r="B736" t="str">
        <f t="shared" ca="1" si="45"/>
        <v>PSP</v>
      </c>
      <c r="C736" t="str">
        <f t="shared" ca="1" si="46"/>
        <v xml:space="preserve">Certificate II </v>
      </c>
      <c r="D736" s="1" t="s">
        <v>377</v>
      </c>
      <c r="E736" s="2" t="str">
        <f t="shared" ca="1" si="47"/>
        <v>Certificate II in Government</v>
      </c>
      <c r="F736" s="2" t="s">
        <v>858</v>
      </c>
      <c r="G736" s="3">
        <v>28</v>
      </c>
    </row>
    <row r="737" spans="1:7" x14ac:dyDescent="0.25">
      <c r="A737" t="str">
        <f t="shared" ca="1" si="44"/>
        <v>Government Skills Australia</v>
      </c>
      <c r="B737" t="str">
        <f t="shared" ca="1" si="45"/>
        <v>PUA</v>
      </c>
      <c r="C737" t="str">
        <f t="shared" ca="1" si="46"/>
        <v xml:space="preserve">Certificate II </v>
      </c>
      <c r="D737" s="1" t="s">
        <v>380</v>
      </c>
      <c r="E737" s="2" t="str">
        <f t="shared" ca="1" si="47"/>
        <v>Certificate II in Public Safety (Aquatic Rescue)</v>
      </c>
      <c r="F737" s="2" t="s">
        <v>858</v>
      </c>
      <c r="G737" s="3">
        <v>1</v>
      </c>
    </row>
    <row r="738" spans="1:7" x14ac:dyDescent="0.25">
      <c r="A738" t="str">
        <f t="shared" ca="1" si="44"/>
        <v>Government Skills Australia</v>
      </c>
      <c r="B738" t="str">
        <f t="shared" ca="1" si="45"/>
        <v>PUA</v>
      </c>
      <c r="C738" t="str">
        <f t="shared" ca="1" si="46"/>
        <v xml:space="preserve">Certificate II </v>
      </c>
      <c r="D738" s="2" t="s">
        <v>1592</v>
      </c>
      <c r="E738" s="2" t="str">
        <f t="shared" ca="1" si="47"/>
        <v>Certificate II in Public Safety (Aquatic Rescue)</v>
      </c>
      <c r="F738" s="2" t="s">
        <v>1971</v>
      </c>
      <c r="G738" s="3">
        <v>1</v>
      </c>
    </row>
    <row r="739" spans="1:7" x14ac:dyDescent="0.25">
      <c r="A739" t="str">
        <f t="shared" ca="1" si="44"/>
        <v>Government Skills Australia</v>
      </c>
      <c r="B739" t="str">
        <f t="shared" ca="1" si="45"/>
        <v>PUA</v>
      </c>
      <c r="C739" t="str">
        <f t="shared" ca="1" si="46"/>
        <v xml:space="preserve">Certificate II </v>
      </c>
      <c r="D739" s="2" t="s">
        <v>1593</v>
      </c>
      <c r="E739" s="2" t="str">
        <f t="shared" ca="1" si="47"/>
        <v>Certificate II in Public Safety (Aquatic Rescue)</v>
      </c>
      <c r="F739" s="2" t="s">
        <v>1971</v>
      </c>
      <c r="G739" s="3">
        <v>6</v>
      </c>
    </row>
    <row r="740" spans="1:7" x14ac:dyDescent="0.25">
      <c r="A740" t="str">
        <f t="shared" ca="1" si="44"/>
        <v>Government Skills Australia</v>
      </c>
      <c r="B740" t="str">
        <f t="shared" ca="1" si="45"/>
        <v>PUA</v>
      </c>
      <c r="C740" t="str">
        <f t="shared" ca="1" si="46"/>
        <v xml:space="preserve">Certificate II </v>
      </c>
      <c r="D740" s="2" t="s">
        <v>380</v>
      </c>
      <c r="E740" s="2" t="str">
        <f t="shared" ca="1" si="47"/>
        <v>Certificate II in Public Safety (Aquatic Rescue)</v>
      </c>
      <c r="F740" s="2" t="s">
        <v>1971</v>
      </c>
      <c r="G740" s="3">
        <v>1213</v>
      </c>
    </row>
    <row r="741" spans="1:7" x14ac:dyDescent="0.25">
      <c r="A741" t="str">
        <f t="shared" ca="1" si="44"/>
        <v>Government Skills Australia</v>
      </c>
      <c r="B741" t="str">
        <f t="shared" ca="1" si="45"/>
        <v>PUA</v>
      </c>
      <c r="C741" t="str">
        <f t="shared" ca="1" si="46"/>
        <v xml:space="preserve">Certificate II </v>
      </c>
      <c r="D741" s="2" t="s">
        <v>624</v>
      </c>
      <c r="E741" s="2" t="str">
        <f t="shared" ca="1" si="47"/>
        <v>Certificate II in Public Safety (Firefighting Operations)</v>
      </c>
      <c r="F741" s="2" t="s">
        <v>1971</v>
      </c>
      <c r="G741" s="3">
        <v>133</v>
      </c>
    </row>
    <row r="742" spans="1:7" x14ac:dyDescent="0.25">
      <c r="A742" t="str">
        <f t="shared" ca="1" si="44"/>
        <v>Government Skills Australia</v>
      </c>
      <c r="B742" t="str">
        <f t="shared" ca="1" si="45"/>
        <v>PUA</v>
      </c>
      <c r="C742" t="str">
        <f t="shared" ca="1" si="46"/>
        <v xml:space="preserve">Certificate II </v>
      </c>
      <c r="D742" s="2" t="s">
        <v>625</v>
      </c>
      <c r="E742" s="2" t="str">
        <f t="shared" ca="1" si="47"/>
        <v>Certificate II in Public Safety (SES)</v>
      </c>
      <c r="F742" s="2" t="s">
        <v>1971</v>
      </c>
      <c r="G742" s="3">
        <v>11</v>
      </c>
    </row>
    <row r="743" spans="1:7" x14ac:dyDescent="0.25">
      <c r="A743" t="str">
        <f t="shared" ca="1" si="44"/>
        <v>Government Skills Australia</v>
      </c>
      <c r="B743" t="str">
        <f t="shared" ca="1" si="45"/>
        <v>PUA</v>
      </c>
      <c r="C743" t="str">
        <f t="shared" ca="1" si="46"/>
        <v xml:space="preserve">Certificate III </v>
      </c>
      <c r="D743" s="2" t="s">
        <v>685</v>
      </c>
      <c r="E743" s="2" t="str">
        <f t="shared" ca="1" si="47"/>
        <v>Certificate III in Public Safety (Aquatic Search and Rescue)</v>
      </c>
      <c r="F743" s="2" t="s">
        <v>1971</v>
      </c>
      <c r="G743" s="3">
        <v>8</v>
      </c>
    </row>
    <row r="744" spans="1:7" x14ac:dyDescent="0.25">
      <c r="A744" t="str">
        <f t="shared" ca="1" si="44"/>
        <v>Government Skills Australia</v>
      </c>
      <c r="B744" t="str">
        <f t="shared" ca="1" si="45"/>
        <v>PUA</v>
      </c>
      <c r="C744" t="str">
        <f t="shared" ca="1" si="46"/>
        <v xml:space="preserve">Certificate III </v>
      </c>
      <c r="D744" s="2" t="s">
        <v>626</v>
      </c>
      <c r="E744" s="2" t="str">
        <f t="shared" ca="1" si="47"/>
        <v>Certificate III in Public Safety (Aquatic Search and Rescue)</v>
      </c>
      <c r="F744" s="2" t="s">
        <v>1971</v>
      </c>
      <c r="G744" s="3">
        <v>1098</v>
      </c>
    </row>
    <row r="745" spans="1:7" x14ac:dyDescent="0.25">
      <c r="A745" t="str">
        <f t="shared" ca="1" si="44"/>
        <v>Government Skills Australia</v>
      </c>
      <c r="B745" t="str">
        <f t="shared" ca="1" si="45"/>
        <v>PUA</v>
      </c>
      <c r="C745" t="str">
        <f t="shared" ca="1" si="46"/>
        <v xml:space="preserve">Certificate III </v>
      </c>
      <c r="D745" s="2" t="s">
        <v>1025</v>
      </c>
      <c r="E745" s="2" t="str">
        <f t="shared" ca="1" si="47"/>
        <v>Certificate III in Public Safety (Firefighting Operations)</v>
      </c>
      <c r="F745" s="2" t="s">
        <v>1971</v>
      </c>
      <c r="G745" s="3">
        <v>1</v>
      </c>
    </row>
    <row r="746" spans="1:7" x14ac:dyDescent="0.25">
      <c r="A746" t="str">
        <f t="shared" ca="1" si="44"/>
        <v xml:space="preserve">Innovation and Business Skills Australia </v>
      </c>
      <c r="B746" t="str">
        <f t="shared" ca="1" si="45"/>
        <v>BSB</v>
      </c>
      <c r="C746" t="str">
        <f t="shared" ca="1" si="46"/>
        <v xml:space="preserve">Certificate I </v>
      </c>
      <c r="D746" s="2" t="s">
        <v>130</v>
      </c>
      <c r="E746" s="2" t="str">
        <f t="shared" ca="1" si="47"/>
        <v>Certificate I in Business</v>
      </c>
      <c r="F746" s="2" t="s">
        <v>869</v>
      </c>
      <c r="G746" s="3">
        <v>64</v>
      </c>
    </row>
    <row r="747" spans="1:7" x14ac:dyDescent="0.25">
      <c r="A747" t="str">
        <f t="shared" ca="1" si="44"/>
        <v xml:space="preserve">Innovation and Business Skills Australia </v>
      </c>
      <c r="B747" t="str">
        <f t="shared" ca="1" si="45"/>
        <v>BSB</v>
      </c>
      <c r="C747" t="str">
        <f t="shared" ca="1" si="46"/>
        <v xml:space="preserve">Certificate I </v>
      </c>
      <c r="D747" s="2" t="s">
        <v>132</v>
      </c>
      <c r="E747" s="2" t="str">
        <f t="shared" ca="1" si="47"/>
        <v>Certificate I in Business</v>
      </c>
      <c r="F747" s="2" t="s">
        <v>869</v>
      </c>
      <c r="G747" s="3">
        <v>209</v>
      </c>
    </row>
    <row r="748" spans="1:7" x14ac:dyDescent="0.25">
      <c r="A748" t="str">
        <f t="shared" ca="1" si="44"/>
        <v xml:space="preserve">Innovation and Business Skills Australia </v>
      </c>
      <c r="B748" t="str">
        <f t="shared" ca="1" si="45"/>
        <v>BSB</v>
      </c>
      <c r="C748" t="str">
        <f t="shared" ca="1" si="46"/>
        <v xml:space="preserve">Certificate II </v>
      </c>
      <c r="D748" s="2" t="s">
        <v>133</v>
      </c>
      <c r="E748" s="2" t="str">
        <f t="shared" ca="1" si="47"/>
        <v>Certificate II in Business</v>
      </c>
      <c r="F748" s="2" t="s">
        <v>869</v>
      </c>
      <c r="G748" s="3">
        <v>81</v>
      </c>
    </row>
    <row r="749" spans="1:7" x14ac:dyDescent="0.25">
      <c r="A749" t="str">
        <f t="shared" ca="1" si="44"/>
        <v xml:space="preserve">Innovation and Business Skills Australia </v>
      </c>
      <c r="B749" t="str">
        <f t="shared" ca="1" si="45"/>
        <v>BSB</v>
      </c>
      <c r="C749" t="str">
        <f t="shared" ca="1" si="46"/>
        <v xml:space="preserve">Certificate II </v>
      </c>
      <c r="D749" s="2" t="s">
        <v>135</v>
      </c>
      <c r="E749" s="2" t="str">
        <f t="shared" ca="1" si="47"/>
        <v>Certificate II in Business</v>
      </c>
      <c r="F749" s="2" t="s">
        <v>869</v>
      </c>
      <c r="G749" s="3">
        <v>303</v>
      </c>
    </row>
    <row r="750" spans="1:7" x14ac:dyDescent="0.25">
      <c r="A750" t="str">
        <f t="shared" ca="1" si="44"/>
        <v xml:space="preserve">Innovation and Business Skills Australia </v>
      </c>
      <c r="B750" t="str">
        <f t="shared" ca="1" si="45"/>
        <v>BSB</v>
      </c>
      <c r="C750" t="str">
        <f t="shared" ca="1" si="46"/>
        <v xml:space="preserve">Certificate III </v>
      </c>
      <c r="D750" s="2" t="s">
        <v>140</v>
      </c>
      <c r="E750" s="2" t="str">
        <f t="shared" ca="1" si="47"/>
        <v>Certificate III in Business</v>
      </c>
      <c r="F750" s="2" t="s">
        <v>869</v>
      </c>
      <c r="G750" s="3">
        <v>12</v>
      </c>
    </row>
    <row r="751" spans="1:7" x14ac:dyDescent="0.25">
      <c r="A751" t="str">
        <f t="shared" ca="1" si="44"/>
        <v xml:space="preserve">Innovation and Business Skills Australia </v>
      </c>
      <c r="B751" t="str">
        <f t="shared" ca="1" si="45"/>
        <v>BSB</v>
      </c>
      <c r="C751" t="str">
        <f t="shared" ca="1" si="46"/>
        <v xml:space="preserve">Certificate III </v>
      </c>
      <c r="D751" s="2" t="s">
        <v>142</v>
      </c>
      <c r="E751" s="2" t="str">
        <f t="shared" ca="1" si="47"/>
        <v>Certificate III in Business</v>
      </c>
      <c r="F751" s="2" t="s">
        <v>869</v>
      </c>
      <c r="G751" s="3">
        <v>64</v>
      </c>
    </row>
    <row r="752" spans="1:7" x14ac:dyDescent="0.25">
      <c r="A752" t="str">
        <f t="shared" ca="1" si="44"/>
        <v xml:space="preserve">Innovation and Business Skills Australia </v>
      </c>
      <c r="B752" t="str">
        <f t="shared" ca="1" si="45"/>
        <v>CUA</v>
      </c>
      <c r="C752" t="str">
        <f t="shared" ca="1" si="46"/>
        <v xml:space="preserve">Certificate II </v>
      </c>
      <c r="D752" s="2" t="s">
        <v>221</v>
      </c>
      <c r="E752" s="2" t="str">
        <f t="shared" ca="1" si="47"/>
        <v>Certificate II in Live Production and Services</v>
      </c>
      <c r="F752" s="2" t="s">
        <v>869</v>
      </c>
      <c r="G752" s="3">
        <v>120</v>
      </c>
    </row>
    <row r="753" spans="1:7" x14ac:dyDescent="0.25">
      <c r="A753" t="str">
        <f t="shared" ca="1" si="44"/>
        <v xml:space="preserve">Innovation and Business Skills Australia </v>
      </c>
      <c r="B753" t="str">
        <f t="shared" ca="1" si="45"/>
        <v>CUA</v>
      </c>
      <c r="C753" t="str">
        <f t="shared" ca="1" si="46"/>
        <v xml:space="preserve">Certificate III </v>
      </c>
      <c r="D753" s="2" t="s">
        <v>672</v>
      </c>
      <c r="E753" s="2" t="str">
        <f t="shared" ca="1" si="47"/>
        <v>Certificate III in Community Dance, Theatre and Events</v>
      </c>
      <c r="F753" s="2" t="s">
        <v>869</v>
      </c>
      <c r="G753" s="3">
        <v>17</v>
      </c>
    </row>
    <row r="754" spans="1:7" x14ac:dyDescent="0.25">
      <c r="A754" t="str">
        <f t="shared" ca="1" si="44"/>
        <v xml:space="preserve">Innovation and Business Skills Australia </v>
      </c>
      <c r="B754" t="str">
        <f t="shared" ca="1" si="45"/>
        <v>CUA</v>
      </c>
      <c r="C754" t="str">
        <f t="shared" ca="1" si="46"/>
        <v xml:space="preserve">Certificate III </v>
      </c>
      <c r="D754" s="2" t="s">
        <v>231</v>
      </c>
      <c r="E754" s="2" t="str">
        <f t="shared" ca="1" si="47"/>
        <v>Certificate III in Live Production and Services</v>
      </c>
      <c r="F754" s="2" t="s">
        <v>869</v>
      </c>
      <c r="G754" s="3">
        <v>25</v>
      </c>
    </row>
    <row r="755" spans="1:7" x14ac:dyDescent="0.25">
      <c r="A755" t="str">
        <f t="shared" ca="1" si="44"/>
        <v xml:space="preserve">Innovation and Business Skills Australia </v>
      </c>
      <c r="B755" t="str">
        <f t="shared" ca="1" si="45"/>
        <v>CUE</v>
      </c>
      <c r="C755" t="str">
        <f t="shared" ca="1" si="46"/>
        <v xml:space="preserve">Certificate II </v>
      </c>
      <c r="D755" s="2" t="s">
        <v>863</v>
      </c>
      <c r="E755" s="2" t="str">
        <f t="shared" ca="1" si="47"/>
        <v>Certificate II in Live Production, Theatre and Events</v>
      </c>
      <c r="F755" s="2" t="s">
        <v>869</v>
      </c>
      <c r="G755" s="3">
        <v>5</v>
      </c>
    </row>
    <row r="756" spans="1:7" x14ac:dyDescent="0.25">
      <c r="A756" t="str">
        <f t="shared" ca="1" si="44"/>
        <v xml:space="preserve">Innovation and Business Skills Australia </v>
      </c>
      <c r="B756" t="str">
        <f t="shared" ca="1" si="45"/>
        <v>CUF</v>
      </c>
      <c r="C756" t="str">
        <f t="shared" ca="1" si="46"/>
        <v xml:space="preserve">Certificate II </v>
      </c>
      <c r="D756" s="2" t="s">
        <v>243</v>
      </c>
      <c r="E756" s="2" t="str">
        <f t="shared" ca="1" si="47"/>
        <v>Certificate II in Creative Industries (Media)</v>
      </c>
      <c r="F756" s="2" t="s">
        <v>869</v>
      </c>
      <c r="G756" s="3">
        <v>151</v>
      </c>
    </row>
    <row r="757" spans="1:7" x14ac:dyDescent="0.25">
      <c r="A757" t="str">
        <f t="shared" ca="1" si="44"/>
        <v xml:space="preserve">Innovation and Business Skills Australia </v>
      </c>
      <c r="B757" t="str">
        <f t="shared" ca="1" si="45"/>
        <v>CUL</v>
      </c>
      <c r="C757" t="str">
        <f t="shared" ca="1" si="46"/>
        <v xml:space="preserve">Certificate II </v>
      </c>
      <c r="D757" s="2" t="s">
        <v>865</v>
      </c>
      <c r="E757" s="2" t="str">
        <f t="shared" ca="1" si="47"/>
        <v>Certificate II in Information and Cultural Services</v>
      </c>
      <c r="F757" s="2" t="s">
        <v>869</v>
      </c>
      <c r="G757" s="3">
        <v>1</v>
      </c>
    </row>
    <row r="758" spans="1:7" x14ac:dyDescent="0.25">
      <c r="A758" t="str">
        <f t="shared" ca="1" si="44"/>
        <v xml:space="preserve">Innovation and Business Skills Australia </v>
      </c>
      <c r="B758" t="str">
        <f t="shared" ca="1" si="45"/>
        <v>CUS</v>
      </c>
      <c r="C758" t="str">
        <f t="shared" ca="1" si="46"/>
        <v xml:space="preserve">Certificate II </v>
      </c>
      <c r="D758" s="2" t="s">
        <v>247</v>
      </c>
      <c r="E758" s="2" t="str">
        <f t="shared" ca="1" si="47"/>
        <v>Certificate II in Music</v>
      </c>
      <c r="F758" s="2" t="s">
        <v>869</v>
      </c>
      <c r="G758" s="3">
        <v>80</v>
      </c>
    </row>
    <row r="759" spans="1:7" x14ac:dyDescent="0.25">
      <c r="A759" t="str">
        <f t="shared" ca="1" si="44"/>
        <v xml:space="preserve">Innovation and Business Skills Australia </v>
      </c>
      <c r="B759" t="str">
        <f t="shared" ca="1" si="45"/>
        <v>ICA</v>
      </c>
      <c r="C759" t="str">
        <f t="shared" ca="1" si="46"/>
        <v xml:space="preserve">Certificate I </v>
      </c>
      <c r="D759" s="2" t="s">
        <v>308</v>
      </c>
      <c r="E759" s="2" t="str">
        <f t="shared" ca="1" si="47"/>
        <v>Certificate I in Information, Digital Media and Technology</v>
      </c>
      <c r="F759" s="2" t="s">
        <v>869</v>
      </c>
      <c r="G759" s="3">
        <v>136</v>
      </c>
    </row>
    <row r="760" spans="1:7" x14ac:dyDescent="0.25">
      <c r="A760" t="str">
        <f t="shared" ca="1" si="44"/>
        <v xml:space="preserve">Innovation and Business Skills Australia </v>
      </c>
      <c r="B760" t="str">
        <f t="shared" ca="1" si="45"/>
        <v>ICA</v>
      </c>
      <c r="C760" t="str">
        <f t="shared" ca="1" si="46"/>
        <v xml:space="preserve">Certificate II </v>
      </c>
      <c r="D760" s="2" t="s">
        <v>310</v>
      </c>
      <c r="E760" s="2" t="str">
        <f t="shared" ca="1" si="47"/>
        <v>Certificate II in Information, Digital Media and Technology</v>
      </c>
      <c r="F760" s="2" t="s">
        <v>869</v>
      </c>
      <c r="G760" s="3">
        <v>1</v>
      </c>
    </row>
    <row r="761" spans="1:7" x14ac:dyDescent="0.25">
      <c r="A761" t="str">
        <f t="shared" ca="1" si="44"/>
        <v xml:space="preserve">Innovation and Business Skills Australia </v>
      </c>
      <c r="B761" t="str">
        <f t="shared" ca="1" si="45"/>
        <v>ICT</v>
      </c>
      <c r="C761" t="str">
        <f t="shared" ca="1" si="46"/>
        <v xml:space="preserve">Certificate I </v>
      </c>
      <c r="D761" s="2" t="s">
        <v>314</v>
      </c>
      <c r="E761" s="2" t="str">
        <f t="shared" ca="1" si="47"/>
        <v>Certificate I in Information, Digital Media and Technology</v>
      </c>
      <c r="F761" s="2" t="s">
        <v>869</v>
      </c>
      <c r="G761" s="3">
        <v>426</v>
      </c>
    </row>
    <row r="762" spans="1:7" x14ac:dyDescent="0.25">
      <c r="A762" t="str">
        <f t="shared" ca="1" si="44"/>
        <v xml:space="preserve">Innovation and Business Skills Australia </v>
      </c>
      <c r="B762" t="str">
        <f t="shared" ca="1" si="45"/>
        <v>ICT</v>
      </c>
      <c r="C762" t="str">
        <f t="shared" ca="1" si="46"/>
        <v xml:space="preserve">Certificate II </v>
      </c>
      <c r="D762" s="2" t="s">
        <v>315</v>
      </c>
      <c r="E762" s="2" t="str">
        <f t="shared" ca="1" si="47"/>
        <v>Certificate II in Information, Digital Media and Technology</v>
      </c>
      <c r="F762" s="2" t="s">
        <v>869</v>
      </c>
      <c r="G762" s="3">
        <v>427</v>
      </c>
    </row>
    <row r="763" spans="1:7" x14ac:dyDescent="0.25">
      <c r="A763" t="str">
        <f t="shared" ca="1" si="44"/>
        <v xml:space="preserve">Innovation and Business Skills Australia </v>
      </c>
      <c r="B763" t="str">
        <f t="shared" ca="1" si="45"/>
        <v>ICT</v>
      </c>
      <c r="C763" t="str">
        <f t="shared" ca="1" si="46"/>
        <v xml:space="preserve">Certificate III </v>
      </c>
      <c r="D763" s="2" t="s">
        <v>318</v>
      </c>
      <c r="E763" s="2" t="str">
        <f t="shared" ca="1" si="47"/>
        <v>Certificate III in Information, Digital Media and Technology</v>
      </c>
      <c r="F763" s="2" t="s">
        <v>869</v>
      </c>
      <c r="G763" s="3">
        <v>53</v>
      </c>
    </row>
    <row r="764" spans="1:7" x14ac:dyDescent="0.25">
      <c r="A764" t="str">
        <f t="shared" ca="1" si="44"/>
        <v xml:space="preserve">Innovation and Business Skills Australia </v>
      </c>
      <c r="B764" t="str">
        <f t="shared" ca="1" si="45"/>
        <v>BSB</v>
      </c>
      <c r="C764" t="str">
        <f t="shared" ca="1" si="46"/>
        <v xml:space="preserve">Certificate III </v>
      </c>
      <c r="D764" s="2" t="s">
        <v>142</v>
      </c>
      <c r="E764" s="2" t="str">
        <f t="shared" ca="1" si="47"/>
        <v>Certificate III in Business</v>
      </c>
      <c r="F764" s="2" t="s">
        <v>966</v>
      </c>
      <c r="G764" s="3">
        <v>56</v>
      </c>
    </row>
    <row r="765" spans="1:7" x14ac:dyDescent="0.25">
      <c r="A765" t="str">
        <f t="shared" ca="1" si="44"/>
        <v xml:space="preserve">Innovation and Business Skills Australia </v>
      </c>
      <c r="B765" t="str">
        <f t="shared" ca="1" si="45"/>
        <v>BSB</v>
      </c>
      <c r="C765" t="str">
        <f t="shared" ca="1" si="46"/>
        <v xml:space="preserve">Certificate III </v>
      </c>
      <c r="D765" s="2" t="s">
        <v>143</v>
      </c>
      <c r="E765" s="2" t="str">
        <f t="shared" ca="1" si="47"/>
        <v>Certificate III in Business Administration</v>
      </c>
      <c r="F765" s="2" t="s">
        <v>966</v>
      </c>
      <c r="G765" s="3">
        <v>7</v>
      </c>
    </row>
    <row r="766" spans="1:7" x14ac:dyDescent="0.25">
      <c r="A766" t="str">
        <f t="shared" ca="1" si="44"/>
        <v xml:space="preserve">Innovation and Business Skills Australia </v>
      </c>
      <c r="B766" t="str">
        <f t="shared" ca="1" si="45"/>
        <v>ICT</v>
      </c>
      <c r="C766" t="str">
        <f t="shared" ca="1" si="46"/>
        <v xml:space="preserve">Certificate III </v>
      </c>
      <c r="D766" s="2" t="s">
        <v>318</v>
      </c>
      <c r="E766" s="2" t="str">
        <f t="shared" ca="1" si="47"/>
        <v>Certificate III in Information, Digital Media and Technology</v>
      </c>
      <c r="F766" s="2" t="s">
        <v>966</v>
      </c>
      <c r="G766" s="3">
        <v>20</v>
      </c>
    </row>
    <row r="767" spans="1:7" x14ac:dyDescent="0.25">
      <c r="A767" t="str">
        <f t="shared" ca="1" si="44"/>
        <v xml:space="preserve">Innovation and Business Skills Australia </v>
      </c>
      <c r="B767" t="str">
        <f t="shared" ca="1" si="45"/>
        <v>CUF</v>
      </c>
      <c r="C767" t="str">
        <f t="shared" ca="1" si="46"/>
        <v xml:space="preserve">Certificate III </v>
      </c>
      <c r="D767" s="2" t="s">
        <v>245</v>
      </c>
      <c r="E767" s="2" t="str">
        <f t="shared" ca="1" si="47"/>
        <v>Certificate III in Media</v>
      </c>
      <c r="F767" s="2" t="s">
        <v>966</v>
      </c>
      <c r="G767" s="3">
        <v>10</v>
      </c>
    </row>
    <row r="768" spans="1:7" x14ac:dyDescent="0.25">
      <c r="A768" t="str">
        <f t="shared" ca="1" si="44"/>
        <v xml:space="preserve">Innovation and Business Skills Australia </v>
      </c>
      <c r="B768" t="str">
        <f t="shared" ca="1" si="45"/>
        <v>CUS</v>
      </c>
      <c r="C768" t="str">
        <f t="shared" ca="1" si="46"/>
        <v xml:space="preserve">Certificate III </v>
      </c>
      <c r="D768" s="2" t="s">
        <v>249</v>
      </c>
      <c r="E768" s="2" t="str">
        <f t="shared" ca="1" si="47"/>
        <v>Certificate III in Music</v>
      </c>
      <c r="F768" s="2" t="s">
        <v>966</v>
      </c>
      <c r="G768" s="3">
        <v>8</v>
      </c>
    </row>
    <row r="769" spans="1:7" x14ac:dyDescent="0.25">
      <c r="A769" t="str">
        <f t="shared" ca="1" si="44"/>
        <v xml:space="preserve">Innovation and Business Skills Australia </v>
      </c>
      <c r="B769" t="str">
        <f t="shared" ca="1" si="45"/>
        <v>CUV</v>
      </c>
      <c r="C769" t="str">
        <f t="shared" ca="1" si="46"/>
        <v xml:space="preserve">Certificate IV </v>
      </c>
      <c r="D769" s="2" t="s">
        <v>592</v>
      </c>
      <c r="E769" s="2" t="str">
        <f t="shared" ca="1" si="47"/>
        <v>Certificate IV in Visual Arts</v>
      </c>
      <c r="F769" s="2" t="s">
        <v>966</v>
      </c>
      <c r="G769" s="3">
        <v>1</v>
      </c>
    </row>
    <row r="770" spans="1:7" x14ac:dyDescent="0.25">
      <c r="A770" t="str">
        <f t="shared" ref="A770:A833" ca="1" si="48">VLOOKUP(D770,KeyC,4,FALSE)</f>
        <v xml:space="preserve">Innovation and Business Skills Australia </v>
      </c>
      <c r="B770" t="str">
        <f t="shared" ref="B770:B833" ca="1" si="49">VLOOKUP(D770,KeyC,5,FALSE)</f>
        <v>BSB</v>
      </c>
      <c r="C770" t="str">
        <f t="shared" ref="C770:C833" ca="1" si="50">VLOOKUP(D770,KeyC,2,FALSE)</f>
        <v xml:space="preserve">Certificate III </v>
      </c>
      <c r="D770" s="2" t="s">
        <v>142</v>
      </c>
      <c r="E770" s="2" t="str">
        <f t="shared" ref="E770:E833" ca="1" si="51">VLOOKUP(D770,KeyC,3,FALSE)</f>
        <v>Certificate III in Business</v>
      </c>
      <c r="F770" s="2" t="s">
        <v>1225</v>
      </c>
      <c r="G770" s="3">
        <v>318</v>
      </c>
    </row>
    <row r="771" spans="1:7" x14ac:dyDescent="0.25">
      <c r="A771" t="str">
        <f t="shared" ca="1" si="48"/>
        <v xml:space="preserve">Innovation and Business Skills Australia </v>
      </c>
      <c r="B771" t="str">
        <f t="shared" ca="1" si="49"/>
        <v>CUF</v>
      </c>
      <c r="C771" t="str">
        <f t="shared" ca="1" si="50"/>
        <v xml:space="preserve">Certificate III </v>
      </c>
      <c r="D771" s="2" t="s">
        <v>245</v>
      </c>
      <c r="E771" s="2" t="str">
        <f t="shared" ca="1" si="51"/>
        <v>Certificate III in Media</v>
      </c>
      <c r="F771" s="2" t="s">
        <v>1225</v>
      </c>
      <c r="G771" s="3">
        <v>282</v>
      </c>
    </row>
    <row r="772" spans="1:7" x14ac:dyDescent="0.25">
      <c r="A772" t="str">
        <f t="shared" ca="1" si="48"/>
        <v xml:space="preserve">Innovation and Business Skills Australia </v>
      </c>
      <c r="B772" t="str">
        <f t="shared" ca="1" si="49"/>
        <v>CUF</v>
      </c>
      <c r="C772" t="str">
        <f t="shared" ca="1" si="50"/>
        <v xml:space="preserve">Certificate II </v>
      </c>
      <c r="D772" s="2" t="s">
        <v>243</v>
      </c>
      <c r="E772" s="2" t="str">
        <f t="shared" ca="1" si="51"/>
        <v>Certificate II in Creative Industries (Media)</v>
      </c>
      <c r="F772" s="2" t="s">
        <v>1225</v>
      </c>
      <c r="G772" s="3">
        <v>184</v>
      </c>
    </row>
    <row r="773" spans="1:7" x14ac:dyDescent="0.25">
      <c r="A773" t="str">
        <f t="shared" ca="1" si="48"/>
        <v xml:space="preserve">Innovation and Business Skills Australia </v>
      </c>
      <c r="B773" t="str">
        <f t="shared" ca="1" si="49"/>
        <v>ICT</v>
      </c>
      <c r="C773" t="str">
        <f t="shared" ca="1" si="50"/>
        <v xml:space="preserve">Certificate III </v>
      </c>
      <c r="D773" s="2" t="s">
        <v>318</v>
      </c>
      <c r="E773" s="2" t="str">
        <f t="shared" ca="1" si="51"/>
        <v>Certificate III in Information, Digital Media and Technology</v>
      </c>
      <c r="F773" s="2" t="s">
        <v>1225</v>
      </c>
      <c r="G773" s="3">
        <v>171</v>
      </c>
    </row>
    <row r="774" spans="1:7" x14ac:dyDescent="0.25">
      <c r="A774" t="str">
        <f t="shared" ca="1" si="48"/>
        <v xml:space="preserve">Innovation and Business Skills Australia </v>
      </c>
      <c r="B774" t="str">
        <f t="shared" ca="1" si="49"/>
        <v>CUS</v>
      </c>
      <c r="C774" t="str">
        <f t="shared" ca="1" si="50"/>
        <v xml:space="preserve">Certificate II </v>
      </c>
      <c r="D774" s="2" t="s">
        <v>247</v>
      </c>
      <c r="E774" s="2" t="str">
        <f t="shared" ca="1" si="51"/>
        <v>Certificate II in Music</v>
      </c>
      <c r="F774" s="2" t="s">
        <v>1225</v>
      </c>
      <c r="G774" s="3">
        <v>169</v>
      </c>
    </row>
    <row r="775" spans="1:7" x14ac:dyDescent="0.25">
      <c r="A775" t="str">
        <f t="shared" ca="1" si="48"/>
        <v xml:space="preserve">Innovation and Business Skills Australia </v>
      </c>
      <c r="B775" t="str">
        <f t="shared" ca="1" si="49"/>
        <v>ICT</v>
      </c>
      <c r="C775" t="str">
        <f t="shared" ca="1" si="50"/>
        <v xml:space="preserve">Certificate II </v>
      </c>
      <c r="D775" s="2" t="s">
        <v>315</v>
      </c>
      <c r="E775" s="2" t="str">
        <f t="shared" ca="1" si="51"/>
        <v>Certificate II in Information, Digital Media and Technology</v>
      </c>
      <c r="F775" s="2" t="s">
        <v>1225</v>
      </c>
      <c r="G775" s="3">
        <v>164</v>
      </c>
    </row>
    <row r="776" spans="1:7" x14ac:dyDescent="0.25">
      <c r="A776" t="str">
        <f t="shared" ca="1" si="48"/>
        <v xml:space="preserve">Innovation and Business Skills Australia </v>
      </c>
      <c r="B776" t="str">
        <f t="shared" ca="1" si="49"/>
        <v>ICT</v>
      </c>
      <c r="C776" t="str">
        <f t="shared" ca="1" si="50"/>
        <v xml:space="preserve">Certificate I </v>
      </c>
      <c r="D776" s="2" t="s">
        <v>314</v>
      </c>
      <c r="E776" s="2" t="str">
        <f t="shared" ca="1" si="51"/>
        <v>Certificate I in Information, Digital Media and Technology</v>
      </c>
      <c r="F776" s="2" t="s">
        <v>1225</v>
      </c>
      <c r="G776" s="3">
        <v>132</v>
      </c>
    </row>
    <row r="777" spans="1:7" x14ac:dyDescent="0.25">
      <c r="A777" t="str">
        <f t="shared" ca="1" si="48"/>
        <v xml:space="preserve">Innovation and Business Skills Australia </v>
      </c>
      <c r="B777" t="str">
        <f t="shared" ca="1" si="49"/>
        <v>BSB</v>
      </c>
      <c r="C777" t="str">
        <f t="shared" ca="1" si="50"/>
        <v xml:space="preserve">Certificate III </v>
      </c>
      <c r="D777" s="2" t="s">
        <v>145</v>
      </c>
      <c r="E777" s="2" t="str">
        <f t="shared" ca="1" si="51"/>
        <v>Certificate III in Business Administration</v>
      </c>
      <c r="F777" s="2" t="s">
        <v>1225</v>
      </c>
      <c r="G777" s="3">
        <v>119</v>
      </c>
    </row>
    <row r="778" spans="1:7" x14ac:dyDescent="0.25">
      <c r="A778" t="str">
        <f t="shared" ca="1" si="48"/>
        <v xml:space="preserve">Innovation and Business Skills Australia </v>
      </c>
      <c r="B778" t="str">
        <f t="shared" ca="1" si="49"/>
        <v>CUS</v>
      </c>
      <c r="C778" t="str">
        <f t="shared" ca="1" si="50"/>
        <v xml:space="preserve">Certificate III </v>
      </c>
      <c r="D778" s="2" t="s">
        <v>251</v>
      </c>
      <c r="E778" s="2" t="str">
        <f t="shared" ca="1" si="51"/>
        <v>Certificate III in Technical Production</v>
      </c>
      <c r="F778" s="2" t="s">
        <v>1225</v>
      </c>
      <c r="G778" s="3">
        <v>94</v>
      </c>
    </row>
    <row r="779" spans="1:7" x14ac:dyDescent="0.25">
      <c r="A779" t="str">
        <f t="shared" ca="1" si="48"/>
        <v xml:space="preserve">Innovation and Business Skills Australia </v>
      </c>
      <c r="B779" t="str">
        <f t="shared" ca="1" si="49"/>
        <v>BSB</v>
      </c>
      <c r="C779" t="str">
        <f t="shared" ca="1" si="50"/>
        <v xml:space="preserve">Certificate II </v>
      </c>
      <c r="D779" s="2" t="s">
        <v>133</v>
      </c>
      <c r="E779" s="2" t="str">
        <f t="shared" ca="1" si="51"/>
        <v>Certificate II in Business</v>
      </c>
      <c r="F779" s="2" t="s">
        <v>1225</v>
      </c>
      <c r="G779" s="3">
        <v>80</v>
      </c>
    </row>
    <row r="780" spans="1:7" x14ac:dyDescent="0.25">
      <c r="A780" t="str">
        <f t="shared" ca="1" si="48"/>
        <v xml:space="preserve">Innovation and Business Skills Australia </v>
      </c>
      <c r="B780" t="str">
        <f t="shared" ca="1" si="49"/>
        <v>FSK</v>
      </c>
      <c r="C780" t="str">
        <f t="shared" ca="1" si="50"/>
        <v xml:space="preserve">Certificate I </v>
      </c>
      <c r="D780" s="2" t="s">
        <v>271</v>
      </c>
      <c r="E780" s="2" t="str">
        <f t="shared" ca="1" si="51"/>
        <v>Certificate I in Access to Vocational Pathways</v>
      </c>
      <c r="F780" s="2" t="s">
        <v>1225</v>
      </c>
      <c r="G780" s="3">
        <v>76</v>
      </c>
    </row>
    <row r="781" spans="1:7" x14ac:dyDescent="0.25">
      <c r="A781" t="str">
        <f t="shared" ca="1" si="48"/>
        <v xml:space="preserve">Innovation and Business Skills Australia </v>
      </c>
      <c r="B781" t="str">
        <f t="shared" ca="1" si="49"/>
        <v>FSK</v>
      </c>
      <c r="C781" t="str">
        <f t="shared" ca="1" si="50"/>
        <v xml:space="preserve">Certificate I </v>
      </c>
      <c r="D781" s="2" t="s">
        <v>273</v>
      </c>
      <c r="E781" s="2" t="str">
        <f t="shared" ca="1" si="51"/>
        <v>Certificate I in Skills for Vocational Pathways</v>
      </c>
      <c r="F781" s="2" t="s">
        <v>1225</v>
      </c>
      <c r="G781" s="3">
        <v>64</v>
      </c>
    </row>
    <row r="782" spans="1:7" x14ac:dyDescent="0.25">
      <c r="A782" t="str">
        <f t="shared" ca="1" si="48"/>
        <v xml:space="preserve">Innovation and Business Skills Australia </v>
      </c>
      <c r="B782" t="str">
        <f t="shared" ca="1" si="49"/>
        <v>FNS</v>
      </c>
      <c r="C782" t="str">
        <f t="shared" ca="1" si="50"/>
        <v xml:space="preserve">Certificate I </v>
      </c>
      <c r="D782" s="2" t="s">
        <v>262</v>
      </c>
      <c r="E782" s="2" t="str">
        <f t="shared" ca="1" si="51"/>
        <v>Certificate I in Financial Services</v>
      </c>
      <c r="F782" s="2" t="s">
        <v>1225</v>
      </c>
      <c r="G782" s="3">
        <v>63</v>
      </c>
    </row>
    <row r="783" spans="1:7" x14ac:dyDescent="0.25">
      <c r="A783" t="str">
        <f t="shared" ca="1" si="48"/>
        <v xml:space="preserve">Innovation and Business Skills Australia </v>
      </c>
      <c r="B783" t="str">
        <f t="shared" ca="1" si="49"/>
        <v>BSB</v>
      </c>
      <c r="C783" t="str">
        <f t="shared" ca="1" si="50"/>
        <v xml:space="preserve">Certificate II </v>
      </c>
      <c r="D783" s="2" t="s">
        <v>135</v>
      </c>
      <c r="E783" s="2" t="str">
        <f t="shared" ca="1" si="51"/>
        <v>Certificate II in Business</v>
      </c>
      <c r="F783" s="2" t="s">
        <v>1225</v>
      </c>
      <c r="G783" s="3">
        <v>57</v>
      </c>
    </row>
    <row r="784" spans="1:7" x14ac:dyDescent="0.25">
      <c r="A784" t="str">
        <f t="shared" ca="1" si="48"/>
        <v xml:space="preserve">Innovation and Business Skills Australia </v>
      </c>
      <c r="B784" t="str">
        <f t="shared" ca="1" si="49"/>
        <v>CUS</v>
      </c>
      <c r="C784" t="str">
        <f t="shared" ca="1" si="50"/>
        <v xml:space="preserve">Certificate III </v>
      </c>
      <c r="D784" s="2" t="s">
        <v>249</v>
      </c>
      <c r="E784" s="2" t="str">
        <f t="shared" ca="1" si="51"/>
        <v>Certificate III in Music</v>
      </c>
      <c r="F784" s="2" t="s">
        <v>1225</v>
      </c>
      <c r="G784" s="3">
        <v>51</v>
      </c>
    </row>
    <row r="785" spans="1:7" x14ac:dyDescent="0.25">
      <c r="A785" t="str">
        <f t="shared" ca="1" si="48"/>
        <v xml:space="preserve">Innovation and Business Skills Australia </v>
      </c>
      <c r="B785" t="str">
        <f t="shared" ca="1" si="49"/>
        <v>CUV</v>
      </c>
      <c r="C785" t="str">
        <f t="shared" ca="1" si="50"/>
        <v xml:space="preserve">Certificate III </v>
      </c>
      <c r="D785" s="2" t="s">
        <v>257</v>
      </c>
      <c r="E785" s="2" t="str">
        <f t="shared" ca="1" si="51"/>
        <v>Certificate III in Visual Arts</v>
      </c>
      <c r="F785" s="2" t="s">
        <v>1225</v>
      </c>
      <c r="G785" s="3">
        <v>44</v>
      </c>
    </row>
    <row r="786" spans="1:7" x14ac:dyDescent="0.25">
      <c r="A786" t="str">
        <f t="shared" ca="1" si="48"/>
        <v xml:space="preserve">Innovation and Business Skills Australia </v>
      </c>
      <c r="B786" t="str">
        <f t="shared" ca="1" si="49"/>
        <v>BSB</v>
      </c>
      <c r="C786" t="str">
        <f t="shared" ca="1" si="50"/>
        <v xml:space="preserve">Certificate III </v>
      </c>
      <c r="D786" s="2" t="s">
        <v>140</v>
      </c>
      <c r="E786" s="2" t="str">
        <f t="shared" ca="1" si="51"/>
        <v>Certificate III in Business</v>
      </c>
      <c r="F786" s="2" t="s">
        <v>1225</v>
      </c>
      <c r="G786" s="3">
        <v>39</v>
      </c>
    </row>
    <row r="787" spans="1:7" x14ac:dyDescent="0.25">
      <c r="A787" t="str">
        <f t="shared" ca="1" si="48"/>
        <v xml:space="preserve">Innovation and Business Skills Australia </v>
      </c>
      <c r="B787" t="str">
        <f t="shared" ca="1" si="49"/>
        <v>CUA</v>
      </c>
      <c r="C787" t="str">
        <f t="shared" ca="1" si="50"/>
        <v xml:space="preserve">Certificate II </v>
      </c>
      <c r="D787" s="2" t="s">
        <v>220</v>
      </c>
      <c r="E787" s="2" t="str">
        <f t="shared" ca="1" si="51"/>
        <v>Certificate II in Dance</v>
      </c>
      <c r="F787" s="2" t="s">
        <v>1225</v>
      </c>
      <c r="G787" s="3">
        <v>35</v>
      </c>
    </row>
    <row r="788" spans="1:7" x14ac:dyDescent="0.25">
      <c r="A788" t="str">
        <f t="shared" ca="1" si="48"/>
        <v xml:space="preserve">Innovation and Business Skills Australia </v>
      </c>
      <c r="B788" t="str">
        <f t="shared" ca="1" si="49"/>
        <v>ICA</v>
      </c>
      <c r="C788" t="str">
        <f t="shared" ca="1" si="50"/>
        <v xml:space="preserve">Certificate II </v>
      </c>
      <c r="D788" s="2" t="s">
        <v>310</v>
      </c>
      <c r="E788" s="2" t="str">
        <f t="shared" ca="1" si="51"/>
        <v>Certificate II in Information, Digital Media and Technology</v>
      </c>
      <c r="F788" s="2" t="s">
        <v>1225</v>
      </c>
      <c r="G788" s="3">
        <v>33</v>
      </c>
    </row>
    <row r="789" spans="1:7" x14ac:dyDescent="0.25">
      <c r="A789" t="str">
        <f t="shared" ca="1" si="48"/>
        <v xml:space="preserve">Innovation and Business Skills Australia </v>
      </c>
      <c r="B789" t="str">
        <f t="shared" ca="1" si="49"/>
        <v>ICA</v>
      </c>
      <c r="C789" t="str">
        <f t="shared" ca="1" si="50"/>
        <v xml:space="preserve">Certificate III </v>
      </c>
      <c r="D789" s="2" t="s">
        <v>312</v>
      </c>
      <c r="E789" s="2" t="str">
        <f t="shared" ca="1" si="51"/>
        <v>Certificate III in Information, Digital Media and Technology</v>
      </c>
      <c r="F789" s="2" t="s">
        <v>1225</v>
      </c>
      <c r="G789" s="3">
        <v>30</v>
      </c>
    </row>
    <row r="790" spans="1:7" x14ac:dyDescent="0.25">
      <c r="A790" t="str">
        <f t="shared" ca="1" si="48"/>
        <v xml:space="preserve">Innovation and Business Skills Australia </v>
      </c>
      <c r="B790" t="str">
        <f t="shared" ca="1" si="49"/>
        <v>FSK</v>
      </c>
      <c r="C790" t="str">
        <f t="shared" ca="1" si="50"/>
        <v xml:space="preserve">Certificate II </v>
      </c>
      <c r="D790" s="2" t="s">
        <v>275</v>
      </c>
      <c r="E790" s="2" t="str">
        <f t="shared" ca="1" si="51"/>
        <v>Certificate II in Skills for Work and Vocational Pathways</v>
      </c>
      <c r="F790" s="2" t="s">
        <v>1225</v>
      </c>
      <c r="G790" s="3">
        <v>27</v>
      </c>
    </row>
    <row r="791" spans="1:7" x14ac:dyDescent="0.25">
      <c r="A791" t="str">
        <f t="shared" ca="1" si="48"/>
        <v xml:space="preserve">Innovation and Business Skills Australia </v>
      </c>
      <c r="B791" t="str">
        <f t="shared" ca="1" si="49"/>
        <v>CUS</v>
      </c>
      <c r="C791" t="str">
        <f t="shared" ca="1" si="50"/>
        <v xml:space="preserve">Certificate III </v>
      </c>
      <c r="D791" s="2" t="s">
        <v>996</v>
      </c>
      <c r="E791" s="2" t="str">
        <f t="shared" ca="1" si="51"/>
        <v>Certificate III in Music Business</v>
      </c>
      <c r="F791" s="2" t="s">
        <v>1225</v>
      </c>
      <c r="G791" s="3">
        <v>22</v>
      </c>
    </row>
    <row r="792" spans="1:7" x14ac:dyDescent="0.25">
      <c r="A792" t="str">
        <f t="shared" ca="1" si="48"/>
        <v xml:space="preserve">Innovation and Business Skills Australia </v>
      </c>
      <c r="B792" t="str">
        <f t="shared" ca="1" si="49"/>
        <v>FNS</v>
      </c>
      <c r="C792" t="str">
        <f t="shared" ca="1" si="50"/>
        <v xml:space="preserve">Certificate III </v>
      </c>
      <c r="D792" s="2" t="s">
        <v>923</v>
      </c>
      <c r="E792" s="2" t="str">
        <f t="shared" ca="1" si="51"/>
        <v>Certificate III in Accounts Administration</v>
      </c>
      <c r="F792" s="2" t="s">
        <v>1225</v>
      </c>
      <c r="G792" s="3">
        <v>21</v>
      </c>
    </row>
    <row r="793" spans="1:7" x14ac:dyDescent="0.25">
      <c r="A793" t="str">
        <f t="shared" ca="1" si="48"/>
        <v xml:space="preserve">Innovation and Business Skills Australia </v>
      </c>
      <c r="B793" t="str">
        <f t="shared" ca="1" si="49"/>
        <v>ICA</v>
      </c>
      <c r="C793" t="str">
        <f t="shared" ca="1" si="50"/>
        <v xml:space="preserve">Certificate I </v>
      </c>
      <c r="D793" s="2" t="s">
        <v>308</v>
      </c>
      <c r="E793" s="2" t="str">
        <f t="shared" ca="1" si="51"/>
        <v>Certificate I in Information, Digital Media and Technology</v>
      </c>
      <c r="F793" s="2" t="s">
        <v>1225</v>
      </c>
      <c r="G793" s="3">
        <v>20</v>
      </c>
    </row>
    <row r="794" spans="1:7" x14ac:dyDescent="0.25">
      <c r="A794" t="str">
        <f t="shared" ca="1" si="48"/>
        <v xml:space="preserve">Innovation and Business Skills Australia </v>
      </c>
      <c r="B794" t="str">
        <f t="shared" ca="1" si="49"/>
        <v>BSB</v>
      </c>
      <c r="C794" t="str">
        <f t="shared" ca="1" si="50"/>
        <v xml:space="preserve">Certificate III </v>
      </c>
      <c r="D794" s="2" t="s">
        <v>143</v>
      </c>
      <c r="E794" s="2" t="str">
        <f t="shared" ca="1" si="51"/>
        <v>Certificate III in Business Administration</v>
      </c>
      <c r="F794" s="2" t="s">
        <v>1225</v>
      </c>
      <c r="G794" s="3">
        <v>17</v>
      </c>
    </row>
    <row r="795" spans="1:7" x14ac:dyDescent="0.25">
      <c r="A795" t="str">
        <f t="shared" ca="1" si="48"/>
        <v xml:space="preserve">Innovation and Business Skills Australia </v>
      </c>
      <c r="B795" t="str">
        <f t="shared" ca="1" si="49"/>
        <v>BSB</v>
      </c>
      <c r="C795" t="str">
        <f t="shared" ca="1" si="50"/>
        <v xml:space="preserve">Diploma </v>
      </c>
      <c r="D795" s="2" t="s">
        <v>161</v>
      </c>
      <c r="E795" s="2" t="str">
        <f t="shared" ca="1" si="51"/>
        <v>Diploma of Business</v>
      </c>
      <c r="F795" s="2" t="s">
        <v>1225</v>
      </c>
      <c r="G795" s="3">
        <v>16</v>
      </c>
    </row>
    <row r="796" spans="1:7" x14ac:dyDescent="0.25">
      <c r="A796" t="str">
        <f t="shared" ca="1" si="48"/>
        <v xml:space="preserve">Innovation and Business Skills Australia </v>
      </c>
      <c r="B796" t="str">
        <f t="shared" ca="1" si="49"/>
        <v>CUV</v>
      </c>
      <c r="C796" t="str">
        <f t="shared" ca="1" si="50"/>
        <v xml:space="preserve">Certificate III </v>
      </c>
      <c r="D796" s="2" t="s">
        <v>258</v>
      </c>
      <c r="E796" s="2" t="str">
        <f t="shared" ca="1" si="51"/>
        <v>Certificate III in Design Fundamentals</v>
      </c>
      <c r="F796" s="2" t="s">
        <v>1225</v>
      </c>
      <c r="G796" s="3">
        <v>15</v>
      </c>
    </row>
    <row r="797" spans="1:7" x14ac:dyDescent="0.25">
      <c r="A797" t="str">
        <f t="shared" ca="1" si="48"/>
        <v xml:space="preserve">Innovation and Business Skills Australia </v>
      </c>
      <c r="B797" t="str">
        <f t="shared" ca="1" si="49"/>
        <v>CUV</v>
      </c>
      <c r="C797" t="str">
        <f t="shared" ca="1" si="50"/>
        <v xml:space="preserve">Certificate IV </v>
      </c>
      <c r="D797" s="2" t="s">
        <v>594</v>
      </c>
      <c r="E797" s="2" t="str">
        <f t="shared" ca="1" si="51"/>
        <v>Certificate IV in Photo Imaging</v>
      </c>
      <c r="F797" s="2" t="s">
        <v>1225</v>
      </c>
      <c r="G797" s="3">
        <v>14</v>
      </c>
    </row>
    <row r="798" spans="1:7" x14ac:dyDescent="0.25">
      <c r="A798" t="str">
        <f t="shared" ca="1" si="48"/>
        <v xml:space="preserve">Innovation and Business Skills Australia </v>
      </c>
      <c r="B798" t="str">
        <f t="shared" ca="1" si="49"/>
        <v>BSB</v>
      </c>
      <c r="C798" t="str">
        <f t="shared" ca="1" si="50"/>
        <v xml:space="preserve">Certificate II </v>
      </c>
      <c r="D798" s="2" t="s">
        <v>1015</v>
      </c>
      <c r="E798" s="2" t="str">
        <f t="shared" ca="1" si="51"/>
        <v>Certificate II in Business</v>
      </c>
      <c r="F798" s="2" t="s">
        <v>1225</v>
      </c>
      <c r="G798" s="3">
        <v>11</v>
      </c>
    </row>
    <row r="799" spans="1:7" x14ac:dyDescent="0.25">
      <c r="A799" t="str">
        <f t="shared" ca="1" si="48"/>
        <v xml:space="preserve">Innovation and Business Skills Australia </v>
      </c>
      <c r="B799" t="str">
        <f t="shared" ca="1" si="49"/>
        <v>CUA</v>
      </c>
      <c r="C799" t="str">
        <f t="shared" ca="1" si="50"/>
        <v xml:space="preserve">Certificate II </v>
      </c>
      <c r="D799" s="2" t="s">
        <v>221</v>
      </c>
      <c r="E799" s="2" t="str">
        <f t="shared" ca="1" si="51"/>
        <v>Certificate II in Live Production and Services</v>
      </c>
      <c r="F799" s="2" t="s">
        <v>1225</v>
      </c>
      <c r="G799" s="3">
        <v>11</v>
      </c>
    </row>
    <row r="800" spans="1:7" x14ac:dyDescent="0.25">
      <c r="A800" t="str">
        <f t="shared" ca="1" si="48"/>
        <v xml:space="preserve">Innovation and Business Skills Australia </v>
      </c>
      <c r="B800" t="str">
        <f t="shared" ca="1" si="49"/>
        <v>CUS</v>
      </c>
      <c r="C800" t="str">
        <f t="shared" ca="1" si="50"/>
        <v xml:space="preserve">Certificate IV </v>
      </c>
      <c r="D800" s="2" t="s">
        <v>1016</v>
      </c>
      <c r="E800" s="2" t="str">
        <f t="shared" ca="1" si="51"/>
        <v>Certificate IV in Music Business</v>
      </c>
      <c r="F800" s="2" t="s">
        <v>1225</v>
      </c>
      <c r="G800" s="3">
        <v>9</v>
      </c>
    </row>
    <row r="801" spans="1:7" x14ac:dyDescent="0.25">
      <c r="A801" t="str">
        <f t="shared" ca="1" si="48"/>
        <v xml:space="preserve">Innovation and Business Skills Australia </v>
      </c>
      <c r="B801" t="str">
        <f t="shared" ca="1" si="49"/>
        <v>CUV</v>
      </c>
      <c r="C801" t="str">
        <f t="shared" ca="1" si="50"/>
        <v xml:space="preserve">Certificate IV </v>
      </c>
      <c r="D801" s="2" t="s">
        <v>592</v>
      </c>
      <c r="E801" s="2" t="str">
        <f t="shared" ca="1" si="51"/>
        <v>Certificate IV in Visual Arts</v>
      </c>
      <c r="F801" s="2" t="s">
        <v>1225</v>
      </c>
      <c r="G801" s="3">
        <v>9</v>
      </c>
    </row>
    <row r="802" spans="1:7" x14ac:dyDescent="0.25">
      <c r="A802" t="str">
        <f t="shared" ca="1" si="48"/>
        <v xml:space="preserve">Innovation and Business Skills Australia </v>
      </c>
      <c r="B802" t="str">
        <f t="shared" ca="1" si="49"/>
        <v>CUA</v>
      </c>
      <c r="C802" t="str">
        <f t="shared" ca="1" si="50"/>
        <v xml:space="preserve">Certificate IV </v>
      </c>
      <c r="D802" s="2" t="s">
        <v>1022</v>
      </c>
      <c r="E802" s="2" t="str">
        <f t="shared" ca="1" si="51"/>
        <v>Certificate IV in Visual Arts</v>
      </c>
      <c r="F802" s="2" t="s">
        <v>1225</v>
      </c>
      <c r="G802" s="3">
        <v>7</v>
      </c>
    </row>
    <row r="803" spans="1:7" x14ac:dyDescent="0.25">
      <c r="A803" t="str">
        <f t="shared" ca="1" si="48"/>
        <v xml:space="preserve">Innovation and Business Skills Australia </v>
      </c>
      <c r="B803" t="str">
        <f t="shared" ca="1" si="49"/>
        <v>CUA</v>
      </c>
      <c r="C803" t="str">
        <f t="shared" ca="1" si="50"/>
        <v xml:space="preserve">Certificate III </v>
      </c>
      <c r="D803" s="2" t="s">
        <v>229</v>
      </c>
      <c r="E803" s="2" t="str">
        <f t="shared" ca="1" si="51"/>
        <v>Certificate III in Dance</v>
      </c>
      <c r="F803" s="2" t="s">
        <v>1225</v>
      </c>
      <c r="G803" s="3">
        <v>6</v>
      </c>
    </row>
    <row r="804" spans="1:7" x14ac:dyDescent="0.25">
      <c r="A804" t="str">
        <f t="shared" ca="1" si="48"/>
        <v xml:space="preserve">Innovation and Business Skills Australia </v>
      </c>
      <c r="B804" t="str">
        <f t="shared" ca="1" si="49"/>
        <v>CUA</v>
      </c>
      <c r="C804" t="str">
        <f t="shared" ca="1" si="50"/>
        <v xml:space="preserve">Certificate III </v>
      </c>
      <c r="D804" s="2" t="s">
        <v>231</v>
      </c>
      <c r="E804" s="2" t="str">
        <f t="shared" ca="1" si="51"/>
        <v>Certificate III in Live Production and Services</v>
      </c>
      <c r="F804" s="2" t="s">
        <v>1225</v>
      </c>
      <c r="G804" s="3">
        <v>3</v>
      </c>
    </row>
    <row r="805" spans="1:7" x14ac:dyDescent="0.25">
      <c r="A805" t="str">
        <f t="shared" ca="1" si="48"/>
        <v xml:space="preserve">Innovation and Business Skills Australia </v>
      </c>
      <c r="B805" t="str">
        <f t="shared" ca="1" si="49"/>
        <v>FNS</v>
      </c>
      <c r="C805" t="str">
        <f t="shared" ca="1" si="50"/>
        <v xml:space="preserve">Certificate II </v>
      </c>
      <c r="D805" s="2" t="s">
        <v>264</v>
      </c>
      <c r="E805" s="2" t="str">
        <f t="shared" ca="1" si="51"/>
        <v>Certificate II in Financial Services</v>
      </c>
      <c r="F805" s="2" t="s">
        <v>1225</v>
      </c>
      <c r="G805" s="3">
        <v>3</v>
      </c>
    </row>
    <row r="806" spans="1:7" x14ac:dyDescent="0.25">
      <c r="A806" t="str">
        <f t="shared" ca="1" si="48"/>
        <v xml:space="preserve">Innovation and Business Skills Australia </v>
      </c>
      <c r="B806" t="str">
        <f t="shared" ca="1" si="49"/>
        <v>FNS</v>
      </c>
      <c r="C806" t="str">
        <f t="shared" ca="1" si="50"/>
        <v xml:space="preserve">Certificate II </v>
      </c>
      <c r="D806" s="2" t="s">
        <v>266</v>
      </c>
      <c r="E806" s="2" t="str">
        <f t="shared" ca="1" si="51"/>
        <v>Certificate II in Financial Services</v>
      </c>
      <c r="F806" s="2" t="s">
        <v>1225</v>
      </c>
      <c r="G806" s="3">
        <v>3</v>
      </c>
    </row>
    <row r="807" spans="1:7" x14ac:dyDescent="0.25">
      <c r="A807" t="str">
        <f t="shared" ca="1" si="48"/>
        <v xml:space="preserve">Innovation and Business Skills Australia </v>
      </c>
      <c r="B807" t="str">
        <f t="shared" ca="1" si="49"/>
        <v>ICA</v>
      </c>
      <c r="C807" t="str">
        <f t="shared" ca="1" si="50"/>
        <v xml:space="preserve">Certificate IV </v>
      </c>
      <c r="D807" s="2" t="s">
        <v>605</v>
      </c>
      <c r="E807" s="2" t="str">
        <f t="shared" ca="1" si="51"/>
        <v>Certificate IV in Information Technology Networking</v>
      </c>
      <c r="F807" s="2" t="s">
        <v>1225</v>
      </c>
      <c r="G807" s="3">
        <v>3</v>
      </c>
    </row>
    <row r="808" spans="1:7" x14ac:dyDescent="0.25">
      <c r="A808" t="str">
        <f t="shared" ca="1" si="48"/>
        <v xml:space="preserve">Innovation and Business Skills Australia </v>
      </c>
      <c r="B808" t="str">
        <f t="shared" ca="1" si="49"/>
        <v>BSB</v>
      </c>
      <c r="C808" t="str">
        <f t="shared" ca="1" si="50"/>
        <v xml:space="preserve">Certificate IV </v>
      </c>
      <c r="D808" s="2" t="s">
        <v>154</v>
      </c>
      <c r="E808" s="2" t="str">
        <f t="shared" ca="1" si="51"/>
        <v>Certificate IV in Business</v>
      </c>
      <c r="F808" s="2" t="s">
        <v>1225</v>
      </c>
      <c r="G808" s="3">
        <v>3</v>
      </c>
    </row>
    <row r="809" spans="1:7" x14ac:dyDescent="0.25">
      <c r="A809" t="str">
        <f t="shared" ca="1" si="48"/>
        <v xml:space="preserve">Innovation and Business Skills Australia </v>
      </c>
      <c r="B809" t="str">
        <f t="shared" ca="1" si="49"/>
        <v>CUA</v>
      </c>
      <c r="C809" t="str">
        <f t="shared" ca="1" si="50"/>
        <v xml:space="preserve">Certificate IV </v>
      </c>
      <c r="D809" s="2" t="s">
        <v>1057</v>
      </c>
      <c r="E809" s="2" t="str">
        <f t="shared" ca="1" si="51"/>
        <v>Certificate IV in Design</v>
      </c>
      <c r="F809" s="2" t="s">
        <v>1225</v>
      </c>
      <c r="G809" s="3">
        <v>3</v>
      </c>
    </row>
    <row r="810" spans="1:7" x14ac:dyDescent="0.25">
      <c r="A810" t="str">
        <f t="shared" ca="1" si="48"/>
        <v xml:space="preserve">Innovation and Business Skills Australia </v>
      </c>
      <c r="B810" t="str">
        <f t="shared" ca="1" si="49"/>
        <v>CUL</v>
      </c>
      <c r="C810" t="str">
        <f t="shared" ca="1" si="50"/>
        <v xml:space="preserve">Certificate II </v>
      </c>
      <c r="D810" s="2" t="s">
        <v>865</v>
      </c>
      <c r="E810" s="2" t="str">
        <f t="shared" ca="1" si="51"/>
        <v>Certificate II in Information and Cultural Services</v>
      </c>
      <c r="F810" s="2" t="s">
        <v>1225</v>
      </c>
      <c r="G810" s="3">
        <v>2</v>
      </c>
    </row>
    <row r="811" spans="1:7" x14ac:dyDescent="0.25">
      <c r="A811" t="str">
        <f t="shared" ca="1" si="48"/>
        <v xml:space="preserve">Innovation and Business Skills Australia </v>
      </c>
      <c r="B811" t="str">
        <f t="shared" ca="1" si="49"/>
        <v>ICA</v>
      </c>
      <c r="C811" t="str">
        <f t="shared" ca="1" si="50"/>
        <v xml:space="preserve">Certificate III </v>
      </c>
      <c r="D811" s="2" t="s">
        <v>1058</v>
      </c>
      <c r="E811" s="2" t="str">
        <f t="shared" ca="1" si="51"/>
        <v>Certificate III in Information Technology</v>
      </c>
      <c r="F811" s="2" t="s">
        <v>1225</v>
      </c>
      <c r="G811" s="3">
        <v>2</v>
      </c>
    </row>
    <row r="812" spans="1:7" x14ac:dyDescent="0.25">
      <c r="A812" t="str">
        <f t="shared" ca="1" si="48"/>
        <v xml:space="preserve">Innovation and Business Skills Australia </v>
      </c>
      <c r="B812" t="str">
        <f t="shared" ca="1" si="49"/>
        <v>BSB</v>
      </c>
      <c r="C812" t="str">
        <f t="shared" ca="1" si="50"/>
        <v xml:space="preserve">Certificate III </v>
      </c>
      <c r="D812" s="2" t="s">
        <v>150</v>
      </c>
      <c r="E812" s="2" t="str">
        <f t="shared" ca="1" si="51"/>
        <v>Certificate III in Business Administration (Medical)</v>
      </c>
      <c r="F812" s="2" t="s">
        <v>1225</v>
      </c>
      <c r="G812" s="3">
        <v>2</v>
      </c>
    </row>
    <row r="813" spans="1:7" x14ac:dyDescent="0.25">
      <c r="A813" t="str">
        <f t="shared" ca="1" si="48"/>
        <v xml:space="preserve">Innovation and Business Skills Australia </v>
      </c>
      <c r="B813" t="str">
        <f t="shared" ca="1" si="49"/>
        <v>BSB</v>
      </c>
      <c r="C813" t="str">
        <f t="shared" ca="1" si="50"/>
        <v xml:space="preserve">Certificate III </v>
      </c>
      <c r="D813" s="2" t="s">
        <v>1076</v>
      </c>
      <c r="E813" s="2" t="str">
        <f t="shared" ca="1" si="51"/>
        <v>Certificate III in Business Administration (Legal)</v>
      </c>
      <c r="F813" s="2" t="s">
        <v>1225</v>
      </c>
      <c r="G813" s="3">
        <v>2</v>
      </c>
    </row>
    <row r="814" spans="1:7" x14ac:dyDescent="0.25">
      <c r="A814" t="str">
        <f t="shared" ca="1" si="48"/>
        <v xml:space="preserve">Innovation and Business Skills Australia </v>
      </c>
      <c r="B814" t="str">
        <f t="shared" ca="1" si="49"/>
        <v>FNS</v>
      </c>
      <c r="C814" t="str">
        <f t="shared" ca="1" si="50"/>
        <v xml:space="preserve">Certificate III </v>
      </c>
      <c r="D814" s="2" t="s">
        <v>1077</v>
      </c>
      <c r="E814" s="2" t="str">
        <f t="shared" ca="1" si="51"/>
        <v>Certificate III in Financial Services</v>
      </c>
      <c r="F814" s="2" t="s">
        <v>1225</v>
      </c>
      <c r="G814" s="3">
        <v>2</v>
      </c>
    </row>
    <row r="815" spans="1:7" x14ac:dyDescent="0.25">
      <c r="A815" t="str">
        <f t="shared" ca="1" si="48"/>
        <v xml:space="preserve">Innovation and Business Skills Australia </v>
      </c>
      <c r="B815" t="str">
        <f t="shared" ca="1" si="49"/>
        <v>CUA</v>
      </c>
      <c r="C815" t="str">
        <f t="shared" ca="1" si="50"/>
        <v xml:space="preserve">Certificate IV </v>
      </c>
      <c r="D815" s="2" t="s">
        <v>1082</v>
      </c>
      <c r="E815" s="2" t="str">
        <f t="shared" ca="1" si="51"/>
        <v>Certificate IV in Live Production and Technical Services</v>
      </c>
      <c r="F815" s="2" t="s">
        <v>1225</v>
      </c>
      <c r="G815" s="3">
        <v>2</v>
      </c>
    </row>
    <row r="816" spans="1:7" x14ac:dyDescent="0.25">
      <c r="A816" t="str">
        <f t="shared" ca="1" si="48"/>
        <v xml:space="preserve">Innovation and Business Skills Australia </v>
      </c>
      <c r="B816" t="str">
        <f t="shared" ca="1" si="49"/>
        <v>BSB</v>
      </c>
      <c r="C816" t="str">
        <f t="shared" ca="1" si="50"/>
        <v xml:space="preserve">Certificate III </v>
      </c>
      <c r="D816" s="2" t="s">
        <v>1090</v>
      </c>
      <c r="E816" s="2" t="str">
        <f t="shared" ca="1" si="51"/>
        <v>Certificate III in Business</v>
      </c>
      <c r="F816" s="2" t="s">
        <v>1225</v>
      </c>
      <c r="G816" s="3">
        <v>2</v>
      </c>
    </row>
    <row r="817" spans="1:7" x14ac:dyDescent="0.25">
      <c r="A817" t="str">
        <f t="shared" ca="1" si="48"/>
        <v xml:space="preserve">Innovation and Business Skills Australia </v>
      </c>
      <c r="B817" t="str">
        <f t="shared" ca="1" si="49"/>
        <v>BSB</v>
      </c>
      <c r="C817" t="str">
        <f t="shared" ca="1" si="50"/>
        <v xml:space="preserve">Certificate I </v>
      </c>
      <c r="D817" s="2" t="s">
        <v>132</v>
      </c>
      <c r="E817" s="2" t="str">
        <f t="shared" ca="1" si="51"/>
        <v>Certificate I in Business</v>
      </c>
      <c r="F817" s="2" t="s">
        <v>1225</v>
      </c>
      <c r="G817" s="3">
        <v>1</v>
      </c>
    </row>
    <row r="818" spans="1:7" x14ac:dyDescent="0.25">
      <c r="A818" t="str">
        <f t="shared" ca="1" si="48"/>
        <v xml:space="preserve">Innovation and Business Skills Australia </v>
      </c>
      <c r="B818" t="str">
        <f t="shared" ca="1" si="49"/>
        <v>BSB</v>
      </c>
      <c r="C818" t="str">
        <f t="shared" ca="1" si="50"/>
        <v xml:space="preserve">Certificate II </v>
      </c>
      <c r="D818" s="2" t="s">
        <v>1115</v>
      </c>
      <c r="E818" s="2" t="str">
        <f t="shared" ca="1" si="51"/>
        <v>Certificate II in Business</v>
      </c>
      <c r="F818" s="2" t="s">
        <v>1225</v>
      </c>
      <c r="G818" s="3">
        <v>1</v>
      </c>
    </row>
    <row r="819" spans="1:7" x14ac:dyDescent="0.25">
      <c r="A819" t="str">
        <f t="shared" ca="1" si="48"/>
        <v xml:space="preserve">Innovation and Business Skills Australia </v>
      </c>
      <c r="B819" t="str">
        <f t="shared" ca="1" si="49"/>
        <v>BSB</v>
      </c>
      <c r="C819" t="str">
        <f t="shared" ca="1" si="50"/>
        <v xml:space="preserve">Certificate III </v>
      </c>
      <c r="D819" s="2" t="s">
        <v>1117</v>
      </c>
      <c r="E819" s="2" t="str">
        <f t="shared" ca="1" si="51"/>
        <v>Certificate III in Business Administration</v>
      </c>
      <c r="F819" s="2" t="s">
        <v>1225</v>
      </c>
      <c r="G819" s="3">
        <v>1</v>
      </c>
    </row>
    <row r="820" spans="1:7" x14ac:dyDescent="0.25">
      <c r="A820" t="str">
        <f t="shared" ca="1" si="48"/>
        <v xml:space="preserve">Innovation and Business Skills Australia </v>
      </c>
      <c r="B820" t="str">
        <f t="shared" ca="1" si="49"/>
        <v>BSB</v>
      </c>
      <c r="C820" t="str">
        <f t="shared" ca="1" si="50"/>
        <v xml:space="preserve">Certificate II </v>
      </c>
      <c r="D820" s="2" t="s">
        <v>1133</v>
      </c>
      <c r="E820" s="2" t="str">
        <f t="shared" ca="1" si="51"/>
        <v>Certificate II in Customer Contact</v>
      </c>
      <c r="F820" s="2" t="s">
        <v>1225</v>
      </c>
      <c r="G820" s="3">
        <v>1</v>
      </c>
    </row>
    <row r="821" spans="1:7" x14ac:dyDescent="0.25">
      <c r="A821" t="str">
        <f t="shared" ca="1" si="48"/>
        <v xml:space="preserve">Innovation and Business Skills Australia </v>
      </c>
      <c r="B821" t="str">
        <f t="shared" ca="1" si="49"/>
        <v>FNS</v>
      </c>
      <c r="C821" t="str">
        <f t="shared" ca="1" si="50"/>
        <v xml:space="preserve">Certificate III </v>
      </c>
      <c r="D821" s="2" t="s">
        <v>677</v>
      </c>
      <c r="E821" s="2" t="str">
        <f t="shared" ca="1" si="51"/>
        <v>Certificate III in Financial Services</v>
      </c>
      <c r="F821" s="2" t="s">
        <v>1225</v>
      </c>
      <c r="G821" s="3">
        <v>1</v>
      </c>
    </row>
    <row r="822" spans="1:7" x14ac:dyDescent="0.25">
      <c r="A822" t="str">
        <f t="shared" ca="1" si="48"/>
        <v xml:space="preserve">Innovation and Business Skills Australia </v>
      </c>
      <c r="B822" t="str">
        <f t="shared" ca="1" si="49"/>
        <v>CUV</v>
      </c>
      <c r="C822" t="str">
        <f t="shared" ca="1" si="50"/>
        <v xml:space="preserve">Diploma </v>
      </c>
      <c r="D822" s="2" t="s">
        <v>595</v>
      </c>
      <c r="E822" s="2" t="str">
        <f t="shared" ca="1" si="51"/>
        <v>Diploma of Photo Imaging</v>
      </c>
      <c r="F822" s="2" t="s">
        <v>1225</v>
      </c>
      <c r="G822" s="3">
        <v>1</v>
      </c>
    </row>
    <row r="823" spans="1:7" x14ac:dyDescent="0.25">
      <c r="A823" t="str">
        <f t="shared" ca="1" si="48"/>
        <v xml:space="preserve">Innovation and Business Skills Australia </v>
      </c>
      <c r="B823" t="str">
        <f t="shared" ca="1" si="49"/>
        <v>ICA</v>
      </c>
      <c r="C823" t="str">
        <f t="shared" ca="1" si="50"/>
        <v xml:space="preserve">Certificate I </v>
      </c>
      <c r="D823" s="2" t="s">
        <v>1166</v>
      </c>
      <c r="E823" s="2" t="str">
        <f t="shared" ca="1" si="51"/>
        <v>Certificate I in Information Technology</v>
      </c>
      <c r="F823" s="2" t="s">
        <v>1225</v>
      </c>
      <c r="G823" s="3">
        <v>1</v>
      </c>
    </row>
    <row r="824" spans="1:7" x14ac:dyDescent="0.25">
      <c r="A824" t="str">
        <f t="shared" ca="1" si="48"/>
        <v>State Accredited courses</v>
      </c>
      <c r="B824" t="str">
        <f t="shared" ca="1" si="49"/>
        <v>State Accredited</v>
      </c>
      <c r="C824" t="str">
        <f t="shared" ca="1" si="50"/>
        <v xml:space="preserve">Certificate II </v>
      </c>
      <c r="D824" s="2" t="s">
        <v>13</v>
      </c>
      <c r="E824" s="2" t="str">
        <f t="shared" ca="1" si="51"/>
        <v>Certificate II in Applied Language</v>
      </c>
      <c r="F824" s="2" t="s">
        <v>1225</v>
      </c>
      <c r="G824" s="3">
        <v>1</v>
      </c>
    </row>
    <row r="825" spans="1:7" x14ac:dyDescent="0.25">
      <c r="A825" t="str">
        <f t="shared" ca="1" si="48"/>
        <v xml:space="preserve">Innovation and Business Skills Australia </v>
      </c>
      <c r="B825" t="str">
        <f t="shared" ca="1" si="49"/>
        <v>BSB</v>
      </c>
      <c r="C825" t="str">
        <f t="shared" ca="1" si="50"/>
        <v xml:space="preserve">Diploma </v>
      </c>
      <c r="D825" s="2" t="s">
        <v>163</v>
      </c>
      <c r="E825" s="2" t="str">
        <f t="shared" ca="1" si="51"/>
        <v>Diploma of Management</v>
      </c>
      <c r="F825" s="2" t="s">
        <v>1225</v>
      </c>
      <c r="G825" s="3">
        <v>1</v>
      </c>
    </row>
    <row r="826" spans="1:7" x14ac:dyDescent="0.25">
      <c r="A826" t="str">
        <f t="shared" ca="1" si="48"/>
        <v xml:space="preserve">Innovation and Business Skills Australia </v>
      </c>
      <c r="B826" t="str">
        <f t="shared" ca="1" si="49"/>
        <v>FNS</v>
      </c>
      <c r="C826" t="str">
        <f t="shared" ca="1" si="50"/>
        <v xml:space="preserve">Certificate IV </v>
      </c>
      <c r="D826" s="2" t="s">
        <v>1180</v>
      </c>
      <c r="E826" s="2" t="str">
        <f t="shared" ca="1" si="51"/>
        <v>Certificate IV in Finance and Mortgage Broking</v>
      </c>
      <c r="F826" s="2" t="s">
        <v>1225</v>
      </c>
      <c r="G826" s="3">
        <v>1</v>
      </c>
    </row>
    <row r="827" spans="1:7" x14ac:dyDescent="0.25">
      <c r="A827" t="str">
        <f t="shared" ca="1" si="48"/>
        <v xml:space="preserve">Innovation and Business Skills Australia </v>
      </c>
      <c r="B827" t="str">
        <f t="shared" ca="1" si="49"/>
        <v>TAE</v>
      </c>
      <c r="C827" t="str">
        <f t="shared" ca="1" si="50"/>
        <v xml:space="preserve">Certificate IV </v>
      </c>
      <c r="D827" s="2" t="s">
        <v>691</v>
      </c>
      <c r="E827" s="2" t="str">
        <f t="shared" ca="1" si="51"/>
        <v>Certificate IV in Training and Assessment</v>
      </c>
      <c r="F827" s="2" t="s">
        <v>1225</v>
      </c>
      <c r="G827" s="3">
        <v>1</v>
      </c>
    </row>
    <row r="828" spans="1:7" x14ac:dyDescent="0.25">
      <c r="A828" t="str">
        <f t="shared" ca="1" si="48"/>
        <v xml:space="preserve">Innovation and Business Skills Australia </v>
      </c>
      <c r="B828" t="str">
        <f t="shared" ca="1" si="49"/>
        <v>CUS</v>
      </c>
      <c r="C828" t="str">
        <f t="shared" ca="1" si="50"/>
        <v xml:space="preserve">Diploma </v>
      </c>
      <c r="D828" s="2" t="s">
        <v>1209</v>
      </c>
      <c r="E828" s="2" t="str">
        <f t="shared" ca="1" si="51"/>
        <v>Diploma of Sound Production</v>
      </c>
      <c r="F828" s="2" t="s">
        <v>1225</v>
      </c>
      <c r="G828" s="3">
        <v>1</v>
      </c>
    </row>
    <row r="829" spans="1:7" x14ac:dyDescent="0.25">
      <c r="A829" t="str">
        <f t="shared" ca="1" si="48"/>
        <v xml:space="preserve">Innovation and Business Skills Australia </v>
      </c>
      <c r="B829" t="str">
        <f t="shared" ca="1" si="49"/>
        <v>FNS</v>
      </c>
      <c r="C829" t="str">
        <f t="shared" ca="1" si="50"/>
        <v xml:space="preserve">Certificate III </v>
      </c>
      <c r="D829" s="2" t="s">
        <v>1211</v>
      </c>
      <c r="E829" s="2" t="str">
        <f t="shared" ca="1" si="51"/>
        <v>Certificate III in Accounts Administration</v>
      </c>
      <c r="F829" s="2" t="s">
        <v>1225</v>
      </c>
      <c r="G829" s="3">
        <v>1</v>
      </c>
    </row>
    <row r="830" spans="1:7" x14ac:dyDescent="0.25">
      <c r="A830" t="str">
        <f t="shared" ca="1" si="48"/>
        <v xml:space="preserve">Innovation and Business Skills Australia </v>
      </c>
      <c r="B830" t="str">
        <f t="shared" ca="1" si="49"/>
        <v>State Accredited</v>
      </c>
      <c r="C830" t="str">
        <f t="shared" ca="1" si="50"/>
        <v xml:space="preserve">Certificate IV </v>
      </c>
      <c r="D830" s="2" t="s">
        <v>1234</v>
      </c>
      <c r="E830" s="2" t="str">
        <f t="shared" ca="1" si="51"/>
        <v>Certificate IV in Professional Writing and Editing</v>
      </c>
      <c r="F830" s="2" t="s">
        <v>1464</v>
      </c>
      <c r="G830" s="3">
        <v>3</v>
      </c>
    </row>
    <row r="831" spans="1:7" x14ac:dyDescent="0.25">
      <c r="A831" t="str">
        <f t="shared" ca="1" si="48"/>
        <v xml:space="preserve">Innovation and Business Skills Australia </v>
      </c>
      <c r="B831" t="str">
        <f t="shared" ca="1" si="49"/>
        <v>BSB</v>
      </c>
      <c r="C831" t="str">
        <f t="shared" ca="1" si="50"/>
        <v xml:space="preserve">Certificate II </v>
      </c>
      <c r="D831" s="2" t="s">
        <v>135</v>
      </c>
      <c r="E831" s="2" t="str">
        <f t="shared" ca="1" si="51"/>
        <v>Certificate II in Business</v>
      </c>
      <c r="F831" s="2" t="s">
        <v>1464</v>
      </c>
      <c r="G831" s="3">
        <v>8</v>
      </c>
    </row>
    <row r="832" spans="1:7" x14ac:dyDescent="0.25">
      <c r="A832" t="str">
        <f t="shared" ca="1" si="48"/>
        <v xml:space="preserve">Innovation and Business Skills Australia </v>
      </c>
      <c r="B832" t="str">
        <f t="shared" ca="1" si="49"/>
        <v>BSB</v>
      </c>
      <c r="C832" t="str">
        <f t="shared" ca="1" si="50"/>
        <v xml:space="preserve">Certificate III </v>
      </c>
      <c r="D832" s="2" t="s">
        <v>140</v>
      </c>
      <c r="E832" s="2" t="str">
        <f t="shared" ca="1" si="51"/>
        <v>Certificate III in Business</v>
      </c>
      <c r="F832" s="2" t="s">
        <v>1464</v>
      </c>
      <c r="G832" s="3">
        <v>32</v>
      </c>
    </row>
    <row r="833" spans="1:7" x14ac:dyDescent="0.25">
      <c r="A833" t="str">
        <f t="shared" ca="1" si="48"/>
        <v xml:space="preserve">Innovation and Business Skills Australia </v>
      </c>
      <c r="B833" t="str">
        <f t="shared" ca="1" si="49"/>
        <v>BSB</v>
      </c>
      <c r="C833" t="str">
        <f t="shared" ca="1" si="50"/>
        <v xml:space="preserve">Certificate III </v>
      </c>
      <c r="D833" s="2" t="s">
        <v>142</v>
      </c>
      <c r="E833" s="2" t="str">
        <f t="shared" ca="1" si="51"/>
        <v>Certificate III in Business</v>
      </c>
      <c r="F833" s="2" t="s">
        <v>1464</v>
      </c>
      <c r="G833" s="3">
        <v>31</v>
      </c>
    </row>
    <row r="834" spans="1:7" x14ac:dyDescent="0.25">
      <c r="A834" t="str">
        <f t="shared" ref="A834:A897" ca="1" si="52">VLOOKUP(D834,KeyC,4,FALSE)</f>
        <v xml:space="preserve">Innovation and Business Skills Australia </v>
      </c>
      <c r="B834" t="str">
        <f t="shared" ref="B834:B897" ca="1" si="53">VLOOKUP(D834,KeyC,5,FALSE)</f>
        <v>BSB</v>
      </c>
      <c r="C834" t="str">
        <f t="shared" ref="C834:C897" ca="1" si="54">VLOOKUP(D834,KeyC,2,FALSE)</f>
        <v xml:space="preserve">Certificate III </v>
      </c>
      <c r="D834" s="2" t="s">
        <v>1258</v>
      </c>
      <c r="E834" s="2" t="str">
        <f t="shared" ref="E834:E897" ca="1" si="55">VLOOKUP(D834,KeyC,3,FALSE)</f>
        <v>Certificate III in Customer Contact</v>
      </c>
      <c r="F834" s="2" t="s">
        <v>1464</v>
      </c>
      <c r="G834" s="3">
        <v>1</v>
      </c>
    </row>
    <row r="835" spans="1:7" x14ac:dyDescent="0.25">
      <c r="A835" t="str">
        <f t="shared" ca="1" si="52"/>
        <v xml:space="preserve">Innovation and Business Skills Australia </v>
      </c>
      <c r="B835" t="str">
        <f t="shared" ca="1" si="53"/>
        <v>BSB</v>
      </c>
      <c r="C835" t="str">
        <f t="shared" ca="1" si="54"/>
        <v xml:space="preserve">Certificate III </v>
      </c>
      <c r="D835" s="2" t="s">
        <v>1260</v>
      </c>
      <c r="E835" s="2" t="str">
        <f t="shared" ca="1" si="55"/>
        <v>Certificate III in Customer Engagement</v>
      </c>
      <c r="F835" s="2" t="s">
        <v>1464</v>
      </c>
      <c r="G835" s="3">
        <v>2</v>
      </c>
    </row>
    <row r="836" spans="1:7" x14ac:dyDescent="0.25">
      <c r="A836" t="str">
        <f t="shared" ca="1" si="52"/>
        <v xml:space="preserve">Innovation and Business Skills Australia </v>
      </c>
      <c r="B836" t="str">
        <f t="shared" ca="1" si="53"/>
        <v>BSB</v>
      </c>
      <c r="C836" t="str">
        <f t="shared" ca="1" si="54"/>
        <v xml:space="preserve">Certificate III </v>
      </c>
      <c r="D836" s="2" t="s">
        <v>143</v>
      </c>
      <c r="E836" s="2" t="str">
        <f t="shared" ca="1" si="55"/>
        <v>Certificate III in Business Administration</v>
      </c>
      <c r="F836" s="2" t="s">
        <v>1464</v>
      </c>
      <c r="G836" s="3">
        <v>9</v>
      </c>
    </row>
    <row r="837" spans="1:7" x14ac:dyDescent="0.25">
      <c r="A837" t="str">
        <f t="shared" ca="1" si="52"/>
        <v xml:space="preserve">Innovation and Business Skills Australia </v>
      </c>
      <c r="B837" t="str">
        <f t="shared" ca="1" si="53"/>
        <v>BSB</v>
      </c>
      <c r="C837" t="str">
        <f t="shared" ca="1" si="54"/>
        <v xml:space="preserve">Certificate III </v>
      </c>
      <c r="D837" s="2" t="s">
        <v>145</v>
      </c>
      <c r="E837" s="2" t="str">
        <f t="shared" ca="1" si="55"/>
        <v>Certificate III in Business Administration</v>
      </c>
      <c r="F837" s="2" t="s">
        <v>1464</v>
      </c>
      <c r="G837" s="3">
        <v>8</v>
      </c>
    </row>
    <row r="838" spans="1:7" x14ac:dyDescent="0.25">
      <c r="A838" t="str">
        <f t="shared" ca="1" si="52"/>
        <v xml:space="preserve">Innovation and Business Skills Australia </v>
      </c>
      <c r="B838" t="str">
        <f t="shared" ca="1" si="53"/>
        <v>BSB</v>
      </c>
      <c r="C838" t="str">
        <f t="shared" ca="1" si="54"/>
        <v xml:space="preserve">Certificate III </v>
      </c>
      <c r="D838" s="2" t="s">
        <v>1262</v>
      </c>
      <c r="E838" s="2" t="str">
        <f t="shared" ca="1" si="55"/>
        <v>Certificate III in Business Administration (Medical)</v>
      </c>
      <c r="F838" s="2" t="s">
        <v>1464</v>
      </c>
      <c r="G838" s="3">
        <v>1</v>
      </c>
    </row>
    <row r="839" spans="1:7" x14ac:dyDescent="0.25">
      <c r="A839" t="str">
        <f t="shared" ca="1" si="52"/>
        <v xml:space="preserve">Innovation and Business Skills Australia </v>
      </c>
      <c r="B839" t="str">
        <f t="shared" ca="1" si="53"/>
        <v>BSB</v>
      </c>
      <c r="C839" t="str">
        <f t="shared" ca="1" si="54"/>
        <v xml:space="preserve">Certificate IV </v>
      </c>
      <c r="D839" s="2" t="s">
        <v>152</v>
      </c>
      <c r="E839" s="2" t="str">
        <f t="shared" ca="1" si="55"/>
        <v>Certificate IV in Business</v>
      </c>
      <c r="F839" s="2" t="s">
        <v>1464</v>
      </c>
      <c r="G839" s="3">
        <v>9</v>
      </c>
    </row>
    <row r="840" spans="1:7" x14ac:dyDescent="0.25">
      <c r="A840" t="str">
        <f t="shared" ca="1" si="52"/>
        <v xml:space="preserve">Innovation and Business Skills Australia </v>
      </c>
      <c r="B840" t="str">
        <f t="shared" ca="1" si="53"/>
        <v>BSB</v>
      </c>
      <c r="C840" t="str">
        <f t="shared" ca="1" si="54"/>
        <v xml:space="preserve">Certificate IV </v>
      </c>
      <c r="D840" s="2" t="s">
        <v>154</v>
      </c>
      <c r="E840" s="2" t="str">
        <f t="shared" ca="1" si="55"/>
        <v>Certificate IV in Business</v>
      </c>
      <c r="F840" s="2" t="s">
        <v>1464</v>
      </c>
      <c r="G840" s="3">
        <v>7</v>
      </c>
    </row>
    <row r="841" spans="1:7" x14ac:dyDescent="0.25">
      <c r="A841" t="str">
        <f t="shared" ca="1" si="52"/>
        <v xml:space="preserve">Innovation and Business Skills Australia </v>
      </c>
      <c r="B841" t="str">
        <f t="shared" ca="1" si="53"/>
        <v>BSB</v>
      </c>
      <c r="C841" t="str">
        <f t="shared" ca="1" si="54"/>
        <v xml:space="preserve">Certificate IV </v>
      </c>
      <c r="D841" s="2" t="s">
        <v>1263</v>
      </c>
      <c r="E841" s="2" t="str">
        <f t="shared" ca="1" si="55"/>
        <v>Certificate IV in Small Business Management</v>
      </c>
      <c r="F841" s="2" t="s">
        <v>1464</v>
      </c>
      <c r="G841" s="3">
        <v>2</v>
      </c>
    </row>
    <row r="842" spans="1:7" x14ac:dyDescent="0.25">
      <c r="A842" t="str">
        <f t="shared" ca="1" si="52"/>
        <v xml:space="preserve">Innovation and Business Skills Australia </v>
      </c>
      <c r="B842" t="str">
        <f t="shared" ca="1" si="53"/>
        <v>BSB</v>
      </c>
      <c r="C842" t="str">
        <f t="shared" ca="1" si="54"/>
        <v xml:space="preserve">Certificate IV </v>
      </c>
      <c r="D842" s="2" t="s">
        <v>1266</v>
      </c>
      <c r="E842" s="2" t="str">
        <f t="shared" ca="1" si="55"/>
        <v>Certificate IV in Business Administration</v>
      </c>
      <c r="F842" s="2" t="s">
        <v>1464</v>
      </c>
      <c r="G842" s="3">
        <v>8</v>
      </c>
    </row>
    <row r="843" spans="1:7" x14ac:dyDescent="0.25">
      <c r="A843" t="str">
        <f t="shared" ca="1" si="52"/>
        <v xml:space="preserve">Innovation and Business Skills Australia </v>
      </c>
      <c r="B843" t="str">
        <f t="shared" ca="1" si="53"/>
        <v>BSB</v>
      </c>
      <c r="C843" t="str">
        <f t="shared" ca="1" si="54"/>
        <v xml:space="preserve">Certificate IV </v>
      </c>
      <c r="D843" s="2" t="s">
        <v>1267</v>
      </c>
      <c r="E843" s="2" t="str">
        <f t="shared" ca="1" si="55"/>
        <v>Certificate IV in Frontline Management</v>
      </c>
      <c r="F843" s="2" t="s">
        <v>1464</v>
      </c>
      <c r="G843" s="3">
        <v>20</v>
      </c>
    </row>
    <row r="844" spans="1:7" x14ac:dyDescent="0.25">
      <c r="A844" t="str">
        <f t="shared" ca="1" si="52"/>
        <v xml:space="preserve">Innovation and Business Skills Australia </v>
      </c>
      <c r="B844" t="str">
        <f t="shared" ca="1" si="53"/>
        <v>BSB</v>
      </c>
      <c r="C844" t="str">
        <f t="shared" ca="1" si="54"/>
        <v xml:space="preserve">Certificate IV </v>
      </c>
      <c r="D844" s="2" t="s">
        <v>1269</v>
      </c>
      <c r="E844" s="2" t="str">
        <f t="shared" ca="1" si="55"/>
        <v>Certificate IV in Human Resources</v>
      </c>
      <c r="F844" s="2" t="s">
        <v>1464</v>
      </c>
      <c r="G844" s="3">
        <v>3</v>
      </c>
    </row>
    <row r="845" spans="1:7" x14ac:dyDescent="0.25">
      <c r="A845" t="str">
        <f t="shared" ca="1" si="52"/>
        <v xml:space="preserve">Innovation and Business Skills Australia </v>
      </c>
      <c r="B845" t="str">
        <f t="shared" ca="1" si="53"/>
        <v>BSB</v>
      </c>
      <c r="C845" t="str">
        <f t="shared" ca="1" si="54"/>
        <v xml:space="preserve">Certificate IV </v>
      </c>
      <c r="D845" s="2" t="s">
        <v>1272</v>
      </c>
      <c r="E845" s="2" t="str">
        <f t="shared" ca="1" si="55"/>
        <v>Certificate IV in Work Health and Safety</v>
      </c>
      <c r="F845" s="2" t="s">
        <v>1464</v>
      </c>
      <c r="G845" s="3">
        <v>11</v>
      </c>
    </row>
    <row r="846" spans="1:7" x14ac:dyDescent="0.25">
      <c r="A846" t="str">
        <f t="shared" ca="1" si="52"/>
        <v xml:space="preserve">Innovation and Business Skills Australia </v>
      </c>
      <c r="B846" t="str">
        <f t="shared" ca="1" si="53"/>
        <v>BSB</v>
      </c>
      <c r="C846" t="str">
        <f t="shared" ca="1" si="54"/>
        <v xml:space="preserve">Certificate IV </v>
      </c>
      <c r="D846" s="2" t="s">
        <v>1273</v>
      </c>
      <c r="E846" s="2" t="str">
        <f t="shared" ca="1" si="55"/>
        <v>Certificate IV in Project Management Practice</v>
      </c>
      <c r="F846" s="2" t="s">
        <v>1464</v>
      </c>
      <c r="G846" s="3">
        <v>6</v>
      </c>
    </row>
    <row r="847" spans="1:7" x14ac:dyDescent="0.25">
      <c r="A847" t="str">
        <f t="shared" ca="1" si="52"/>
        <v xml:space="preserve">Innovation and Business Skills Australia </v>
      </c>
      <c r="B847" t="str">
        <f t="shared" ca="1" si="53"/>
        <v>BSB</v>
      </c>
      <c r="C847" t="str">
        <f t="shared" ca="1" si="54"/>
        <v xml:space="preserve">Diploma </v>
      </c>
      <c r="D847" s="2" t="s">
        <v>567</v>
      </c>
      <c r="E847" s="2" t="str">
        <f t="shared" ca="1" si="55"/>
        <v>Diploma of Business</v>
      </c>
      <c r="F847" s="2" t="s">
        <v>1464</v>
      </c>
      <c r="G847" s="3">
        <v>10</v>
      </c>
    </row>
    <row r="848" spans="1:7" x14ac:dyDescent="0.25">
      <c r="A848" t="str">
        <f t="shared" ca="1" si="52"/>
        <v xml:space="preserve">Innovation and Business Skills Australia </v>
      </c>
      <c r="B848" t="str">
        <f t="shared" ca="1" si="53"/>
        <v>BSB</v>
      </c>
      <c r="C848" t="str">
        <f t="shared" ca="1" si="54"/>
        <v xml:space="preserve">Diploma </v>
      </c>
      <c r="D848" s="2" t="s">
        <v>1279</v>
      </c>
      <c r="E848" s="2" t="str">
        <f t="shared" ca="1" si="55"/>
        <v>Diploma of Business Administration</v>
      </c>
      <c r="F848" s="2" t="s">
        <v>1464</v>
      </c>
      <c r="G848" s="3">
        <v>4</v>
      </c>
    </row>
    <row r="849" spans="1:7" x14ac:dyDescent="0.25">
      <c r="A849" t="str">
        <f t="shared" ca="1" si="52"/>
        <v xml:space="preserve">Innovation and Business Skills Australia </v>
      </c>
      <c r="B849" t="str">
        <f t="shared" ca="1" si="53"/>
        <v>BSB</v>
      </c>
      <c r="C849" t="str">
        <f t="shared" ca="1" si="54"/>
        <v xml:space="preserve">Diploma </v>
      </c>
      <c r="D849" s="2" t="s">
        <v>1281</v>
      </c>
      <c r="E849" s="2" t="str">
        <f t="shared" ca="1" si="55"/>
        <v>Diploma of Human Resources Management</v>
      </c>
      <c r="F849" s="2" t="s">
        <v>1464</v>
      </c>
      <c r="G849" s="3">
        <v>3</v>
      </c>
    </row>
    <row r="850" spans="1:7" x14ac:dyDescent="0.25">
      <c r="A850" t="str">
        <f t="shared" ca="1" si="52"/>
        <v xml:space="preserve">Innovation and Business Skills Australia </v>
      </c>
      <c r="B850" t="str">
        <f t="shared" ca="1" si="53"/>
        <v>BSB</v>
      </c>
      <c r="C850" t="str">
        <f t="shared" ca="1" si="54"/>
        <v xml:space="preserve">Diploma </v>
      </c>
      <c r="D850" s="2" t="s">
        <v>163</v>
      </c>
      <c r="E850" s="2" t="str">
        <f t="shared" ca="1" si="55"/>
        <v>Diploma of Management</v>
      </c>
      <c r="F850" s="2" t="s">
        <v>1464</v>
      </c>
      <c r="G850" s="3">
        <v>35</v>
      </c>
    </row>
    <row r="851" spans="1:7" x14ac:dyDescent="0.25">
      <c r="A851" t="str">
        <f t="shared" ca="1" si="52"/>
        <v xml:space="preserve">Innovation and Business Skills Australia </v>
      </c>
      <c r="B851" t="str">
        <f t="shared" ca="1" si="53"/>
        <v>BSB</v>
      </c>
      <c r="C851" t="str">
        <f t="shared" ca="1" si="54"/>
        <v xml:space="preserve">Diploma </v>
      </c>
      <c r="D851" s="2" t="s">
        <v>1285</v>
      </c>
      <c r="E851" s="2" t="str">
        <f t="shared" ca="1" si="55"/>
        <v>Diploma of Project Management</v>
      </c>
      <c r="F851" s="2" t="s">
        <v>1464</v>
      </c>
      <c r="G851" s="3">
        <v>2</v>
      </c>
    </row>
    <row r="852" spans="1:7" x14ac:dyDescent="0.25">
      <c r="A852" t="str">
        <f t="shared" ca="1" si="52"/>
        <v xml:space="preserve">Innovation and Business Skills Australia </v>
      </c>
      <c r="B852" t="str">
        <f t="shared" ca="1" si="53"/>
        <v>BSB</v>
      </c>
      <c r="C852" t="str">
        <f t="shared" ca="1" si="54"/>
        <v xml:space="preserve">Diploma </v>
      </c>
      <c r="D852" s="2" t="s">
        <v>1287</v>
      </c>
      <c r="E852" s="2" t="str">
        <f t="shared" ca="1" si="55"/>
        <v>Diploma of Project Management</v>
      </c>
      <c r="F852" s="2" t="s">
        <v>1464</v>
      </c>
      <c r="G852" s="3">
        <v>7</v>
      </c>
    </row>
    <row r="853" spans="1:7" x14ac:dyDescent="0.25">
      <c r="A853" t="str">
        <f t="shared" ca="1" si="52"/>
        <v xml:space="preserve">Innovation and Business Skills Australia </v>
      </c>
      <c r="B853" t="str">
        <f t="shared" ca="1" si="53"/>
        <v>BSB</v>
      </c>
      <c r="C853" t="str">
        <f t="shared" ca="1" si="54"/>
        <v xml:space="preserve">Diploma </v>
      </c>
      <c r="D853" s="2" t="s">
        <v>1288</v>
      </c>
      <c r="E853" s="2" t="str">
        <f t="shared" ca="1" si="55"/>
        <v>Diploma of Leadership and Management</v>
      </c>
      <c r="F853" s="2" t="s">
        <v>1464</v>
      </c>
      <c r="G853" s="3">
        <v>12</v>
      </c>
    </row>
    <row r="854" spans="1:7" x14ac:dyDescent="0.25">
      <c r="A854" t="str">
        <f t="shared" ca="1" si="52"/>
        <v xml:space="preserve">Innovation and Business Skills Australia </v>
      </c>
      <c r="B854" t="str">
        <f t="shared" ca="1" si="53"/>
        <v>CUA</v>
      </c>
      <c r="C854" t="str">
        <f t="shared" ca="1" si="54"/>
        <v xml:space="preserve">Certificate IV </v>
      </c>
      <c r="D854" s="2" t="s">
        <v>673</v>
      </c>
      <c r="E854" s="2" t="str">
        <f t="shared" ca="1" si="55"/>
        <v>Certificate IV in Community Culture</v>
      </c>
      <c r="F854" s="2" t="s">
        <v>1464</v>
      </c>
      <c r="G854" s="3">
        <v>11</v>
      </c>
    </row>
    <row r="855" spans="1:7" x14ac:dyDescent="0.25">
      <c r="A855" t="str">
        <f t="shared" ca="1" si="52"/>
        <v xml:space="preserve">Innovation and Business Skills Australia </v>
      </c>
      <c r="B855" t="str">
        <f t="shared" ca="1" si="53"/>
        <v>CUF</v>
      </c>
      <c r="C855" t="str">
        <f t="shared" ca="1" si="54"/>
        <v xml:space="preserve">Certificate III </v>
      </c>
      <c r="D855" s="2" t="s">
        <v>245</v>
      </c>
      <c r="E855" s="2" t="str">
        <f t="shared" ca="1" si="55"/>
        <v>Certificate III in Media</v>
      </c>
      <c r="F855" s="2" t="s">
        <v>1464</v>
      </c>
      <c r="G855" s="3">
        <v>4</v>
      </c>
    </row>
    <row r="856" spans="1:7" x14ac:dyDescent="0.25">
      <c r="A856" t="str">
        <f t="shared" ca="1" si="52"/>
        <v xml:space="preserve">Innovation and Business Skills Australia </v>
      </c>
      <c r="B856" t="str">
        <f t="shared" ca="1" si="53"/>
        <v>CUS</v>
      </c>
      <c r="C856" t="str">
        <f t="shared" ca="1" si="54"/>
        <v xml:space="preserve">Certificate III </v>
      </c>
      <c r="D856" s="2" t="s">
        <v>249</v>
      </c>
      <c r="E856" s="2" t="str">
        <f t="shared" ca="1" si="55"/>
        <v>Certificate III in Music</v>
      </c>
      <c r="F856" s="2" t="s">
        <v>1464</v>
      </c>
      <c r="G856" s="3">
        <v>2</v>
      </c>
    </row>
    <row r="857" spans="1:7" x14ac:dyDescent="0.25">
      <c r="A857" t="str">
        <f t="shared" ca="1" si="52"/>
        <v xml:space="preserve">Innovation and Business Skills Australia </v>
      </c>
      <c r="B857" t="str">
        <f t="shared" ca="1" si="53"/>
        <v>CUS</v>
      </c>
      <c r="C857" t="str">
        <f t="shared" ca="1" si="54"/>
        <v xml:space="preserve">Diploma </v>
      </c>
      <c r="D857" s="2" t="s">
        <v>1209</v>
      </c>
      <c r="E857" s="2" t="str">
        <f t="shared" ca="1" si="55"/>
        <v>Diploma of Sound Production</v>
      </c>
      <c r="F857" s="2" t="s">
        <v>1464</v>
      </c>
      <c r="G857" s="3">
        <v>1</v>
      </c>
    </row>
    <row r="858" spans="1:7" x14ac:dyDescent="0.25">
      <c r="A858" t="str">
        <f t="shared" ca="1" si="52"/>
        <v xml:space="preserve">Innovation and Business Skills Australia </v>
      </c>
      <c r="B858" t="str">
        <f t="shared" ca="1" si="53"/>
        <v>CUV</v>
      </c>
      <c r="C858" t="str">
        <f t="shared" ca="1" si="54"/>
        <v xml:space="preserve">Certificate II </v>
      </c>
      <c r="D858" s="2" t="s">
        <v>256</v>
      </c>
      <c r="E858" s="2" t="str">
        <f t="shared" ca="1" si="55"/>
        <v>Certificate II in Visual Arts</v>
      </c>
      <c r="F858" s="2" t="s">
        <v>1464</v>
      </c>
      <c r="G858" s="3">
        <v>1</v>
      </c>
    </row>
    <row r="859" spans="1:7" x14ac:dyDescent="0.25">
      <c r="A859" t="str">
        <f t="shared" ca="1" si="52"/>
        <v xml:space="preserve">Innovation and Business Skills Australia </v>
      </c>
      <c r="B859" t="str">
        <f t="shared" ca="1" si="53"/>
        <v>CUV</v>
      </c>
      <c r="C859" t="str">
        <f t="shared" ca="1" si="54"/>
        <v xml:space="preserve">Certificate III </v>
      </c>
      <c r="D859" s="2" t="s">
        <v>257</v>
      </c>
      <c r="E859" s="2" t="str">
        <f t="shared" ca="1" si="55"/>
        <v>Certificate III in Visual Arts</v>
      </c>
      <c r="F859" s="2" t="s">
        <v>1464</v>
      </c>
      <c r="G859" s="3">
        <v>1</v>
      </c>
    </row>
    <row r="860" spans="1:7" x14ac:dyDescent="0.25">
      <c r="A860" t="str">
        <f t="shared" ca="1" si="52"/>
        <v xml:space="preserve">Innovation and Business Skills Australia </v>
      </c>
      <c r="B860" t="str">
        <f t="shared" ca="1" si="53"/>
        <v>CUV</v>
      </c>
      <c r="C860" t="str">
        <f t="shared" ca="1" si="54"/>
        <v xml:space="preserve">Certificate IV </v>
      </c>
      <c r="D860" s="2" t="s">
        <v>592</v>
      </c>
      <c r="E860" s="2" t="str">
        <f t="shared" ca="1" si="55"/>
        <v>Certificate IV in Visual Arts</v>
      </c>
      <c r="F860" s="2" t="s">
        <v>1464</v>
      </c>
      <c r="G860" s="3">
        <v>5</v>
      </c>
    </row>
    <row r="861" spans="1:7" x14ac:dyDescent="0.25">
      <c r="A861" t="str">
        <f t="shared" ca="1" si="52"/>
        <v xml:space="preserve">Innovation and Business Skills Australia </v>
      </c>
      <c r="B861" t="str">
        <f t="shared" ca="1" si="53"/>
        <v>CUV</v>
      </c>
      <c r="C861" t="str">
        <f t="shared" ca="1" si="54"/>
        <v xml:space="preserve">Certificate IV </v>
      </c>
      <c r="D861" s="2" t="s">
        <v>593</v>
      </c>
      <c r="E861" s="2" t="str">
        <f t="shared" ca="1" si="55"/>
        <v>Certificate IV in Design</v>
      </c>
      <c r="F861" s="2" t="s">
        <v>1464</v>
      </c>
      <c r="G861" s="3">
        <v>6</v>
      </c>
    </row>
    <row r="862" spans="1:7" x14ac:dyDescent="0.25">
      <c r="A862" t="str">
        <f t="shared" ca="1" si="52"/>
        <v xml:space="preserve">Innovation and Business Skills Australia </v>
      </c>
      <c r="B862" t="str">
        <f t="shared" ca="1" si="53"/>
        <v>CUV</v>
      </c>
      <c r="C862" t="str">
        <f t="shared" ca="1" si="54"/>
        <v xml:space="preserve">Diploma </v>
      </c>
      <c r="D862" s="2" t="s">
        <v>1336</v>
      </c>
      <c r="E862" s="2" t="str">
        <f t="shared" ca="1" si="55"/>
        <v>Diploma of Visual Arts</v>
      </c>
      <c r="F862" s="2" t="s">
        <v>1464</v>
      </c>
      <c r="G862" s="3">
        <v>6</v>
      </c>
    </row>
    <row r="863" spans="1:7" x14ac:dyDescent="0.25">
      <c r="A863" t="str">
        <f t="shared" ca="1" si="52"/>
        <v xml:space="preserve">Innovation and Business Skills Australia </v>
      </c>
      <c r="B863" t="str">
        <f t="shared" ca="1" si="53"/>
        <v>CUV</v>
      </c>
      <c r="C863" t="str">
        <f t="shared" ca="1" si="54"/>
        <v xml:space="preserve">Diploma </v>
      </c>
      <c r="D863" s="2" t="s">
        <v>1338</v>
      </c>
      <c r="E863" s="2" t="str">
        <f t="shared" ca="1" si="55"/>
        <v>Diploma of Graphic Design</v>
      </c>
      <c r="F863" s="2" t="s">
        <v>1464</v>
      </c>
      <c r="G863" s="3">
        <v>1</v>
      </c>
    </row>
    <row r="864" spans="1:7" x14ac:dyDescent="0.25">
      <c r="A864" t="str">
        <f t="shared" ca="1" si="52"/>
        <v xml:space="preserve">Innovation and Business Skills Australia </v>
      </c>
      <c r="B864" t="str">
        <f t="shared" ca="1" si="53"/>
        <v>FNS</v>
      </c>
      <c r="C864" t="str">
        <f t="shared" ca="1" si="54"/>
        <v xml:space="preserve">Certificate III </v>
      </c>
      <c r="D864" s="2" t="s">
        <v>677</v>
      </c>
      <c r="E864" s="2" t="str">
        <f t="shared" ca="1" si="55"/>
        <v>Certificate III in Financial Services</v>
      </c>
      <c r="F864" s="2" t="s">
        <v>1464</v>
      </c>
      <c r="G864" s="3">
        <v>2</v>
      </c>
    </row>
    <row r="865" spans="1:7" x14ac:dyDescent="0.25">
      <c r="A865" t="str">
        <f t="shared" ca="1" si="52"/>
        <v xml:space="preserve">Innovation and Business Skills Australia </v>
      </c>
      <c r="B865" t="str">
        <f t="shared" ca="1" si="53"/>
        <v>FNS</v>
      </c>
      <c r="C865" t="str">
        <f t="shared" ca="1" si="54"/>
        <v xml:space="preserve">Certificate III </v>
      </c>
      <c r="D865" s="2" t="s">
        <v>1077</v>
      </c>
      <c r="E865" s="2" t="str">
        <f t="shared" ca="1" si="55"/>
        <v>Certificate III in Financial Services</v>
      </c>
      <c r="F865" s="2" t="s">
        <v>1464</v>
      </c>
      <c r="G865" s="3">
        <v>1</v>
      </c>
    </row>
    <row r="866" spans="1:7" x14ac:dyDescent="0.25">
      <c r="A866" t="str">
        <f t="shared" ca="1" si="52"/>
        <v xml:space="preserve">Innovation and Business Skills Australia </v>
      </c>
      <c r="B866" t="str">
        <f t="shared" ca="1" si="53"/>
        <v>FNS</v>
      </c>
      <c r="C866" t="str">
        <f t="shared" ca="1" si="54"/>
        <v xml:space="preserve">Certificate III </v>
      </c>
      <c r="D866" s="2" t="s">
        <v>923</v>
      </c>
      <c r="E866" s="2" t="str">
        <f t="shared" ca="1" si="55"/>
        <v>Certificate III in Accounts Administration</v>
      </c>
      <c r="F866" s="2" t="s">
        <v>1464</v>
      </c>
      <c r="G866" s="3">
        <v>1</v>
      </c>
    </row>
    <row r="867" spans="1:7" x14ac:dyDescent="0.25">
      <c r="A867" t="str">
        <f t="shared" ca="1" si="52"/>
        <v xml:space="preserve">Innovation and Business Skills Australia </v>
      </c>
      <c r="B867" t="str">
        <f t="shared" ca="1" si="53"/>
        <v>FNS</v>
      </c>
      <c r="C867" t="str">
        <f t="shared" ca="1" si="54"/>
        <v xml:space="preserve">Certificate IV </v>
      </c>
      <c r="D867" s="2" t="s">
        <v>1344</v>
      </c>
      <c r="E867" s="2" t="str">
        <f t="shared" ca="1" si="55"/>
        <v>Certificate IV in Bookkeeping</v>
      </c>
      <c r="F867" s="2" t="s">
        <v>1464</v>
      </c>
      <c r="G867" s="3">
        <v>3</v>
      </c>
    </row>
    <row r="868" spans="1:7" x14ac:dyDescent="0.25">
      <c r="A868" t="str">
        <f t="shared" ca="1" si="52"/>
        <v xml:space="preserve">Innovation and Business Skills Australia </v>
      </c>
      <c r="B868" t="str">
        <f t="shared" ca="1" si="53"/>
        <v>FNS</v>
      </c>
      <c r="C868" t="str">
        <f t="shared" ca="1" si="54"/>
        <v xml:space="preserve">Certificate IV </v>
      </c>
      <c r="D868" s="2" t="s">
        <v>1346</v>
      </c>
      <c r="E868" s="2" t="str">
        <f t="shared" ca="1" si="55"/>
        <v>Certificate IV in Bookkeeping</v>
      </c>
      <c r="F868" s="2" t="s">
        <v>1464</v>
      </c>
      <c r="G868" s="3">
        <v>7</v>
      </c>
    </row>
    <row r="869" spans="1:7" x14ac:dyDescent="0.25">
      <c r="A869" t="str">
        <f t="shared" ca="1" si="52"/>
        <v xml:space="preserve">Innovation and Business Skills Australia </v>
      </c>
      <c r="B869" t="str">
        <f t="shared" ca="1" si="53"/>
        <v>FNS</v>
      </c>
      <c r="C869" t="str">
        <f t="shared" ca="1" si="54"/>
        <v xml:space="preserve">Certificate IV </v>
      </c>
      <c r="D869" s="2" t="s">
        <v>1347</v>
      </c>
      <c r="E869" s="2" t="str">
        <f t="shared" ca="1" si="55"/>
        <v>Certificate IV in Accounting</v>
      </c>
      <c r="F869" s="2" t="s">
        <v>1464</v>
      </c>
      <c r="G869" s="3">
        <v>3</v>
      </c>
    </row>
    <row r="870" spans="1:7" x14ac:dyDescent="0.25">
      <c r="A870" t="str">
        <f t="shared" ca="1" si="52"/>
        <v xml:space="preserve">Innovation and Business Skills Australia </v>
      </c>
      <c r="B870" t="str">
        <f t="shared" ca="1" si="53"/>
        <v>FNS</v>
      </c>
      <c r="C870" t="str">
        <f t="shared" ca="1" si="54"/>
        <v xml:space="preserve">Diploma </v>
      </c>
      <c r="D870" s="2" t="s">
        <v>1350</v>
      </c>
      <c r="E870" s="2" t="str">
        <f t="shared" ca="1" si="55"/>
        <v>Diploma of Accounting</v>
      </c>
      <c r="F870" s="2" t="s">
        <v>1464</v>
      </c>
      <c r="G870" s="3">
        <v>6</v>
      </c>
    </row>
    <row r="871" spans="1:7" x14ac:dyDescent="0.25">
      <c r="A871" t="str">
        <f t="shared" ca="1" si="52"/>
        <v xml:space="preserve">Innovation and Business Skills Australia </v>
      </c>
      <c r="B871" t="str">
        <f t="shared" ca="1" si="53"/>
        <v>FNS</v>
      </c>
      <c r="C871" t="str">
        <f t="shared" ca="1" si="54"/>
        <v xml:space="preserve">Advanced Diploma </v>
      </c>
      <c r="D871" s="2" t="s">
        <v>1359</v>
      </c>
      <c r="E871" s="2" t="str">
        <f t="shared" ca="1" si="55"/>
        <v>Advanced Diploma of Banking Services Management</v>
      </c>
      <c r="F871" s="2" t="s">
        <v>1464</v>
      </c>
      <c r="G871" s="3">
        <v>1</v>
      </c>
    </row>
    <row r="872" spans="1:7" x14ac:dyDescent="0.25">
      <c r="A872" t="str">
        <f t="shared" ca="1" si="52"/>
        <v xml:space="preserve">Innovation and Business Skills Australia </v>
      </c>
      <c r="B872" t="str">
        <f t="shared" ca="1" si="53"/>
        <v>FSK</v>
      </c>
      <c r="C872" t="str">
        <f t="shared" ca="1" si="54"/>
        <v xml:space="preserve">Certificate I </v>
      </c>
      <c r="D872" s="2" t="s">
        <v>273</v>
      </c>
      <c r="E872" s="2" t="str">
        <f t="shared" ca="1" si="55"/>
        <v>Certificate I in Skills for Vocational Pathways</v>
      </c>
      <c r="F872" s="2" t="s">
        <v>1464</v>
      </c>
      <c r="G872" s="3">
        <v>8</v>
      </c>
    </row>
    <row r="873" spans="1:7" x14ac:dyDescent="0.25">
      <c r="A873" t="str">
        <f t="shared" ca="1" si="52"/>
        <v xml:space="preserve">Innovation and Business Skills Australia </v>
      </c>
      <c r="B873" t="str">
        <f t="shared" ca="1" si="53"/>
        <v>FSK</v>
      </c>
      <c r="C873" t="str">
        <f t="shared" ca="1" si="54"/>
        <v xml:space="preserve">Certificate II </v>
      </c>
      <c r="D873" s="2" t="s">
        <v>275</v>
      </c>
      <c r="E873" s="2" t="str">
        <f t="shared" ca="1" si="55"/>
        <v>Certificate II in Skills for Work and Vocational Pathways</v>
      </c>
      <c r="F873" s="2" t="s">
        <v>1464</v>
      </c>
      <c r="G873" s="3">
        <v>10</v>
      </c>
    </row>
    <row r="874" spans="1:7" x14ac:dyDescent="0.25">
      <c r="A874" t="str">
        <f t="shared" ca="1" si="52"/>
        <v xml:space="preserve">Innovation and Business Skills Australia </v>
      </c>
      <c r="B874" t="str">
        <f t="shared" ca="1" si="53"/>
        <v>ICA</v>
      </c>
      <c r="C874" t="str">
        <f t="shared" ca="1" si="54"/>
        <v xml:space="preserve">Certificate I </v>
      </c>
      <c r="D874" s="2" t="s">
        <v>308</v>
      </c>
      <c r="E874" s="2" t="str">
        <f t="shared" ca="1" si="55"/>
        <v>Certificate I in Information, Digital Media and Technology</v>
      </c>
      <c r="F874" s="2" t="s">
        <v>1464</v>
      </c>
      <c r="G874" s="3">
        <v>5</v>
      </c>
    </row>
    <row r="875" spans="1:7" x14ac:dyDescent="0.25">
      <c r="A875" t="str">
        <f t="shared" ca="1" si="52"/>
        <v xml:space="preserve">Innovation and Business Skills Australia </v>
      </c>
      <c r="B875" t="str">
        <f t="shared" ca="1" si="53"/>
        <v>ICA</v>
      </c>
      <c r="C875" t="str">
        <f t="shared" ca="1" si="54"/>
        <v xml:space="preserve">Certificate II </v>
      </c>
      <c r="D875" s="2" t="s">
        <v>310</v>
      </c>
      <c r="E875" s="2" t="str">
        <f t="shared" ca="1" si="55"/>
        <v>Certificate II in Information, Digital Media and Technology</v>
      </c>
      <c r="F875" s="2" t="s">
        <v>1464</v>
      </c>
      <c r="G875" s="3">
        <v>3</v>
      </c>
    </row>
    <row r="876" spans="1:7" x14ac:dyDescent="0.25">
      <c r="A876" t="str">
        <f t="shared" ca="1" si="52"/>
        <v xml:space="preserve">Innovation and Business Skills Australia </v>
      </c>
      <c r="B876" t="str">
        <f t="shared" ca="1" si="53"/>
        <v>ICA</v>
      </c>
      <c r="C876" t="str">
        <f t="shared" ca="1" si="54"/>
        <v xml:space="preserve">Certificate IV </v>
      </c>
      <c r="D876" s="2" t="s">
        <v>1381</v>
      </c>
      <c r="E876" s="2" t="str">
        <f t="shared" ca="1" si="55"/>
        <v>Certificate IV in Information Technology</v>
      </c>
      <c r="F876" s="2" t="s">
        <v>1464</v>
      </c>
      <c r="G876" s="3">
        <v>1</v>
      </c>
    </row>
    <row r="877" spans="1:7" x14ac:dyDescent="0.25">
      <c r="A877" t="str">
        <f t="shared" ca="1" si="52"/>
        <v xml:space="preserve">Innovation and Business Skills Australia </v>
      </c>
      <c r="B877" t="str">
        <f t="shared" ca="1" si="53"/>
        <v>ICA</v>
      </c>
      <c r="C877" t="str">
        <f t="shared" ca="1" si="54"/>
        <v xml:space="preserve">Certificate IV </v>
      </c>
      <c r="D877" s="2" t="s">
        <v>680</v>
      </c>
      <c r="E877" s="2" t="str">
        <f t="shared" ca="1" si="55"/>
        <v>Certificate IV in Computer Systems Technology</v>
      </c>
      <c r="F877" s="2" t="s">
        <v>1464</v>
      </c>
      <c r="G877" s="3">
        <v>1</v>
      </c>
    </row>
    <row r="878" spans="1:7" x14ac:dyDescent="0.25">
      <c r="A878" t="str">
        <f t="shared" ca="1" si="52"/>
        <v xml:space="preserve">Innovation and Business Skills Australia </v>
      </c>
      <c r="B878" t="str">
        <f t="shared" ca="1" si="53"/>
        <v>ICA</v>
      </c>
      <c r="C878" t="str">
        <f t="shared" ca="1" si="54"/>
        <v xml:space="preserve">Diploma </v>
      </c>
      <c r="D878" s="2" t="s">
        <v>1382</v>
      </c>
      <c r="E878" s="2" t="str">
        <f t="shared" ca="1" si="55"/>
        <v>Diploma of Information Technology</v>
      </c>
      <c r="F878" s="2" t="s">
        <v>1464</v>
      </c>
      <c r="G878" s="3">
        <v>1</v>
      </c>
    </row>
    <row r="879" spans="1:7" x14ac:dyDescent="0.25">
      <c r="A879" t="str">
        <f t="shared" ca="1" si="52"/>
        <v xml:space="preserve">Innovation and Business Skills Australia </v>
      </c>
      <c r="B879" t="str">
        <f t="shared" ca="1" si="53"/>
        <v>ICA</v>
      </c>
      <c r="C879" t="str">
        <f t="shared" ca="1" si="54"/>
        <v xml:space="preserve">Diploma </v>
      </c>
      <c r="D879" s="2" t="s">
        <v>1384</v>
      </c>
      <c r="E879" s="2" t="str">
        <f t="shared" ca="1" si="55"/>
        <v>Diploma of Information Technology Systems Administration</v>
      </c>
      <c r="F879" s="2" t="s">
        <v>1464</v>
      </c>
      <c r="G879" s="3">
        <v>4</v>
      </c>
    </row>
    <row r="880" spans="1:7" x14ac:dyDescent="0.25">
      <c r="A880" t="str">
        <f t="shared" ca="1" si="52"/>
        <v xml:space="preserve">Innovation and Business Skills Australia </v>
      </c>
      <c r="B880" t="str">
        <f t="shared" ca="1" si="53"/>
        <v>ICA</v>
      </c>
      <c r="C880" t="str">
        <f t="shared" ca="1" si="54"/>
        <v xml:space="preserve">Diploma </v>
      </c>
      <c r="D880" s="2" t="s">
        <v>1386</v>
      </c>
      <c r="E880" s="2" t="str">
        <f t="shared" ca="1" si="55"/>
        <v>Diploma of Information Technology Networking</v>
      </c>
      <c r="F880" s="2" t="s">
        <v>1464</v>
      </c>
      <c r="G880" s="3">
        <v>1</v>
      </c>
    </row>
    <row r="881" spans="1:7" x14ac:dyDescent="0.25">
      <c r="A881" t="str">
        <f t="shared" ca="1" si="52"/>
        <v xml:space="preserve">Innovation and Business Skills Australia </v>
      </c>
      <c r="B881" t="str">
        <f t="shared" ca="1" si="53"/>
        <v>ICT</v>
      </c>
      <c r="C881" t="str">
        <f t="shared" ca="1" si="54"/>
        <v xml:space="preserve">Certificate I </v>
      </c>
      <c r="D881" s="2" t="s">
        <v>314</v>
      </c>
      <c r="E881" s="2" t="str">
        <f t="shared" ca="1" si="55"/>
        <v>Certificate I in Information, Digital Media and Technology</v>
      </c>
      <c r="F881" s="2" t="s">
        <v>1464</v>
      </c>
      <c r="G881" s="3">
        <v>2</v>
      </c>
    </row>
    <row r="882" spans="1:7" x14ac:dyDescent="0.25">
      <c r="A882" t="str">
        <f t="shared" ca="1" si="52"/>
        <v xml:space="preserve">Innovation and Business Skills Australia </v>
      </c>
      <c r="B882" t="str">
        <f t="shared" ca="1" si="53"/>
        <v>ICT</v>
      </c>
      <c r="C882" t="str">
        <f t="shared" ca="1" si="54"/>
        <v xml:space="preserve">Certificate II </v>
      </c>
      <c r="D882" s="2" t="s">
        <v>315</v>
      </c>
      <c r="E882" s="2" t="str">
        <f t="shared" ca="1" si="55"/>
        <v>Certificate II in Information, Digital Media and Technology</v>
      </c>
      <c r="F882" s="2" t="s">
        <v>1464</v>
      </c>
      <c r="G882" s="3">
        <v>13</v>
      </c>
    </row>
    <row r="883" spans="1:7" x14ac:dyDescent="0.25">
      <c r="A883" t="str">
        <f t="shared" ca="1" si="52"/>
        <v xml:space="preserve">Innovation and Business Skills Australia </v>
      </c>
      <c r="B883" t="str">
        <f t="shared" ca="1" si="53"/>
        <v>ICT</v>
      </c>
      <c r="C883" t="str">
        <f t="shared" ca="1" si="54"/>
        <v xml:space="preserve">Certificate III </v>
      </c>
      <c r="D883" s="2" t="s">
        <v>318</v>
      </c>
      <c r="E883" s="2" t="str">
        <f t="shared" ca="1" si="55"/>
        <v>Certificate III in Information, Digital Media and Technology</v>
      </c>
      <c r="F883" s="2" t="s">
        <v>1464</v>
      </c>
      <c r="G883" s="3">
        <v>9</v>
      </c>
    </row>
    <row r="884" spans="1:7" x14ac:dyDescent="0.25">
      <c r="A884" t="str">
        <f t="shared" ca="1" si="52"/>
        <v xml:space="preserve">Innovation and Business Skills Australia </v>
      </c>
      <c r="B884" t="str">
        <f t="shared" ca="1" si="53"/>
        <v>ICT</v>
      </c>
      <c r="C884" t="str">
        <f t="shared" ca="1" si="54"/>
        <v xml:space="preserve">Certificate III </v>
      </c>
      <c r="D884" s="2" t="s">
        <v>1388</v>
      </c>
      <c r="E884" s="2" t="str">
        <f t="shared" ca="1" si="55"/>
        <v>Certificate III in Telecommunications</v>
      </c>
      <c r="F884" s="2" t="s">
        <v>1464</v>
      </c>
      <c r="G884" s="3">
        <v>8</v>
      </c>
    </row>
    <row r="885" spans="1:7" x14ac:dyDescent="0.25">
      <c r="A885" t="str">
        <f t="shared" ca="1" si="52"/>
        <v xml:space="preserve">Innovation and Business Skills Australia </v>
      </c>
      <c r="B885" t="str">
        <f t="shared" ca="1" si="53"/>
        <v>ICT</v>
      </c>
      <c r="C885" t="str">
        <f t="shared" ca="1" si="54"/>
        <v xml:space="preserve">Certificate IV </v>
      </c>
      <c r="D885" s="2" t="s">
        <v>1390</v>
      </c>
      <c r="E885" s="2" t="str">
        <f t="shared" ca="1" si="55"/>
        <v>Certificate IV in Information Technology Support</v>
      </c>
      <c r="F885" s="2" t="s">
        <v>1464</v>
      </c>
      <c r="G885" s="3">
        <v>3</v>
      </c>
    </row>
    <row r="886" spans="1:7" x14ac:dyDescent="0.25">
      <c r="A886" t="str">
        <f t="shared" ca="1" si="52"/>
        <v xml:space="preserve">Innovation and Business Skills Australia </v>
      </c>
      <c r="B886" t="str">
        <f t="shared" ca="1" si="53"/>
        <v>TAE</v>
      </c>
      <c r="C886" t="str">
        <f t="shared" ca="1" si="54"/>
        <v xml:space="preserve">Certificate IV </v>
      </c>
      <c r="D886" s="2" t="s">
        <v>691</v>
      </c>
      <c r="E886" s="2" t="str">
        <f t="shared" ca="1" si="55"/>
        <v>Certificate IV in Training and Assessment</v>
      </c>
      <c r="F886" s="2" t="s">
        <v>1464</v>
      </c>
      <c r="G886" s="3">
        <v>80</v>
      </c>
    </row>
    <row r="887" spans="1:7" x14ac:dyDescent="0.25">
      <c r="A887" t="str">
        <f t="shared" ca="1" si="52"/>
        <v xml:space="preserve">Innovation and Business Skills Australia </v>
      </c>
      <c r="B887" t="str">
        <f t="shared" ca="1" si="53"/>
        <v>State Accredited</v>
      </c>
      <c r="C887" t="str">
        <f t="shared" ca="1" si="54"/>
        <v xml:space="preserve">Certificate III </v>
      </c>
      <c r="D887" s="2" t="s">
        <v>507</v>
      </c>
      <c r="E887" s="2" t="str">
        <f t="shared" ca="1" si="55"/>
        <v>Certificate III in Circus Arts</v>
      </c>
      <c r="F887" s="2" t="s">
        <v>859</v>
      </c>
      <c r="G887" s="3">
        <v>33</v>
      </c>
    </row>
    <row r="888" spans="1:7" x14ac:dyDescent="0.25">
      <c r="A888" t="str">
        <f t="shared" ca="1" si="52"/>
        <v xml:space="preserve">Innovation and Business Skills Australia </v>
      </c>
      <c r="B888" t="str">
        <f t="shared" ca="1" si="53"/>
        <v>State Accredited</v>
      </c>
      <c r="C888" t="str">
        <f t="shared" ca="1" si="54"/>
        <v xml:space="preserve">Certificate II </v>
      </c>
      <c r="D888" s="2" t="s">
        <v>516</v>
      </c>
      <c r="E888" s="2" t="str">
        <f t="shared" ca="1" si="55"/>
        <v>Certificate II in Acting (Screen)</v>
      </c>
      <c r="F888" s="2" t="s">
        <v>859</v>
      </c>
      <c r="G888" s="3">
        <v>1</v>
      </c>
    </row>
    <row r="889" spans="1:7" x14ac:dyDescent="0.25">
      <c r="A889" t="str">
        <f t="shared" ca="1" si="52"/>
        <v xml:space="preserve">Innovation and Business Skills Australia </v>
      </c>
      <c r="B889" t="str">
        <f t="shared" ca="1" si="53"/>
        <v>State Accredited</v>
      </c>
      <c r="C889" t="str">
        <f t="shared" ca="1" si="54"/>
        <v xml:space="preserve">Certificate III </v>
      </c>
      <c r="D889" s="2" t="s">
        <v>520</v>
      </c>
      <c r="E889" s="2" t="str">
        <f t="shared" ca="1" si="55"/>
        <v>Certificate III in Acting (Screen)</v>
      </c>
      <c r="F889" s="2" t="s">
        <v>859</v>
      </c>
      <c r="G889" s="3">
        <v>1</v>
      </c>
    </row>
    <row r="890" spans="1:7" x14ac:dyDescent="0.25">
      <c r="A890" t="str">
        <f t="shared" ca="1" si="52"/>
        <v>State Accredited courses</v>
      </c>
      <c r="B890" t="str">
        <f t="shared" ca="1" si="53"/>
        <v>State Accredited</v>
      </c>
      <c r="C890" t="str">
        <f t="shared" ca="1" si="54"/>
        <v xml:space="preserve">Certificate II </v>
      </c>
      <c r="D890" s="2" t="s">
        <v>13</v>
      </c>
      <c r="E890" s="2" t="str">
        <f t="shared" ca="1" si="55"/>
        <v>Certificate II in Applied Language</v>
      </c>
      <c r="F890" s="2" t="s">
        <v>859</v>
      </c>
      <c r="G890" s="3">
        <v>1449</v>
      </c>
    </row>
    <row r="891" spans="1:7" x14ac:dyDescent="0.25">
      <c r="A891" t="str">
        <f t="shared" ca="1" si="52"/>
        <v>State Accredited courses</v>
      </c>
      <c r="B891" t="str">
        <f t="shared" ca="1" si="53"/>
        <v>State Accredited</v>
      </c>
      <c r="C891" t="str">
        <f t="shared" ca="1" si="54"/>
        <v xml:space="preserve">Certificate III </v>
      </c>
      <c r="D891" s="2" t="s">
        <v>15</v>
      </c>
      <c r="E891" s="2" t="str">
        <f t="shared" ca="1" si="55"/>
        <v>Certificate III in Applied Language</v>
      </c>
      <c r="F891" s="2" t="s">
        <v>859</v>
      </c>
      <c r="G891" s="3">
        <v>346</v>
      </c>
    </row>
    <row r="892" spans="1:7" x14ac:dyDescent="0.25">
      <c r="A892" t="str">
        <f t="shared" ca="1" si="52"/>
        <v xml:space="preserve">Innovation and Business Skills Australia </v>
      </c>
      <c r="B892" t="str">
        <f t="shared" ca="1" si="53"/>
        <v>State Accredited</v>
      </c>
      <c r="C892" t="str">
        <f t="shared" ca="1" si="54"/>
        <v xml:space="preserve">Certificate IV </v>
      </c>
      <c r="D892" s="2" t="s">
        <v>525</v>
      </c>
      <c r="E892" s="2" t="str">
        <f t="shared" ca="1" si="55"/>
        <v>Certificate IV in Justice</v>
      </c>
      <c r="F892" s="2" t="s">
        <v>859</v>
      </c>
      <c r="G892" s="3">
        <v>90</v>
      </c>
    </row>
    <row r="893" spans="1:7" x14ac:dyDescent="0.25">
      <c r="A893" t="str">
        <f t="shared" ca="1" si="52"/>
        <v xml:space="preserve">Innovation and Business Skills Australia </v>
      </c>
      <c r="B893" t="str">
        <f t="shared" ca="1" si="53"/>
        <v>State Accredited</v>
      </c>
      <c r="C893" t="str">
        <f t="shared" ca="1" si="54"/>
        <v xml:space="preserve">Certificate II </v>
      </c>
      <c r="D893" s="2" t="s">
        <v>528</v>
      </c>
      <c r="E893" s="2" t="str">
        <f t="shared" ca="1" si="55"/>
        <v>Certificate II in Small Business (Operations/Innovation)</v>
      </c>
      <c r="F893" s="2" t="s">
        <v>859</v>
      </c>
      <c r="G893" s="3">
        <v>490</v>
      </c>
    </row>
    <row r="894" spans="1:7" x14ac:dyDescent="0.25">
      <c r="A894" t="str">
        <f t="shared" ca="1" si="52"/>
        <v xml:space="preserve">Innovation and Business Skills Australia </v>
      </c>
      <c r="B894" t="str">
        <f t="shared" ca="1" si="53"/>
        <v>BSB</v>
      </c>
      <c r="C894" t="str">
        <f t="shared" ca="1" si="54"/>
        <v xml:space="preserve">Certificate I </v>
      </c>
      <c r="D894" s="2" t="s">
        <v>130</v>
      </c>
      <c r="E894" s="2" t="str">
        <f t="shared" ca="1" si="55"/>
        <v>Certificate I in Business</v>
      </c>
      <c r="F894" s="2" t="s">
        <v>859</v>
      </c>
      <c r="G894" s="3">
        <v>29</v>
      </c>
    </row>
    <row r="895" spans="1:7" x14ac:dyDescent="0.25">
      <c r="A895" t="str">
        <f t="shared" ca="1" si="52"/>
        <v xml:space="preserve">Innovation and Business Skills Australia </v>
      </c>
      <c r="B895" t="str">
        <f t="shared" ca="1" si="53"/>
        <v>BSB</v>
      </c>
      <c r="C895" t="str">
        <f t="shared" ca="1" si="54"/>
        <v xml:space="preserve">Certificate II </v>
      </c>
      <c r="D895" s="2" t="s">
        <v>133</v>
      </c>
      <c r="E895" s="2" t="str">
        <f t="shared" ca="1" si="55"/>
        <v>Certificate II in Business</v>
      </c>
      <c r="F895" s="2" t="s">
        <v>859</v>
      </c>
      <c r="G895" s="3">
        <v>26</v>
      </c>
    </row>
    <row r="896" spans="1:7" x14ac:dyDescent="0.25">
      <c r="A896" t="str">
        <f t="shared" ca="1" si="52"/>
        <v xml:space="preserve">Innovation and Business Skills Australia </v>
      </c>
      <c r="B896" t="str">
        <f t="shared" ca="1" si="53"/>
        <v>BSB</v>
      </c>
      <c r="C896" t="str">
        <f t="shared" ca="1" si="54"/>
        <v xml:space="preserve">Certificate II </v>
      </c>
      <c r="D896" s="2" t="s">
        <v>135</v>
      </c>
      <c r="E896" s="2" t="str">
        <f t="shared" ca="1" si="55"/>
        <v>Certificate II in Business</v>
      </c>
      <c r="F896" s="2" t="s">
        <v>859</v>
      </c>
      <c r="G896" s="3">
        <v>2722</v>
      </c>
    </row>
    <row r="897" spans="1:7" x14ac:dyDescent="0.25">
      <c r="A897" t="str">
        <f t="shared" ca="1" si="52"/>
        <v xml:space="preserve">Innovation and Business Skills Australia </v>
      </c>
      <c r="B897" t="str">
        <f t="shared" ca="1" si="53"/>
        <v>BSB</v>
      </c>
      <c r="C897" t="str">
        <f t="shared" ca="1" si="54"/>
        <v xml:space="preserve">Certificate III </v>
      </c>
      <c r="D897" s="2" t="s">
        <v>140</v>
      </c>
      <c r="E897" s="2" t="str">
        <f t="shared" ca="1" si="55"/>
        <v>Certificate III in Business</v>
      </c>
      <c r="F897" s="2" t="s">
        <v>859</v>
      </c>
      <c r="G897" s="3">
        <v>53</v>
      </c>
    </row>
    <row r="898" spans="1:7" x14ac:dyDescent="0.25">
      <c r="A898" t="str">
        <f t="shared" ref="A898:A961" ca="1" si="56">VLOOKUP(D898,KeyC,4,FALSE)</f>
        <v xml:space="preserve">Innovation and Business Skills Australia </v>
      </c>
      <c r="B898" t="str">
        <f t="shared" ref="B898:B961" ca="1" si="57">VLOOKUP(D898,KeyC,5,FALSE)</f>
        <v>BSB</v>
      </c>
      <c r="C898" t="str">
        <f t="shared" ref="C898:C961" ca="1" si="58">VLOOKUP(D898,KeyC,2,FALSE)</f>
        <v xml:space="preserve">Certificate III </v>
      </c>
      <c r="D898" s="2" t="s">
        <v>142</v>
      </c>
      <c r="E898" s="2" t="str">
        <f t="shared" ref="E898:E961" ca="1" si="59">VLOOKUP(D898,KeyC,3,FALSE)</f>
        <v>Certificate III in Business</v>
      </c>
      <c r="F898" s="2" t="s">
        <v>859</v>
      </c>
      <c r="G898" s="3">
        <v>956</v>
      </c>
    </row>
    <row r="899" spans="1:7" x14ac:dyDescent="0.25">
      <c r="A899" t="str">
        <f t="shared" ca="1" si="56"/>
        <v xml:space="preserve">Innovation and Business Skills Australia </v>
      </c>
      <c r="B899" t="str">
        <f t="shared" ca="1" si="57"/>
        <v>BSB</v>
      </c>
      <c r="C899" t="str">
        <f t="shared" ca="1" si="58"/>
        <v xml:space="preserve">Certificate III </v>
      </c>
      <c r="D899" s="2" t="s">
        <v>566</v>
      </c>
      <c r="E899" s="2" t="str">
        <f t="shared" ca="1" si="59"/>
        <v>Certificate III in Micro Business Operations</v>
      </c>
      <c r="F899" s="2" t="s">
        <v>859</v>
      </c>
      <c r="G899" s="3">
        <v>20</v>
      </c>
    </row>
    <row r="900" spans="1:7" x14ac:dyDescent="0.25">
      <c r="A900" t="str">
        <f t="shared" ca="1" si="56"/>
        <v xml:space="preserve">Innovation and Business Skills Australia </v>
      </c>
      <c r="B900" t="str">
        <f t="shared" ca="1" si="57"/>
        <v>BSB</v>
      </c>
      <c r="C900" t="str">
        <f t="shared" ca="1" si="58"/>
        <v xml:space="preserve">Certificate III </v>
      </c>
      <c r="D900" s="2" t="s">
        <v>143</v>
      </c>
      <c r="E900" s="2" t="str">
        <f t="shared" ca="1" si="59"/>
        <v>Certificate III in Business Administration</v>
      </c>
      <c r="F900" s="2" t="s">
        <v>859</v>
      </c>
      <c r="G900" s="3">
        <v>4</v>
      </c>
    </row>
    <row r="901" spans="1:7" x14ac:dyDescent="0.25">
      <c r="A901" t="str">
        <f t="shared" ca="1" si="56"/>
        <v xml:space="preserve">Innovation and Business Skills Australia </v>
      </c>
      <c r="B901" t="str">
        <f t="shared" ca="1" si="57"/>
        <v>BSB</v>
      </c>
      <c r="C901" t="str">
        <f t="shared" ca="1" si="58"/>
        <v xml:space="preserve">Certificate III </v>
      </c>
      <c r="D901" s="2" t="s">
        <v>145</v>
      </c>
      <c r="E901" s="2" t="str">
        <f t="shared" ca="1" si="59"/>
        <v>Certificate III in Business Administration</v>
      </c>
      <c r="F901" s="2" t="s">
        <v>859</v>
      </c>
      <c r="G901" s="3">
        <v>66</v>
      </c>
    </row>
    <row r="902" spans="1:7" x14ac:dyDescent="0.25">
      <c r="A902" t="str">
        <f t="shared" ca="1" si="56"/>
        <v xml:space="preserve">Innovation and Business Skills Australia </v>
      </c>
      <c r="B902" t="str">
        <f t="shared" ca="1" si="57"/>
        <v>BSB</v>
      </c>
      <c r="C902" t="str">
        <f t="shared" ca="1" si="58"/>
        <v xml:space="preserve">Diploma </v>
      </c>
      <c r="D902" s="2" t="s">
        <v>567</v>
      </c>
      <c r="E902" s="2" t="str">
        <f t="shared" ca="1" si="59"/>
        <v>Diploma of Business</v>
      </c>
      <c r="F902" s="2" t="s">
        <v>859</v>
      </c>
      <c r="G902" s="3">
        <v>3</v>
      </c>
    </row>
    <row r="903" spans="1:7" x14ac:dyDescent="0.25">
      <c r="A903" t="str">
        <f t="shared" ca="1" si="56"/>
        <v xml:space="preserve">Innovation and Business Skills Australia </v>
      </c>
      <c r="B903" t="str">
        <f t="shared" ca="1" si="57"/>
        <v>CISCO</v>
      </c>
      <c r="C903" t="str">
        <f t="shared" ca="1" si="58"/>
        <v>Cisco - CCNAv5 Routing and Switching</v>
      </c>
      <c r="D903" s="2" t="s">
        <v>570</v>
      </c>
      <c r="E903" s="2" t="str">
        <f t="shared" ca="1" si="59"/>
        <v>Cisco - CCNAv5 Routing and Switching</v>
      </c>
      <c r="F903" s="2" t="s">
        <v>859</v>
      </c>
      <c r="G903" s="3">
        <v>137</v>
      </c>
    </row>
    <row r="904" spans="1:7" x14ac:dyDescent="0.25">
      <c r="A904" t="str">
        <f t="shared" ca="1" si="56"/>
        <v xml:space="preserve">Innovation and Business Skills Australia </v>
      </c>
      <c r="B904" t="str">
        <f t="shared" ca="1" si="57"/>
        <v>CUA</v>
      </c>
      <c r="C904" t="str">
        <f t="shared" ca="1" si="58"/>
        <v xml:space="preserve">Certificate II </v>
      </c>
      <c r="D904" s="2" t="s">
        <v>220</v>
      </c>
      <c r="E904" s="2" t="str">
        <f t="shared" ca="1" si="59"/>
        <v>Certificate II in Dance</v>
      </c>
      <c r="F904" s="2" t="s">
        <v>859</v>
      </c>
      <c r="G904" s="3">
        <v>634</v>
      </c>
    </row>
    <row r="905" spans="1:7" x14ac:dyDescent="0.25">
      <c r="A905" t="str">
        <f t="shared" ca="1" si="56"/>
        <v xml:space="preserve">Innovation and Business Skills Australia </v>
      </c>
      <c r="B905" t="str">
        <f t="shared" ca="1" si="57"/>
        <v>CUA</v>
      </c>
      <c r="C905" t="str">
        <f t="shared" ca="1" si="58"/>
        <v xml:space="preserve">Certificate II </v>
      </c>
      <c r="D905" s="2" t="s">
        <v>221</v>
      </c>
      <c r="E905" s="2" t="str">
        <f t="shared" ca="1" si="59"/>
        <v>Certificate II in Live Production and Services</v>
      </c>
      <c r="F905" s="2" t="s">
        <v>859</v>
      </c>
      <c r="G905" s="3">
        <v>13</v>
      </c>
    </row>
    <row r="906" spans="1:7" x14ac:dyDescent="0.25">
      <c r="A906" t="str">
        <f t="shared" ca="1" si="56"/>
        <v xml:space="preserve">Innovation and Business Skills Australia </v>
      </c>
      <c r="B906" t="str">
        <f t="shared" ca="1" si="57"/>
        <v>CUA</v>
      </c>
      <c r="C906" t="str">
        <f t="shared" ca="1" si="58"/>
        <v xml:space="preserve">Certificate II </v>
      </c>
      <c r="D906" s="2" t="s">
        <v>227</v>
      </c>
      <c r="E906" s="2" t="str">
        <f t="shared" ca="1" si="59"/>
        <v>Certificate II in Visual Arts</v>
      </c>
      <c r="F906" s="2" t="s">
        <v>859</v>
      </c>
      <c r="G906" s="3">
        <v>95</v>
      </c>
    </row>
    <row r="907" spans="1:7" x14ac:dyDescent="0.25">
      <c r="A907" t="str">
        <f t="shared" ca="1" si="56"/>
        <v xml:space="preserve">Innovation and Business Skills Australia </v>
      </c>
      <c r="B907" t="str">
        <f t="shared" ca="1" si="57"/>
        <v>CUA</v>
      </c>
      <c r="C907" t="str">
        <f t="shared" ca="1" si="58"/>
        <v xml:space="preserve">Certificate III </v>
      </c>
      <c r="D907" s="2" t="s">
        <v>229</v>
      </c>
      <c r="E907" s="2" t="str">
        <f t="shared" ca="1" si="59"/>
        <v>Certificate III in Dance</v>
      </c>
      <c r="F907" s="2" t="s">
        <v>859</v>
      </c>
      <c r="G907" s="3">
        <v>11</v>
      </c>
    </row>
    <row r="908" spans="1:7" x14ac:dyDescent="0.25">
      <c r="A908" t="str">
        <f t="shared" ca="1" si="56"/>
        <v xml:space="preserve">Innovation and Business Skills Australia </v>
      </c>
      <c r="B908" t="str">
        <f t="shared" ca="1" si="57"/>
        <v>CUA</v>
      </c>
      <c r="C908" t="str">
        <f t="shared" ca="1" si="58"/>
        <v xml:space="preserve">Certificate III </v>
      </c>
      <c r="D908" s="2" t="s">
        <v>672</v>
      </c>
      <c r="E908" s="2" t="str">
        <f t="shared" ca="1" si="59"/>
        <v>Certificate III in Community Dance, Theatre and Events</v>
      </c>
      <c r="F908" s="2" t="s">
        <v>859</v>
      </c>
      <c r="G908" s="3">
        <v>26</v>
      </c>
    </row>
    <row r="909" spans="1:7" x14ac:dyDescent="0.25">
      <c r="A909" t="str">
        <f t="shared" ca="1" si="56"/>
        <v xml:space="preserve">Innovation and Business Skills Australia </v>
      </c>
      <c r="B909" t="str">
        <f t="shared" ca="1" si="57"/>
        <v>CUA</v>
      </c>
      <c r="C909" t="str">
        <f t="shared" ca="1" si="58"/>
        <v xml:space="preserve">Certificate III </v>
      </c>
      <c r="D909" s="2" t="s">
        <v>231</v>
      </c>
      <c r="E909" s="2" t="str">
        <f t="shared" ca="1" si="59"/>
        <v>Certificate III in Live Production and Services</v>
      </c>
      <c r="F909" s="2" t="s">
        <v>859</v>
      </c>
      <c r="G909" s="3">
        <v>3</v>
      </c>
    </row>
    <row r="910" spans="1:7" x14ac:dyDescent="0.25">
      <c r="A910" t="str">
        <f t="shared" ca="1" si="56"/>
        <v xml:space="preserve">Innovation and Business Skills Australia </v>
      </c>
      <c r="B910" t="str">
        <f t="shared" ca="1" si="57"/>
        <v>CUA</v>
      </c>
      <c r="C910" t="str">
        <f t="shared" ca="1" si="58"/>
        <v xml:space="preserve">Certificate IV </v>
      </c>
      <c r="D910" s="2" t="s">
        <v>586</v>
      </c>
      <c r="E910" s="2" t="str">
        <f t="shared" ca="1" si="59"/>
        <v>Certificate IV in Dance</v>
      </c>
      <c r="F910" s="2" t="s">
        <v>859</v>
      </c>
      <c r="G910" s="3">
        <v>8</v>
      </c>
    </row>
    <row r="911" spans="1:7" x14ac:dyDescent="0.25">
      <c r="A911" t="str">
        <f t="shared" ca="1" si="56"/>
        <v xml:space="preserve">Innovation and Business Skills Australia </v>
      </c>
      <c r="B911" t="str">
        <f t="shared" ca="1" si="57"/>
        <v>CUA</v>
      </c>
      <c r="C911" t="str">
        <f t="shared" ca="1" si="58"/>
        <v xml:space="preserve">Certificate IV </v>
      </c>
      <c r="D911" s="2" t="s">
        <v>673</v>
      </c>
      <c r="E911" s="2" t="str">
        <f t="shared" ca="1" si="59"/>
        <v>Certificate IV in Community Culture</v>
      </c>
      <c r="F911" s="2" t="s">
        <v>859</v>
      </c>
      <c r="G911" s="3">
        <v>15</v>
      </c>
    </row>
    <row r="912" spans="1:7" x14ac:dyDescent="0.25">
      <c r="A912" t="str">
        <f t="shared" ca="1" si="56"/>
        <v xml:space="preserve">Innovation and Business Skills Australia </v>
      </c>
      <c r="B912" t="str">
        <f t="shared" ca="1" si="57"/>
        <v>CUA</v>
      </c>
      <c r="C912" t="str">
        <f t="shared" ca="1" si="58"/>
        <v xml:space="preserve">Certificate IV </v>
      </c>
      <c r="D912" s="2" t="s">
        <v>239</v>
      </c>
      <c r="E912" s="2" t="str">
        <f t="shared" ca="1" si="59"/>
        <v>Certificate IV in Dance Teaching and Management</v>
      </c>
      <c r="F912" s="2" t="s">
        <v>859</v>
      </c>
      <c r="G912" s="3">
        <v>2</v>
      </c>
    </row>
    <row r="913" spans="1:7" x14ac:dyDescent="0.25">
      <c r="A913" t="str">
        <f t="shared" ca="1" si="56"/>
        <v xml:space="preserve">Innovation and Business Skills Australia </v>
      </c>
      <c r="B913" t="str">
        <f t="shared" ca="1" si="57"/>
        <v>CUA</v>
      </c>
      <c r="C913" t="str">
        <f t="shared" ca="1" si="58"/>
        <v xml:space="preserve">Diploma </v>
      </c>
      <c r="D913" s="2" t="s">
        <v>587</v>
      </c>
      <c r="E913" s="2" t="str">
        <f t="shared" ca="1" si="59"/>
        <v>Diploma of Dance (Elite Performance)</v>
      </c>
      <c r="F913" s="2" t="s">
        <v>859</v>
      </c>
      <c r="G913" s="3">
        <v>6</v>
      </c>
    </row>
    <row r="914" spans="1:7" x14ac:dyDescent="0.25">
      <c r="A914" t="str">
        <f t="shared" ca="1" si="56"/>
        <v xml:space="preserve">Innovation and Business Skills Australia </v>
      </c>
      <c r="B914" t="str">
        <f t="shared" ca="1" si="57"/>
        <v>CUF</v>
      </c>
      <c r="C914" t="str">
        <f t="shared" ca="1" si="58"/>
        <v xml:space="preserve">Certificate I </v>
      </c>
      <c r="D914" s="2" t="s">
        <v>241</v>
      </c>
      <c r="E914" s="2" t="str">
        <f t="shared" ca="1" si="59"/>
        <v>Certificate I in Creative Industries</v>
      </c>
      <c r="F914" s="2" t="s">
        <v>859</v>
      </c>
      <c r="G914" s="3">
        <v>52</v>
      </c>
    </row>
    <row r="915" spans="1:7" x14ac:dyDescent="0.25">
      <c r="A915" t="str">
        <f t="shared" ca="1" si="56"/>
        <v xml:space="preserve">Innovation and Business Skills Australia </v>
      </c>
      <c r="B915" t="str">
        <f t="shared" ca="1" si="57"/>
        <v>CUF</v>
      </c>
      <c r="C915" t="str">
        <f t="shared" ca="1" si="58"/>
        <v xml:space="preserve">Certificate II </v>
      </c>
      <c r="D915" s="2" t="s">
        <v>243</v>
      </c>
      <c r="E915" s="2" t="str">
        <f t="shared" ca="1" si="59"/>
        <v>Certificate II in Creative Industries (Media)</v>
      </c>
      <c r="F915" s="2" t="s">
        <v>859</v>
      </c>
      <c r="G915" s="3">
        <v>346</v>
      </c>
    </row>
    <row r="916" spans="1:7" x14ac:dyDescent="0.25">
      <c r="A916" t="str">
        <f t="shared" ca="1" si="56"/>
        <v xml:space="preserve">Innovation and Business Skills Australia </v>
      </c>
      <c r="B916" t="str">
        <f t="shared" ca="1" si="57"/>
        <v>CUF</v>
      </c>
      <c r="C916" t="str">
        <f t="shared" ca="1" si="58"/>
        <v xml:space="preserve">Certificate III </v>
      </c>
      <c r="D916" s="2" t="s">
        <v>245</v>
      </c>
      <c r="E916" s="2" t="str">
        <f t="shared" ca="1" si="59"/>
        <v>Certificate III in Media</v>
      </c>
      <c r="F916" s="2" t="s">
        <v>859</v>
      </c>
      <c r="G916" s="3">
        <v>2011</v>
      </c>
    </row>
    <row r="917" spans="1:7" x14ac:dyDescent="0.25">
      <c r="A917" t="str">
        <f t="shared" ca="1" si="56"/>
        <v xml:space="preserve">Innovation and Business Skills Australia </v>
      </c>
      <c r="B917" t="str">
        <f t="shared" ca="1" si="57"/>
        <v>CUF</v>
      </c>
      <c r="C917" t="str">
        <f t="shared" ca="1" si="58"/>
        <v xml:space="preserve">Certificate IV </v>
      </c>
      <c r="D917" s="2" t="s">
        <v>588</v>
      </c>
      <c r="E917" s="2" t="str">
        <f t="shared" ca="1" si="59"/>
        <v>Certificate IV in Screen and Media</v>
      </c>
      <c r="F917" s="2" t="s">
        <v>859</v>
      </c>
      <c r="G917" s="3">
        <v>56</v>
      </c>
    </row>
    <row r="918" spans="1:7" x14ac:dyDescent="0.25">
      <c r="A918" t="str">
        <f t="shared" ca="1" si="56"/>
        <v xml:space="preserve">Innovation and Business Skills Australia </v>
      </c>
      <c r="B918" t="str">
        <f t="shared" ca="1" si="57"/>
        <v>CUF</v>
      </c>
      <c r="C918" t="str">
        <f t="shared" ca="1" si="58"/>
        <v xml:space="preserve">Diploma </v>
      </c>
      <c r="D918" s="2" t="s">
        <v>589</v>
      </c>
      <c r="E918" s="2" t="str">
        <f t="shared" ca="1" si="59"/>
        <v>Diploma of Specialist Make-up Services</v>
      </c>
      <c r="F918" s="2" t="s">
        <v>859</v>
      </c>
      <c r="G918" s="3">
        <v>6</v>
      </c>
    </row>
    <row r="919" spans="1:7" x14ac:dyDescent="0.25">
      <c r="A919" t="str">
        <f t="shared" ca="1" si="56"/>
        <v xml:space="preserve">Innovation and Business Skills Australia </v>
      </c>
      <c r="B919" t="str">
        <f t="shared" ca="1" si="57"/>
        <v>CUL</v>
      </c>
      <c r="C919" t="str">
        <f t="shared" ca="1" si="58"/>
        <v xml:space="preserve">Certificate III </v>
      </c>
      <c r="D919" s="2" t="s">
        <v>590</v>
      </c>
      <c r="E919" s="2" t="str">
        <f t="shared" ca="1" si="59"/>
        <v>Certificate III in Information and Cultural Services</v>
      </c>
      <c r="F919" s="2" t="s">
        <v>859</v>
      </c>
      <c r="G919" s="3">
        <v>10</v>
      </c>
    </row>
    <row r="920" spans="1:7" x14ac:dyDescent="0.25">
      <c r="A920" t="str">
        <f t="shared" ca="1" si="56"/>
        <v xml:space="preserve">Innovation and Business Skills Australia </v>
      </c>
      <c r="B920" t="str">
        <f t="shared" ca="1" si="57"/>
        <v>CUS</v>
      </c>
      <c r="C920" t="str">
        <f t="shared" ca="1" si="58"/>
        <v xml:space="preserve">Certificate II </v>
      </c>
      <c r="D920" s="2" t="s">
        <v>247</v>
      </c>
      <c r="E920" s="2" t="str">
        <f t="shared" ca="1" si="59"/>
        <v>Certificate II in Music</v>
      </c>
      <c r="F920" s="2" t="s">
        <v>859</v>
      </c>
      <c r="G920" s="3">
        <v>588</v>
      </c>
    </row>
    <row r="921" spans="1:7" x14ac:dyDescent="0.25">
      <c r="A921" t="str">
        <f t="shared" ca="1" si="56"/>
        <v xml:space="preserve">Innovation and Business Skills Australia </v>
      </c>
      <c r="B921" t="str">
        <f t="shared" ca="1" si="57"/>
        <v>CUS</v>
      </c>
      <c r="C921" t="str">
        <f t="shared" ca="1" si="58"/>
        <v xml:space="preserve">Certificate III </v>
      </c>
      <c r="D921" s="2" t="s">
        <v>249</v>
      </c>
      <c r="E921" s="2" t="str">
        <f t="shared" ca="1" si="59"/>
        <v>Certificate III in Music</v>
      </c>
      <c r="F921" s="2" t="s">
        <v>859</v>
      </c>
      <c r="G921" s="3">
        <v>1560</v>
      </c>
    </row>
    <row r="922" spans="1:7" x14ac:dyDescent="0.25">
      <c r="A922" t="str">
        <f t="shared" ca="1" si="56"/>
        <v xml:space="preserve">Innovation and Business Skills Australia </v>
      </c>
      <c r="B922" t="str">
        <f t="shared" ca="1" si="57"/>
        <v>CUS</v>
      </c>
      <c r="C922" t="str">
        <f t="shared" ca="1" si="58"/>
        <v xml:space="preserve">Certificate III </v>
      </c>
      <c r="D922" s="2" t="s">
        <v>251</v>
      </c>
      <c r="E922" s="2" t="str">
        <f t="shared" ca="1" si="59"/>
        <v>Certificate III in Technical Production</v>
      </c>
      <c r="F922" s="2" t="s">
        <v>859</v>
      </c>
      <c r="G922" s="3">
        <v>906</v>
      </c>
    </row>
    <row r="923" spans="1:7" x14ac:dyDescent="0.25">
      <c r="A923" t="str">
        <f t="shared" ca="1" si="56"/>
        <v xml:space="preserve">Innovation and Business Skills Australia </v>
      </c>
      <c r="B923" t="str">
        <f t="shared" ca="1" si="57"/>
        <v>CUS</v>
      </c>
      <c r="C923" t="str">
        <f t="shared" ca="1" si="58"/>
        <v xml:space="preserve">Certificate IV </v>
      </c>
      <c r="D923" s="2" t="s">
        <v>253</v>
      </c>
      <c r="E923" s="2" t="str">
        <f t="shared" ca="1" si="59"/>
        <v>Certificate IV in Music</v>
      </c>
      <c r="F923" s="2" t="s">
        <v>859</v>
      </c>
      <c r="G923" s="3">
        <v>55</v>
      </c>
    </row>
    <row r="924" spans="1:7" x14ac:dyDescent="0.25">
      <c r="A924" t="str">
        <f t="shared" ca="1" si="56"/>
        <v xml:space="preserve">Innovation and Business Skills Australia </v>
      </c>
      <c r="B924" t="str">
        <f t="shared" ca="1" si="57"/>
        <v>CUS</v>
      </c>
      <c r="C924" t="str">
        <f t="shared" ca="1" si="58"/>
        <v xml:space="preserve">Certificate IV </v>
      </c>
      <c r="D924" s="2" t="s">
        <v>591</v>
      </c>
      <c r="E924" s="2" t="str">
        <f t="shared" ca="1" si="59"/>
        <v>Certificate IV in Sound Production</v>
      </c>
      <c r="F924" s="2" t="s">
        <v>859</v>
      </c>
      <c r="G924" s="3">
        <v>11</v>
      </c>
    </row>
    <row r="925" spans="1:7" x14ac:dyDescent="0.25">
      <c r="A925" t="str">
        <f t="shared" ca="1" si="56"/>
        <v xml:space="preserve">Innovation and Business Skills Australia </v>
      </c>
      <c r="B925" t="str">
        <f t="shared" ca="1" si="57"/>
        <v>CUV</v>
      </c>
      <c r="C925" t="str">
        <f t="shared" ca="1" si="58"/>
        <v xml:space="preserve">Certificate II </v>
      </c>
      <c r="D925" s="2" t="s">
        <v>256</v>
      </c>
      <c r="E925" s="2" t="str">
        <f t="shared" ca="1" si="59"/>
        <v>Certificate II in Visual Arts</v>
      </c>
      <c r="F925" s="2" t="s">
        <v>859</v>
      </c>
      <c r="G925" s="3">
        <v>332</v>
      </c>
    </row>
    <row r="926" spans="1:7" x14ac:dyDescent="0.25">
      <c r="A926" t="str">
        <f t="shared" ca="1" si="56"/>
        <v xml:space="preserve">Innovation and Business Skills Australia </v>
      </c>
      <c r="B926" t="str">
        <f t="shared" ca="1" si="57"/>
        <v>CUV</v>
      </c>
      <c r="C926" t="str">
        <f t="shared" ca="1" si="58"/>
        <v xml:space="preserve">Certificate II </v>
      </c>
      <c r="D926" s="2" t="s">
        <v>674</v>
      </c>
      <c r="E926" s="2" t="str">
        <f t="shared" ca="1" si="59"/>
        <v>Certificate II in Aboriginal or Torres Strait Islander Cultural Arts</v>
      </c>
      <c r="F926" s="2" t="s">
        <v>859</v>
      </c>
      <c r="G926" s="3">
        <v>28</v>
      </c>
    </row>
    <row r="927" spans="1:7" x14ac:dyDescent="0.25">
      <c r="A927" t="str">
        <f t="shared" ca="1" si="56"/>
        <v xml:space="preserve">Innovation and Business Skills Australia </v>
      </c>
      <c r="B927" t="str">
        <f t="shared" ca="1" si="57"/>
        <v>CUV</v>
      </c>
      <c r="C927" t="str">
        <f t="shared" ca="1" si="58"/>
        <v xml:space="preserve">Certificate III </v>
      </c>
      <c r="D927" s="2" t="s">
        <v>257</v>
      </c>
      <c r="E927" s="2" t="str">
        <f t="shared" ca="1" si="59"/>
        <v>Certificate III in Visual Arts</v>
      </c>
      <c r="F927" s="2" t="s">
        <v>859</v>
      </c>
      <c r="G927" s="3">
        <v>251</v>
      </c>
    </row>
    <row r="928" spans="1:7" x14ac:dyDescent="0.25">
      <c r="A928" t="str">
        <f t="shared" ca="1" si="56"/>
        <v xml:space="preserve">Innovation and Business Skills Australia </v>
      </c>
      <c r="B928" t="str">
        <f t="shared" ca="1" si="57"/>
        <v>CUV</v>
      </c>
      <c r="C928" t="str">
        <f t="shared" ca="1" si="58"/>
        <v xml:space="preserve">Certificate III </v>
      </c>
      <c r="D928" s="2" t="s">
        <v>258</v>
      </c>
      <c r="E928" s="2" t="str">
        <f t="shared" ca="1" si="59"/>
        <v>Certificate III in Design Fundamentals</v>
      </c>
      <c r="F928" s="2" t="s">
        <v>859</v>
      </c>
      <c r="G928" s="3">
        <v>124</v>
      </c>
    </row>
    <row r="929" spans="1:7" x14ac:dyDescent="0.25">
      <c r="A929" t="str">
        <f t="shared" ca="1" si="56"/>
        <v xml:space="preserve">Innovation and Business Skills Australia </v>
      </c>
      <c r="B929" t="str">
        <f t="shared" ca="1" si="57"/>
        <v>CUV</v>
      </c>
      <c r="C929" t="str">
        <f t="shared" ca="1" si="58"/>
        <v xml:space="preserve">Certificate IV </v>
      </c>
      <c r="D929" s="2" t="s">
        <v>592</v>
      </c>
      <c r="E929" s="2" t="str">
        <f t="shared" ca="1" si="59"/>
        <v>Certificate IV in Visual Arts</v>
      </c>
      <c r="F929" s="2" t="s">
        <v>859</v>
      </c>
      <c r="G929" s="3">
        <v>10</v>
      </c>
    </row>
    <row r="930" spans="1:7" x14ac:dyDescent="0.25">
      <c r="A930" t="str">
        <f t="shared" ca="1" si="56"/>
        <v xml:space="preserve">Innovation and Business Skills Australia </v>
      </c>
      <c r="B930" t="str">
        <f t="shared" ca="1" si="57"/>
        <v>CUV</v>
      </c>
      <c r="C930" t="str">
        <f t="shared" ca="1" si="58"/>
        <v xml:space="preserve">Certificate IV </v>
      </c>
      <c r="D930" s="2" t="s">
        <v>593</v>
      </c>
      <c r="E930" s="2" t="str">
        <f t="shared" ca="1" si="59"/>
        <v>Certificate IV in Design</v>
      </c>
      <c r="F930" s="2" t="s">
        <v>859</v>
      </c>
      <c r="G930" s="3">
        <v>16</v>
      </c>
    </row>
    <row r="931" spans="1:7" x14ac:dyDescent="0.25">
      <c r="A931" t="str">
        <f t="shared" ca="1" si="56"/>
        <v xml:space="preserve">Innovation and Business Skills Australia </v>
      </c>
      <c r="B931" t="str">
        <f t="shared" ca="1" si="57"/>
        <v>CUV</v>
      </c>
      <c r="C931" t="str">
        <f t="shared" ca="1" si="58"/>
        <v xml:space="preserve">Certificate IV </v>
      </c>
      <c r="D931" s="2" t="s">
        <v>594</v>
      </c>
      <c r="E931" s="2" t="str">
        <f t="shared" ca="1" si="59"/>
        <v>Certificate IV in Photo Imaging</v>
      </c>
      <c r="F931" s="2" t="s">
        <v>859</v>
      </c>
      <c r="G931" s="3">
        <v>27</v>
      </c>
    </row>
    <row r="932" spans="1:7" x14ac:dyDescent="0.25">
      <c r="A932" t="str">
        <f t="shared" ca="1" si="56"/>
        <v xml:space="preserve">Innovation and Business Skills Australia </v>
      </c>
      <c r="B932" t="str">
        <f t="shared" ca="1" si="57"/>
        <v>CUV</v>
      </c>
      <c r="C932" t="str">
        <f t="shared" ca="1" si="58"/>
        <v xml:space="preserve">Diploma </v>
      </c>
      <c r="D932" s="2" t="s">
        <v>595</v>
      </c>
      <c r="E932" s="2" t="str">
        <f t="shared" ca="1" si="59"/>
        <v>Diploma of Photo Imaging</v>
      </c>
      <c r="F932" s="2" t="s">
        <v>859</v>
      </c>
      <c r="G932" s="3">
        <v>9</v>
      </c>
    </row>
    <row r="933" spans="1:7" x14ac:dyDescent="0.25">
      <c r="A933" t="str">
        <f t="shared" ca="1" si="56"/>
        <v xml:space="preserve">Innovation and Business Skills Australia </v>
      </c>
      <c r="B933" t="str">
        <f t="shared" ca="1" si="57"/>
        <v>FNS</v>
      </c>
      <c r="C933" t="str">
        <f t="shared" ca="1" si="58"/>
        <v xml:space="preserve">Certificate I </v>
      </c>
      <c r="D933" s="2" t="s">
        <v>262</v>
      </c>
      <c r="E933" s="2" t="str">
        <f t="shared" ca="1" si="59"/>
        <v>Certificate I in Financial Services</v>
      </c>
      <c r="F933" s="2" t="s">
        <v>859</v>
      </c>
      <c r="G933" s="3">
        <v>17</v>
      </c>
    </row>
    <row r="934" spans="1:7" x14ac:dyDescent="0.25">
      <c r="A934" t="str">
        <f t="shared" ca="1" si="56"/>
        <v xml:space="preserve">Innovation and Business Skills Australia </v>
      </c>
      <c r="B934" t="str">
        <f t="shared" ca="1" si="57"/>
        <v>FNS</v>
      </c>
      <c r="C934" t="str">
        <f t="shared" ca="1" si="58"/>
        <v xml:space="preserve">Certificate II </v>
      </c>
      <c r="D934" s="2" t="s">
        <v>264</v>
      </c>
      <c r="E934" s="2" t="str">
        <f t="shared" ca="1" si="59"/>
        <v>Certificate II in Financial Services</v>
      </c>
      <c r="F934" s="2" t="s">
        <v>859</v>
      </c>
      <c r="G934" s="3">
        <v>13</v>
      </c>
    </row>
    <row r="935" spans="1:7" x14ac:dyDescent="0.25">
      <c r="A935" t="str">
        <f t="shared" ca="1" si="56"/>
        <v xml:space="preserve">Innovation and Business Skills Australia </v>
      </c>
      <c r="B935" t="str">
        <f t="shared" ca="1" si="57"/>
        <v>FNS</v>
      </c>
      <c r="C935" t="str">
        <f t="shared" ca="1" si="58"/>
        <v xml:space="preserve">Certificate III </v>
      </c>
      <c r="D935" s="2" t="s">
        <v>677</v>
      </c>
      <c r="E935" s="2" t="str">
        <f t="shared" ca="1" si="59"/>
        <v>Certificate III in Financial Services</v>
      </c>
      <c r="F935" s="2" t="s">
        <v>859</v>
      </c>
      <c r="G935" s="3">
        <v>27</v>
      </c>
    </row>
    <row r="936" spans="1:7" x14ac:dyDescent="0.25">
      <c r="A936" t="str">
        <f t="shared" ca="1" si="56"/>
        <v xml:space="preserve">Innovation and Business Skills Australia </v>
      </c>
      <c r="B936" t="str">
        <f t="shared" ca="1" si="57"/>
        <v>FSK</v>
      </c>
      <c r="C936" t="str">
        <f t="shared" ca="1" si="58"/>
        <v xml:space="preserve">Certificate I </v>
      </c>
      <c r="D936" s="2" t="s">
        <v>271</v>
      </c>
      <c r="E936" s="2" t="str">
        <f t="shared" ca="1" si="59"/>
        <v>Certificate I in Access to Vocational Pathways</v>
      </c>
      <c r="F936" s="2" t="s">
        <v>859</v>
      </c>
      <c r="G936" s="3">
        <v>105</v>
      </c>
    </row>
    <row r="937" spans="1:7" x14ac:dyDescent="0.25">
      <c r="A937" t="str">
        <f t="shared" ca="1" si="56"/>
        <v xml:space="preserve">Innovation and Business Skills Australia </v>
      </c>
      <c r="B937" t="str">
        <f t="shared" ca="1" si="57"/>
        <v>FSK</v>
      </c>
      <c r="C937" t="str">
        <f t="shared" ca="1" si="58"/>
        <v xml:space="preserve">Certificate I </v>
      </c>
      <c r="D937" s="2" t="s">
        <v>273</v>
      </c>
      <c r="E937" s="2" t="str">
        <f t="shared" ca="1" si="59"/>
        <v>Certificate I in Skills for Vocational Pathways</v>
      </c>
      <c r="F937" s="2" t="s">
        <v>859</v>
      </c>
      <c r="G937" s="3">
        <v>105</v>
      </c>
    </row>
    <row r="938" spans="1:7" x14ac:dyDescent="0.25">
      <c r="A938" t="str">
        <f t="shared" ca="1" si="56"/>
        <v xml:space="preserve">Innovation and Business Skills Australia </v>
      </c>
      <c r="B938" t="str">
        <f t="shared" ca="1" si="57"/>
        <v>FSK</v>
      </c>
      <c r="C938" t="str">
        <f t="shared" ca="1" si="58"/>
        <v xml:space="preserve">Certificate II </v>
      </c>
      <c r="D938" s="2" t="s">
        <v>275</v>
      </c>
      <c r="E938" s="2" t="str">
        <f t="shared" ca="1" si="59"/>
        <v>Certificate II in Skills for Work and Vocational Pathways</v>
      </c>
      <c r="F938" s="2" t="s">
        <v>859</v>
      </c>
      <c r="G938" s="3">
        <v>108</v>
      </c>
    </row>
    <row r="939" spans="1:7" x14ac:dyDescent="0.25">
      <c r="A939" t="str">
        <f t="shared" ca="1" si="56"/>
        <v xml:space="preserve">Innovation and Business Skills Australia </v>
      </c>
      <c r="B939" t="str">
        <f t="shared" ca="1" si="57"/>
        <v>ICA</v>
      </c>
      <c r="C939" t="str">
        <f t="shared" ca="1" si="58"/>
        <v xml:space="preserve">Certificate I </v>
      </c>
      <c r="D939" s="2" t="s">
        <v>308</v>
      </c>
      <c r="E939" s="2" t="str">
        <f t="shared" ca="1" si="59"/>
        <v>Certificate I in Information, Digital Media and Technology</v>
      </c>
      <c r="F939" s="2" t="s">
        <v>859</v>
      </c>
      <c r="G939" s="3">
        <v>351</v>
      </c>
    </row>
    <row r="940" spans="1:7" x14ac:dyDescent="0.25">
      <c r="A940" t="str">
        <f t="shared" ca="1" si="56"/>
        <v xml:space="preserve">Innovation and Business Skills Australia </v>
      </c>
      <c r="B940" t="str">
        <f t="shared" ca="1" si="57"/>
        <v>ICA</v>
      </c>
      <c r="C940" t="str">
        <f t="shared" ca="1" si="58"/>
        <v xml:space="preserve">Certificate II </v>
      </c>
      <c r="D940" s="2" t="s">
        <v>310</v>
      </c>
      <c r="E940" s="2" t="str">
        <f t="shared" ca="1" si="59"/>
        <v>Certificate II in Information, Digital Media and Technology</v>
      </c>
      <c r="F940" s="2" t="s">
        <v>859</v>
      </c>
      <c r="G940" s="3">
        <v>15</v>
      </c>
    </row>
    <row r="941" spans="1:7" x14ac:dyDescent="0.25">
      <c r="A941" t="str">
        <f t="shared" ca="1" si="56"/>
        <v xml:space="preserve">Innovation and Business Skills Australia </v>
      </c>
      <c r="B941" t="str">
        <f t="shared" ca="1" si="57"/>
        <v>ICA</v>
      </c>
      <c r="C941" t="str">
        <f t="shared" ca="1" si="58"/>
        <v xml:space="preserve">Certificate III </v>
      </c>
      <c r="D941" s="2" t="s">
        <v>312</v>
      </c>
      <c r="E941" s="2" t="str">
        <f t="shared" ca="1" si="59"/>
        <v>Certificate III in Information, Digital Media and Technology</v>
      </c>
      <c r="F941" s="2" t="s">
        <v>859</v>
      </c>
      <c r="G941" s="3">
        <v>8</v>
      </c>
    </row>
    <row r="942" spans="1:7" x14ac:dyDescent="0.25">
      <c r="A942" t="str">
        <f t="shared" ca="1" si="56"/>
        <v xml:space="preserve">Innovation and Business Skills Australia </v>
      </c>
      <c r="B942" t="str">
        <f t="shared" ca="1" si="57"/>
        <v>ICA</v>
      </c>
      <c r="C942" t="str">
        <f t="shared" ca="1" si="58"/>
        <v xml:space="preserve">Certificate IV </v>
      </c>
      <c r="D942" s="2" t="s">
        <v>605</v>
      </c>
      <c r="E942" s="2" t="str">
        <f t="shared" ca="1" si="59"/>
        <v>Certificate IV in Information Technology Networking</v>
      </c>
      <c r="F942" s="2" t="s">
        <v>859</v>
      </c>
      <c r="G942" s="3">
        <v>4</v>
      </c>
    </row>
    <row r="943" spans="1:7" x14ac:dyDescent="0.25">
      <c r="A943" t="str">
        <f t="shared" ca="1" si="56"/>
        <v xml:space="preserve">Innovation and Business Skills Australia </v>
      </c>
      <c r="B943" t="str">
        <f t="shared" ca="1" si="57"/>
        <v>ICA</v>
      </c>
      <c r="C943" t="str">
        <f t="shared" ca="1" si="58"/>
        <v xml:space="preserve">Certificate IV </v>
      </c>
      <c r="D943" s="2" t="s">
        <v>680</v>
      </c>
      <c r="E943" s="2" t="str">
        <f t="shared" ca="1" si="59"/>
        <v>Certificate IV in Computer Systems Technology</v>
      </c>
      <c r="F943" s="2" t="s">
        <v>859</v>
      </c>
      <c r="G943" s="3">
        <v>1</v>
      </c>
    </row>
    <row r="944" spans="1:7" x14ac:dyDescent="0.25">
      <c r="A944" t="str">
        <f t="shared" ca="1" si="56"/>
        <v xml:space="preserve">Innovation and Business Skills Australia </v>
      </c>
      <c r="B944" t="str">
        <f t="shared" ca="1" si="57"/>
        <v>ICP</v>
      </c>
      <c r="C944" t="str">
        <f t="shared" ca="1" si="58"/>
        <v xml:space="preserve">Certificate II </v>
      </c>
      <c r="D944" s="2" t="s">
        <v>606</v>
      </c>
      <c r="E944" s="2" t="str">
        <f t="shared" ca="1" si="59"/>
        <v>Certificate II in Printing &amp; Graphic Arts (General)</v>
      </c>
      <c r="F944" s="2" t="s">
        <v>859</v>
      </c>
      <c r="G944" s="3">
        <v>93</v>
      </c>
    </row>
    <row r="945" spans="1:7" x14ac:dyDescent="0.25">
      <c r="A945" t="str">
        <f t="shared" ca="1" si="56"/>
        <v xml:space="preserve">Innovation and Business Skills Australia </v>
      </c>
      <c r="B945" t="str">
        <f t="shared" ca="1" si="57"/>
        <v>ICP</v>
      </c>
      <c r="C945" t="str">
        <f t="shared" ca="1" si="58"/>
        <v xml:space="preserve">Certificate II </v>
      </c>
      <c r="D945" s="2" t="s">
        <v>607</v>
      </c>
      <c r="E945" s="2" t="str">
        <f t="shared" ca="1" si="59"/>
        <v>Certificate II in Printing and Graphic Arts (Desktop Publishing)</v>
      </c>
      <c r="F945" s="2" t="s">
        <v>859</v>
      </c>
      <c r="G945" s="3">
        <v>37</v>
      </c>
    </row>
    <row r="946" spans="1:7" x14ac:dyDescent="0.25">
      <c r="A946" t="str">
        <f t="shared" ca="1" si="56"/>
        <v xml:space="preserve">Innovation and Business Skills Australia </v>
      </c>
      <c r="B946" t="str">
        <f t="shared" ca="1" si="57"/>
        <v>ICP</v>
      </c>
      <c r="C946" t="str">
        <f t="shared" ca="1" si="58"/>
        <v xml:space="preserve">Certificate IV </v>
      </c>
      <c r="D946" s="2" t="s">
        <v>610</v>
      </c>
      <c r="E946" s="2" t="str">
        <f t="shared" ca="1" si="59"/>
        <v>Certificate IV in Printing and Graphic Arts (Multimedia)</v>
      </c>
      <c r="F946" s="2" t="s">
        <v>859</v>
      </c>
      <c r="G946" s="3">
        <v>44</v>
      </c>
    </row>
    <row r="947" spans="1:7" x14ac:dyDescent="0.25">
      <c r="A947" t="str">
        <f t="shared" ca="1" si="56"/>
        <v xml:space="preserve">Innovation and Business Skills Australia </v>
      </c>
      <c r="B947" t="str">
        <f t="shared" ca="1" si="57"/>
        <v>ICT</v>
      </c>
      <c r="C947" t="str">
        <f t="shared" ca="1" si="58"/>
        <v xml:space="preserve">Certificate I </v>
      </c>
      <c r="D947" s="2" t="s">
        <v>314</v>
      </c>
      <c r="E947" s="2" t="str">
        <f t="shared" ca="1" si="59"/>
        <v>Certificate I in Information, Digital Media and Technology</v>
      </c>
      <c r="F947" s="2" t="s">
        <v>859</v>
      </c>
      <c r="G947" s="3">
        <v>507</v>
      </c>
    </row>
    <row r="948" spans="1:7" x14ac:dyDescent="0.25">
      <c r="A948" t="str">
        <f t="shared" ca="1" si="56"/>
        <v xml:space="preserve">Innovation and Business Skills Australia </v>
      </c>
      <c r="B948" t="str">
        <f t="shared" ca="1" si="57"/>
        <v>ICT</v>
      </c>
      <c r="C948" t="str">
        <f t="shared" ca="1" si="58"/>
        <v xml:space="preserve">Certificate II </v>
      </c>
      <c r="D948" s="2" t="s">
        <v>315</v>
      </c>
      <c r="E948" s="2" t="str">
        <f t="shared" ca="1" si="59"/>
        <v>Certificate II in Information, Digital Media and Technology</v>
      </c>
      <c r="F948" s="2" t="s">
        <v>859</v>
      </c>
      <c r="G948" s="3">
        <v>493</v>
      </c>
    </row>
    <row r="949" spans="1:7" x14ac:dyDescent="0.25">
      <c r="A949" t="str">
        <f t="shared" ca="1" si="56"/>
        <v xml:space="preserve">Innovation and Business Skills Australia </v>
      </c>
      <c r="B949" t="str">
        <f t="shared" ca="1" si="57"/>
        <v>ICT</v>
      </c>
      <c r="C949" t="str">
        <f t="shared" ca="1" si="58"/>
        <v xml:space="preserve">Certificate III </v>
      </c>
      <c r="D949" s="2" t="s">
        <v>318</v>
      </c>
      <c r="E949" s="2" t="str">
        <f t="shared" ca="1" si="59"/>
        <v>Certificate III in Information, Digital Media and Technology</v>
      </c>
      <c r="F949" s="2" t="s">
        <v>859</v>
      </c>
      <c r="G949" s="3">
        <v>1355</v>
      </c>
    </row>
    <row r="950" spans="1:7" x14ac:dyDescent="0.25">
      <c r="A950" t="str">
        <f t="shared" ca="1" si="56"/>
        <v xml:space="preserve">Innovation and Business Skills Australia </v>
      </c>
      <c r="B950" t="str">
        <f t="shared" ca="1" si="57"/>
        <v>TAE</v>
      </c>
      <c r="C950" t="str">
        <f t="shared" ca="1" si="58"/>
        <v xml:space="preserve">Certificate IV </v>
      </c>
      <c r="D950" s="2" t="s">
        <v>691</v>
      </c>
      <c r="E950" s="2" t="str">
        <f t="shared" ca="1" si="59"/>
        <v>Certificate IV in Training and Assessment</v>
      </c>
      <c r="F950" s="2" t="s">
        <v>859</v>
      </c>
      <c r="G950" s="3">
        <v>1</v>
      </c>
    </row>
    <row r="951" spans="1:7" x14ac:dyDescent="0.25">
      <c r="A951" t="str">
        <f t="shared" ca="1" si="56"/>
        <v>State Accredited courses</v>
      </c>
      <c r="B951" t="str">
        <f t="shared" ca="1" si="57"/>
        <v>State Accredited</v>
      </c>
      <c r="C951" t="str">
        <f t="shared" ca="1" si="58"/>
        <v xml:space="preserve">Certificate II </v>
      </c>
      <c r="D951" s="1" t="s">
        <v>13</v>
      </c>
      <c r="E951" s="2" t="str">
        <f t="shared" ca="1" si="59"/>
        <v>Certificate II in Applied Language</v>
      </c>
      <c r="F951" s="2" t="s">
        <v>858</v>
      </c>
      <c r="G951" s="3">
        <v>235</v>
      </c>
    </row>
    <row r="952" spans="1:7" x14ac:dyDescent="0.25">
      <c r="A952" t="str">
        <f t="shared" ca="1" si="56"/>
        <v>State Accredited courses</v>
      </c>
      <c r="B952" t="str">
        <f t="shared" ca="1" si="57"/>
        <v>State Accredited</v>
      </c>
      <c r="C952" t="str">
        <f t="shared" ca="1" si="58"/>
        <v xml:space="preserve">Certificate III </v>
      </c>
      <c r="D952" s="1" t="s">
        <v>15</v>
      </c>
      <c r="E952" s="2" t="str">
        <f t="shared" ca="1" si="59"/>
        <v>Certificate III in Applied Language</v>
      </c>
      <c r="F952" s="2" t="s">
        <v>858</v>
      </c>
      <c r="G952" s="3">
        <v>151</v>
      </c>
    </row>
    <row r="953" spans="1:7" x14ac:dyDescent="0.25">
      <c r="A953" t="str">
        <f t="shared" ca="1" si="56"/>
        <v xml:space="preserve">Innovation and Business Skills Australia </v>
      </c>
      <c r="B953" t="str">
        <f t="shared" ca="1" si="57"/>
        <v>State Accredited</v>
      </c>
      <c r="C953" t="str">
        <f t="shared" ca="1" si="58"/>
        <v xml:space="preserve">Certificate IV </v>
      </c>
      <c r="D953" s="1" t="s">
        <v>36</v>
      </c>
      <c r="E953" s="2" t="str">
        <f t="shared" ca="1" si="59"/>
        <v>Certificate IV in Residential Drafting</v>
      </c>
      <c r="F953" s="2" t="s">
        <v>858</v>
      </c>
      <c r="G953" s="3">
        <v>1</v>
      </c>
    </row>
    <row r="954" spans="1:7" x14ac:dyDescent="0.25">
      <c r="A954" t="str">
        <f t="shared" ca="1" si="56"/>
        <v xml:space="preserve">Innovation and Business Skills Australia </v>
      </c>
      <c r="B954" t="str">
        <f t="shared" ca="1" si="57"/>
        <v>State Accredited</v>
      </c>
      <c r="C954" t="str">
        <f t="shared" ca="1" si="58"/>
        <v xml:space="preserve">Certificate II </v>
      </c>
      <c r="D954" s="1" t="s">
        <v>44</v>
      </c>
      <c r="E954" s="2" t="str">
        <f t="shared" ca="1" si="59"/>
        <v>Certificate II in Performing Arts</v>
      </c>
      <c r="F954" s="2" t="s">
        <v>858</v>
      </c>
      <c r="G954" s="3">
        <v>3</v>
      </c>
    </row>
    <row r="955" spans="1:7" x14ac:dyDescent="0.25">
      <c r="A955" t="str">
        <f t="shared" ca="1" si="56"/>
        <v xml:space="preserve">Innovation and Business Skills Australia </v>
      </c>
      <c r="B955" t="str">
        <f t="shared" ca="1" si="57"/>
        <v>State Accredited</v>
      </c>
      <c r="C955" t="str">
        <f t="shared" ca="1" si="58"/>
        <v xml:space="preserve">Certificate III </v>
      </c>
      <c r="D955" s="1" t="s">
        <v>53</v>
      </c>
      <c r="E955" s="2" t="str">
        <f t="shared" ca="1" si="59"/>
        <v>Certificate III in Ballet Performance</v>
      </c>
      <c r="F955" s="2" t="s">
        <v>858</v>
      </c>
      <c r="G955" s="3">
        <v>7</v>
      </c>
    </row>
    <row r="956" spans="1:7" x14ac:dyDescent="0.25">
      <c r="A956" t="str">
        <f t="shared" ca="1" si="56"/>
        <v xml:space="preserve">Innovation and Business Skills Australia </v>
      </c>
      <c r="B956" t="str">
        <f t="shared" ca="1" si="57"/>
        <v>BSB</v>
      </c>
      <c r="C956" t="str">
        <f t="shared" ca="1" si="58"/>
        <v xml:space="preserve">Certificate I </v>
      </c>
      <c r="D956" s="1" t="s">
        <v>130</v>
      </c>
      <c r="E956" s="2" t="str">
        <f t="shared" ca="1" si="59"/>
        <v>Certificate I in Business</v>
      </c>
      <c r="F956" s="2" t="s">
        <v>858</v>
      </c>
      <c r="G956" s="3">
        <v>24</v>
      </c>
    </row>
    <row r="957" spans="1:7" x14ac:dyDescent="0.25">
      <c r="A957" t="str">
        <f t="shared" ca="1" si="56"/>
        <v xml:space="preserve">Innovation and Business Skills Australia </v>
      </c>
      <c r="B957" t="str">
        <f t="shared" ca="1" si="57"/>
        <v>BSB</v>
      </c>
      <c r="C957" t="str">
        <f t="shared" ca="1" si="58"/>
        <v xml:space="preserve">Certificate I </v>
      </c>
      <c r="D957" s="1" t="s">
        <v>132</v>
      </c>
      <c r="E957" s="2" t="str">
        <f t="shared" ca="1" si="59"/>
        <v>Certificate I in Business</v>
      </c>
      <c r="F957" s="2" t="s">
        <v>858</v>
      </c>
      <c r="G957" s="3">
        <v>813</v>
      </c>
    </row>
    <row r="958" spans="1:7" x14ac:dyDescent="0.25">
      <c r="A958" t="str">
        <f t="shared" ca="1" si="56"/>
        <v xml:space="preserve">Innovation and Business Skills Australia </v>
      </c>
      <c r="B958" t="str">
        <f t="shared" ca="1" si="57"/>
        <v>BSB</v>
      </c>
      <c r="C958" t="str">
        <f t="shared" ca="1" si="58"/>
        <v xml:space="preserve">Certificate II </v>
      </c>
      <c r="D958" s="1" t="s">
        <v>133</v>
      </c>
      <c r="E958" s="2" t="str">
        <f t="shared" ca="1" si="59"/>
        <v>Certificate II in Business</v>
      </c>
      <c r="F958" s="2" t="s">
        <v>858</v>
      </c>
      <c r="G958" s="3">
        <v>389</v>
      </c>
    </row>
    <row r="959" spans="1:7" x14ac:dyDescent="0.25">
      <c r="A959" t="str">
        <f t="shared" ca="1" si="56"/>
        <v xml:space="preserve">Innovation and Business Skills Australia </v>
      </c>
      <c r="B959" t="str">
        <f t="shared" ca="1" si="57"/>
        <v>BSB</v>
      </c>
      <c r="C959" t="str">
        <f t="shared" ca="1" si="58"/>
        <v xml:space="preserve">Certificate II </v>
      </c>
      <c r="D959" s="1" t="s">
        <v>135</v>
      </c>
      <c r="E959" s="2" t="str">
        <f t="shared" ca="1" si="59"/>
        <v>Certificate II in Business</v>
      </c>
      <c r="F959" s="2" t="s">
        <v>858</v>
      </c>
      <c r="G959" s="3">
        <v>5270</v>
      </c>
    </row>
    <row r="960" spans="1:7" x14ac:dyDescent="0.25">
      <c r="A960" t="str">
        <f t="shared" ca="1" si="56"/>
        <v xml:space="preserve">Innovation and Business Skills Australia </v>
      </c>
      <c r="B960" t="str">
        <f t="shared" ca="1" si="57"/>
        <v>BSB</v>
      </c>
      <c r="C960" t="str">
        <f t="shared" ca="1" si="58"/>
        <v xml:space="preserve">Certificate II </v>
      </c>
      <c r="D960" s="1" t="s">
        <v>136</v>
      </c>
      <c r="E960" s="2" t="str">
        <f t="shared" ca="1" si="59"/>
        <v>Certificate II in Customer Contact</v>
      </c>
      <c r="F960" s="2" t="s">
        <v>858</v>
      </c>
      <c r="G960" s="3">
        <v>1</v>
      </c>
    </row>
    <row r="961" spans="1:7" x14ac:dyDescent="0.25">
      <c r="A961" t="str">
        <f t="shared" ca="1" si="56"/>
        <v xml:space="preserve">Innovation and Business Skills Australia </v>
      </c>
      <c r="B961" t="str">
        <f t="shared" ca="1" si="57"/>
        <v>BSB</v>
      </c>
      <c r="C961" t="str">
        <f t="shared" ca="1" si="58"/>
        <v xml:space="preserve">Certificate II </v>
      </c>
      <c r="D961" s="1" t="s">
        <v>138</v>
      </c>
      <c r="E961" s="2" t="str">
        <f t="shared" ca="1" si="59"/>
        <v>Certificate II in Customer Engagement</v>
      </c>
      <c r="F961" s="2" t="s">
        <v>858</v>
      </c>
      <c r="G961" s="3">
        <v>17</v>
      </c>
    </row>
    <row r="962" spans="1:7" x14ac:dyDescent="0.25">
      <c r="A962" t="str">
        <f t="shared" ref="A962:A1025" ca="1" si="60">VLOOKUP(D962,KeyC,4,FALSE)</f>
        <v xml:space="preserve">Innovation and Business Skills Australia </v>
      </c>
      <c r="B962" t="str">
        <f t="shared" ref="B962:B1025" ca="1" si="61">VLOOKUP(D962,KeyC,5,FALSE)</f>
        <v>BSB</v>
      </c>
      <c r="C962" t="str">
        <f t="shared" ref="C962:C1025" ca="1" si="62">VLOOKUP(D962,KeyC,2,FALSE)</f>
        <v xml:space="preserve">Certificate III </v>
      </c>
      <c r="D962" s="1" t="s">
        <v>140</v>
      </c>
      <c r="E962" s="2" t="str">
        <f t="shared" ref="E962:E1025" ca="1" si="63">VLOOKUP(D962,KeyC,3,FALSE)</f>
        <v>Certificate III in Business</v>
      </c>
      <c r="F962" s="2" t="s">
        <v>858</v>
      </c>
      <c r="G962" s="3">
        <v>52</v>
      </c>
    </row>
    <row r="963" spans="1:7" x14ac:dyDescent="0.25">
      <c r="A963" t="str">
        <f t="shared" ca="1" si="60"/>
        <v xml:space="preserve">Innovation and Business Skills Australia </v>
      </c>
      <c r="B963" t="str">
        <f t="shared" ca="1" si="61"/>
        <v>BSB</v>
      </c>
      <c r="C963" t="str">
        <f t="shared" ca="1" si="62"/>
        <v xml:space="preserve">Certificate III </v>
      </c>
      <c r="D963" s="1" t="s">
        <v>142</v>
      </c>
      <c r="E963" s="2" t="str">
        <f t="shared" ca="1" si="63"/>
        <v>Certificate III in Business</v>
      </c>
      <c r="F963" s="2" t="s">
        <v>858</v>
      </c>
      <c r="G963" s="3">
        <v>1846</v>
      </c>
    </row>
    <row r="964" spans="1:7" x14ac:dyDescent="0.25">
      <c r="A964" t="str">
        <f t="shared" ca="1" si="60"/>
        <v xml:space="preserve">Innovation and Business Skills Australia </v>
      </c>
      <c r="B964" t="str">
        <f t="shared" ca="1" si="61"/>
        <v>BSB</v>
      </c>
      <c r="C964" t="str">
        <f t="shared" ca="1" si="62"/>
        <v xml:space="preserve">Certificate III </v>
      </c>
      <c r="D964" s="1" t="s">
        <v>143</v>
      </c>
      <c r="E964" s="2" t="str">
        <f t="shared" ca="1" si="63"/>
        <v>Certificate III in Business Administration</v>
      </c>
      <c r="F964" s="2" t="s">
        <v>858</v>
      </c>
      <c r="G964" s="3">
        <v>1</v>
      </c>
    </row>
    <row r="965" spans="1:7" x14ac:dyDescent="0.25">
      <c r="A965" t="str">
        <f t="shared" ca="1" si="60"/>
        <v xml:space="preserve">Innovation and Business Skills Australia </v>
      </c>
      <c r="B965" t="str">
        <f t="shared" ca="1" si="61"/>
        <v>BSB</v>
      </c>
      <c r="C965" t="str">
        <f t="shared" ca="1" si="62"/>
        <v xml:space="preserve">Certificate III </v>
      </c>
      <c r="D965" s="1" t="s">
        <v>145</v>
      </c>
      <c r="E965" s="2" t="str">
        <f t="shared" ca="1" si="63"/>
        <v>Certificate III in Business Administration</v>
      </c>
      <c r="F965" s="2" t="s">
        <v>858</v>
      </c>
      <c r="G965" s="3">
        <v>17</v>
      </c>
    </row>
    <row r="966" spans="1:7" x14ac:dyDescent="0.25">
      <c r="A966" t="str">
        <f t="shared" ca="1" si="60"/>
        <v xml:space="preserve">Innovation and Business Skills Australia </v>
      </c>
      <c r="B966" t="str">
        <f t="shared" ca="1" si="61"/>
        <v>BSB</v>
      </c>
      <c r="C966" t="str">
        <f t="shared" ca="1" si="62"/>
        <v xml:space="preserve">Certificate III </v>
      </c>
      <c r="D966" s="1" t="s">
        <v>148</v>
      </c>
      <c r="E966" s="2" t="str">
        <f t="shared" ca="1" si="63"/>
        <v>Certificate III in Business Administration (Legal)</v>
      </c>
      <c r="F966" s="2" t="s">
        <v>858</v>
      </c>
      <c r="G966" s="3">
        <v>5</v>
      </c>
    </row>
    <row r="967" spans="1:7" x14ac:dyDescent="0.25">
      <c r="A967" t="str">
        <f t="shared" ca="1" si="60"/>
        <v xml:space="preserve">Innovation and Business Skills Australia </v>
      </c>
      <c r="B967" t="str">
        <f t="shared" ca="1" si="61"/>
        <v>BSB</v>
      </c>
      <c r="C967" t="str">
        <f t="shared" ca="1" si="62"/>
        <v xml:space="preserve">Certificate III </v>
      </c>
      <c r="D967" s="1" t="s">
        <v>150</v>
      </c>
      <c r="E967" s="2" t="str">
        <f t="shared" ca="1" si="63"/>
        <v>Certificate III in Business Administration (Medical)</v>
      </c>
      <c r="F967" s="2" t="s">
        <v>858</v>
      </c>
      <c r="G967" s="3">
        <v>1</v>
      </c>
    </row>
    <row r="968" spans="1:7" x14ac:dyDescent="0.25">
      <c r="A968" t="str">
        <f t="shared" ca="1" si="60"/>
        <v xml:space="preserve">Innovation and Business Skills Australia </v>
      </c>
      <c r="B968" t="str">
        <f t="shared" ca="1" si="61"/>
        <v>BSB</v>
      </c>
      <c r="C968" t="str">
        <f t="shared" ca="1" si="62"/>
        <v xml:space="preserve">Certificate IV </v>
      </c>
      <c r="D968" s="1" t="s">
        <v>152</v>
      </c>
      <c r="E968" s="2" t="str">
        <f t="shared" ca="1" si="63"/>
        <v>Certificate IV in Business</v>
      </c>
      <c r="F968" s="2" t="s">
        <v>858</v>
      </c>
      <c r="G968" s="3">
        <v>34</v>
      </c>
    </row>
    <row r="969" spans="1:7" x14ac:dyDescent="0.25">
      <c r="A969" t="str">
        <f t="shared" ca="1" si="60"/>
        <v xml:space="preserve">Innovation and Business Skills Australia </v>
      </c>
      <c r="B969" t="str">
        <f t="shared" ca="1" si="61"/>
        <v>BSB</v>
      </c>
      <c r="C969" t="str">
        <f t="shared" ca="1" si="62"/>
        <v xml:space="preserve">Certificate IV </v>
      </c>
      <c r="D969" s="1" t="s">
        <v>154</v>
      </c>
      <c r="E969" s="2" t="str">
        <f t="shared" ca="1" si="63"/>
        <v>Certificate IV in Business</v>
      </c>
      <c r="F969" s="2" t="s">
        <v>858</v>
      </c>
      <c r="G969" s="3">
        <v>388</v>
      </c>
    </row>
    <row r="970" spans="1:7" x14ac:dyDescent="0.25">
      <c r="A970" t="str">
        <f t="shared" ca="1" si="60"/>
        <v xml:space="preserve">Innovation and Business Skills Australia </v>
      </c>
      <c r="B970" t="str">
        <f t="shared" ca="1" si="61"/>
        <v>BSB</v>
      </c>
      <c r="C970" t="str">
        <f t="shared" ca="1" si="62"/>
        <v xml:space="preserve">Certificate IV </v>
      </c>
      <c r="D970" s="1" t="s">
        <v>157</v>
      </c>
      <c r="E970" s="2" t="str">
        <f t="shared" ca="1" si="63"/>
        <v>Certificate IV in Marketing</v>
      </c>
      <c r="F970" s="2" t="s">
        <v>858</v>
      </c>
      <c r="G970" s="3">
        <v>1</v>
      </c>
    </row>
    <row r="971" spans="1:7" x14ac:dyDescent="0.25">
      <c r="A971" t="str">
        <f t="shared" ca="1" si="60"/>
        <v xml:space="preserve">Innovation and Business Skills Australia </v>
      </c>
      <c r="B971" t="str">
        <f t="shared" ca="1" si="61"/>
        <v>BSB</v>
      </c>
      <c r="C971" t="str">
        <f t="shared" ca="1" si="62"/>
        <v xml:space="preserve">Diploma </v>
      </c>
      <c r="D971" s="1" t="s">
        <v>161</v>
      </c>
      <c r="E971" s="2" t="str">
        <f t="shared" ca="1" si="63"/>
        <v>Diploma of Business</v>
      </c>
      <c r="F971" s="2" t="s">
        <v>858</v>
      </c>
      <c r="G971" s="3">
        <v>2</v>
      </c>
    </row>
    <row r="972" spans="1:7" x14ac:dyDescent="0.25">
      <c r="A972" t="str">
        <f t="shared" ca="1" si="60"/>
        <v xml:space="preserve">Innovation and Business Skills Australia </v>
      </c>
      <c r="B972" t="str">
        <f t="shared" ca="1" si="61"/>
        <v>BSB</v>
      </c>
      <c r="C972" t="str">
        <f t="shared" ca="1" si="62"/>
        <v xml:space="preserve">Diploma </v>
      </c>
      <c r="D972" s="1" t="s">
        <v>163</v>
      </c>
      <c r="E972" s="2" t="str">
        <f t="shared" ca="1" si="63"/>
        <v>Diploma of Management</v>
      </c>
      <c r="F972" s="2" t="s">
        <v>858</v>
      </c>
      <c r="G972" s="3">
        <v>5</v>
      </c>
    </row>
    <row r="973" spans="1:7" x14ac:dyDescent="0.25">
      <c r="A973" t="str">
        <f t="shared" ca="1" si="60"/>
        <v xml:space="preserve">Innovation and Business Skills Australia </v>
      </c>
      <c r="B973" t="str">
        <f t="shared" ca="1" si="61"/>
        <v>CUA</v>
      </c>
      <c r="C973" t="str">
        <f t="shared" ca="1" si="62"/>
        <v xml:space="preserve">Certificate I </v>
      </c>
      <c r="D973" s="1" t="s">
        <v>214</v>
      </c>
      <c r="E973" s="2" t="str">
        <f t="shared" ca="1" si="63"/>
        <v>Certificate I in Dance</v>
      </c>
      <c r="F973" s="2" t="s">
        <v>858</v>
      </c>
      <c r="G973" s="3">
        <v>85</v>
      </c>
    </row>
    <row r="974" spans="1:7" x14ac:dyDescent="0.25">
      <c r="A974" t="str">
        <f t="shared" ca="1" si="60"/>
        <v xml:space="preserve">Innovation and Business Skills Australia </v>
      </c>
      <c r="B974" t="str">
        <f t="shared" ca="1" si="61"/>
        <v>CUA</v>
      </c>
      <c r="C974" t="str">
        <f t="shared" ca="1" si="62"/>
        <v xml:space="preserve">Certificate II </v>
      </c>
      <c r="D974" s="1" t="s">
        <v>218</v>
      </c>
      <c r="E974" s="2" t="str">
        <f t="shared" ca="1" si="63"/>
        <v>Certificate II in Dance</v>
      </c>
      <c r="F974" s="2" t="s">
        <v>858</v>
      </c>
      <c r="G974" s="3">
        <v>10</v>
      </c>
    </row>
    <row r="975" spans="1:7" x14ac:dyDescent="0.25">
      <c r="A975" t="str">
        <f t="shared" ca="1" si="60"/>
        <v xml:space="preserve">Innovation and Business Skills Australia </v>
      </c>
      <c r="B975" t="str">
        <f t="shared" ca="1" si="61"/>
        <v>CUA</v>
      </c>
      <c r="C975" t="str">
        <f t="shared" ca="1" si="62"/>
        <v xml:space="preserve">Certificate II </v>
      </c>
      <c r="D975" s="1" t="s">
        <v>220</v>
      </c>
      <c r="E975" s="2" t="str">
        <f t="shared" ca="1" si="63"/>
        <v>Certificate II in Dance</v>
      </c>
      <c r="F975" s="2" t="s">
        <v>858</v>
      </c>
      <c r="G975" s="3">
        <v>278</v>
      </c>
    </row>
    <row r="976" spans="1:7" x14ac:dyDescent="0.25">
      <c r="A976" t="str">
        <f t="shared" ca="1" si="60"/>
        <v xml:space="preserve">Innovation and Business Skills Australia </v>
      </c>
      <c r="B976" t="str">
        <f t="shared" ca="1" si="61"/>
        <v>CUA</v>
      </c>
      <c r="C976" t="str">
        <f t="shared" ca="1" si="62"/>
        <v xml:space="preserve">Certificate II </v>
      </c>
      <c r="D976" s="1" t="s">
        <v>221</v>
      </c>
      <c r="E976" s="2" t="str">
        <f t="shared" ca="1" si="63"/>
        <v>Certificate II in Live Production and Services</v>
      </c>
      <c r="F976" s="2" t="s">
        <v>858</v>
      </c>
      <c r="G976" s="3">
        <v>163</v>
      </c>
    </row>
    <row r="977" spans="1:7" x14ac:dyDescent="0.25">
      <c r="A977" t="str">
        <f t="shared" ca="1" si="60"/>
        <v xml:space="preserve">Innovation and Business Skills Australia </v>
      </c>
      <c r="B977" t="str">
        <f t="shared" ca="1" si="61"/>
        <v>CUA</v>
      </c>
      <c r="C977" t="str">
        <f t="shared" ca="1" si="62"/>
        <v xml:space="preserve">Certificate II </v>
      </c>
      <c r="D977" s="1" t="s">
        <v>227</v>
      </c>
      <c r="E977" s="2" t="str">
        <f t="shared" ca="1" si="63"/>
        <v>Certificate II in Visual Arts</v>
      </c>
      <c r="F977" s="2" t="s">
        <v>858</v>
      </c>
      <c r="G977" s="3">
        <v>1291</v>
      </c>
    </row>
    <row r="978" spans="1:7" x14ac:dyDescent="0.25">
      <c r="A978" t="str">
        <f t="shared" ca="1" si="60"/>
        <v xml:space="preserve">Innovation and Business Skills Australia </v>
      </c>
      <c r="B978" t="str">
        <f t="shared" ca="1" si="61"/>
        <v>CUA</v>
      </c>
      <c r="C978" t="str">
        <f t="shared" ca="1" si="62"/>
        <v xml:space="preserve">Certificate III </v>
      </c>
      <c r="D978" s="1" t="s">
        <v>229</v>
      </c>
      <c r="E978" s="2" t="str">
        <f t="shared" ca="1" si="63"/>
        <v>Certificate III in Dance</v>
      </c>
      <c r="F978" s="2" t="s">
        <v>858</v>
      </c>
      <c r="G978" s="3">
        <v>18</v>
      </c>
    </row>
    <row r="979" spans="1:7" x14ac:dyDescent="0.25">
      <c r="A979" t="str">
        <f t="shared" ca="1" si="60"/>
        <v xml:space="preserve">Innovation and Business Skills Australia </v>
      </c>
      <c r="B979" t="str">
        <f t="shared" ca="1" si="61"/>
        <v>CUA</v>
      </c>
      <c r="C979" t="str">
        <f t="shared" ca="1" si="62"/>
        <v xml:space="preserve">Certificate III </v>
      </c>
      <c r="D979" s="1" t="s">
        <v>231</v>
      </c>
      <c r="E979" s="2" t="str">
        <f t="shared" ca="1" si="63"/>
        <v>Certificate III in Live Production and Services</v>
      </c>
      <c r="F979" s="2" t="s">
        <v>858</v>
      </c>
      <c r="G979" s="3">
        <v>5</v>
      </c>
    </row>
    <row r="980" spans="1:7" x14ac:dyDescent="0.25">
      <c r="A980" t="str">
        <f t="shared" ca="1" si="60"/>
        <v xml:space="preserve">Innovation and Business Skills Australia </v>
      </c>
      <c r="B980" t="str">
        <f t="shared" ca="1" si="61"/>
        <v>CUA</v>
      </c>
      <c r="C980" t="str">
        <f t="shared" ca="1" si="62"/>
        <v xml:space="preserve">Certificate IV </v>
      </c>
      <c r="D980" s="1" t="s">
        <v>239</v>
      </c>
      <c r="E980" s="2" t="str">
        <f t="shared" ca="1" si="63"/>
        <v>Certificate IV in Dance Teaching and Management</v>
      </c>
      <c r="F980" s="2" t="s">
        <v>858</v>
      </c>
      <c r="G980" s="3">
        <v>2</v>
      </c>
    </row>
    <row r="981" spans="1:7" x14ac:dyDescent="0.25">
      <c r="A981" t="str">
        <f t="shared" ca="1" si="60"/>
        <v xml:space="preserve">Innovation and Business Skills Australia </v>
      </c>
      <c r="B981" t="str">
        <f t="shared" ca="1" si="61"/>
        <v>CUF</v>
      </c>
      <c r="C981" t="str">
        <f t="shared" ca="1" si="62"/>
        <v xml:space="preserve">Certificate I </v>
      </c>
      <c r="D981" s="1" t="s">
        <v>241</v>
      </c>
      <c r="E981" s="2" t="str">
        <f t="shared" ca="1" si="63"/>
        <v>Certificate I in Creative Industries</v>
      </c>
      <c r="F981" s="2" t="s">
        <v>858</v>
      </c>
      <c r="G981" s="3">
        <v>73</v>
      </c>
    </row>
    <row r="982" spans="1:7" x14ac:dyDescent="0.25">
      <c r="A982" t="str">
        <f t="shared" ca="1" si="60"/>
        <v xml:space="preserve">Innovation and Business Skills Australia </v>
      </c>
      <c r="B982" t="str">
        <f t="shared" ca="1" si="61"/>
        <v>CUF</v>
      </c>
      <c r="C982" t="str">
        <f t="shared" ca="1" si="62"/>
        <v xml:space="preserve">Certificate II </v>
      </c>
      <c r="D982" s="1" t="s">
        <v>243</v>
      </c>
      <c r="E982" s="2" t="str">
        <f t="shared" ca="1" si="63"/>
        <v>Certificate II in Creative Industries (Media)</v>
      </c>
      <c r="F982" s="2" t="s">
        <v>858</v>
      </c>
      <c r="G982" s="3">
        <v>608</v>
      </c>
    </row>
    <row r="983" spans="1:7" x14ac:dyDescent="0.25">
      <c r="A983" t="str">
        <f t="shared" ca="1" si="60"/>
        <v xml:space="preserve">Innovation and Business Skills Australia </v>
      </c>
      <c r="B983" t="str">
        <f t="shared" ca="1" si="61"/>
        <v>CUF</v>
      </c>
      <c r="C983" t="str">
        <f t="shared" ca="1" si="62"/>
        <v xml:space="preserve">Certificate III </v>
      </c>
      <c r="D983" s="1" t="s">
        <v>245</v>
      </c>
      <c r="E983" s="2" t="str">
        <f t="shared" ca="1" si="63"/>
        <v>Certificate III in Media</v>
      </c>
      <c r="F983" s="2" t="s">
        <v>858</v>
      </c>
      <c r="G983" s="3">
        <v>253</v>
      </c>
    </row>
    <row r="984" spans="1:7" x14ac:dyDescent="0.25">
      <c r="A984" t="str">
        <f t="shared" ca="1" si="60"/>
        <v xml:space="preserve">Innovation and Business Skills Australia </v>
      </c>
      <c r="B984" t="str">
        <f t="shared" ca="1" si="61"/>
        <v>CUS</v>
      </c>
      <c r="C984" t="str">
        <f t="shared" ca="1" si="62"/>
        <v xml:space="preserve">Certificate II </v>
      </c>
      <c r="D984" s="1" t="s">
        <v>247</v>
      </c>
      <c r="E984" s="2" t="str">
        <f t="shared" ca="1" si="63"/>
        <v>Certificate II in Music</v>
      </c>
      <c r="F984" s="2" t="s">
        <v>858</v>
      </c>
      <c r="G984" s="3">
        <v>615</v>
      </c>
    </row>
    <row r="985" spans="1:7" x14ac:dyDescent="0.25">
      <c r="A985" t="str">
        <f t="shared" ca="1" si="60"/>
        <v xml:space="preserve">Innovation and Business Skills Australia </v>
      </c>
      <c r="B985" t="str">
        <f t="shared" ca="1" si="61"/>
        <v>CUS</v>
      </c>
      <c r="C985" t="str">
        <f t="shared" ca="1" si="62"/>
        <v xml:space="preserve">Certificate III </v>
      </c>
      <c r="D985" s="1" t="s">
        <v>249</v>
      </c>
      <c r="E985" s="2" t="str">
        <f t="shared" ca="1" si="63"/>
        <v>Certificate III in Music</v>
      </c>
      <c r="F985" s="2" t="s">
        <v>858</v>
      </c>
      <c r="G985" s="3">
        <v>387</v>
      </c>
    </row>
    <row r="986" spans="1:7" x14ac:dyDescent="0.25">
      <c r="A986" t="str">
        <f t="shared" ca="1" si="60"/>
        <v xml:space="preserve">Innovation and Business Skills Australia </v>
      </c>
      <c r="B986" t="str">
        <f t="shared" ca="1" si="61"/>
        <v>CUS</v>
      </c>
      <c r="C986" t="str">
        <f t="shared" ca="1" si="62"/>
        <v xml:space="preserve">Certificate III </v>
      </c>
      <c r="D986" s="1" t="s">
        <v>251</v>
      </c>
      <c r="E986" s="2" t="str">
        <f t="shared" ca="1" si="63"/>
        <v>Certificate III in Technical Production</v>
      </c>
      <c r="F986" s="2" t="s">
        <v>858</v>
      </c>
      <c r="G986" s="3">
        <v>77</v>
      </c>
    </row>
    <row r="987" spans="1:7" x14ac:dyDescent="0.25">
      <c r="A987" t="str">
        <f t="shared" ca="1" si="60"/>
        <v xml:space="preserve">Innovation and Business Skills Australia </v>
      </c>
      <c r="B987" t="str">
        <f t="shared" ca="1" si="61"/>
        <v>CUS</v>
      </c>
      <c r="C987" t="str">
        <f t="shared" ca="1" si="62"/>
        <v xml:space="preserve">Certificate IV </v>
      </c>
      <c r="D987" s="1" t="s">
        <v>253</v>
      </c>
      <c r="E987" s="2" t="str">
        <f t="shared" ca="1" si="63"/>
        <v>Certificate IV in Music</v>
      </c>
      <c r="F987" s="2" t="s">
        <v>858</v>
      </c>
      <c r="G987" s="3">
        <v>11</v>
      </c>
    </row>
    <row r="988" spans="1:7" x14ac:dyDescent="0.25">
      <c r="A988" t="str">
        <f t="shared" ca="1" si="60"/>
        <v xml:space="preserve">Innovation and Business Skills Australia </v>
      </c>
      <c r="B988" t="str">
        <f t="shared" ca="1" si="61"/>
        <v>CUV</v>
      </c>
      <c r="C988" t="str">
        <f t="shared" ca="1" si="62"/>
        <v xml:space="preserve">Certificate I </v>
      </c>
      <c r="D988" s="1" t="s">
        <v>255</v>
      </c>
      <c r="E988" s="2" t="str">
        <f t="shared" ca="1" si="63"/>
        <v>Certificate I in Visual Arts</v>
      </c>
      <c r="F988" s="2" t="s">
        <v>858</v>
      </c>
      <c r="G988" s="3">
        <v>142</v>
      </c>
    </row>
    <row r="989" spans="1:7" x14ac:dyDescent="0.25">
      <c r="A989" t="str">
        <f t="shared" ca="1" si="60"/>
        <v xml:space="preserve">Innovation and Business Skills Australia </v>
      </c>
      <c r="B989" t="str">
        <f t="shared" ca="1" si="61"/>
        <v>CUV</v>
      </c>
      <c r="C989" t="str">
        <f t="shared" ca="1" si="62"/>
        <v xml:space="preserve">Certificate II </v>
      </c>
      <c r="D989" s="1" t="s">
        <v>256</v>
      </c>
      <c r="E989" s="2" t="str">
        <f t="shared" ca="1" si="63"/>
        <v>Certificate II in Visual Arts</v>
      </c>
      <c r="F989" s="2" t="s">
        <v>858</v>
      </c>
      <c r="G989" s="3">
        <v>1075</v>
      </c>
    </row>
    <row r="990" spans="1:7" x14ac:dyDescent="0.25">
      <c r="A990" t="str">
        <f t="shared" ca="1" si="60"/>
        <v xml:space="preserve">Innovation and Business Skills Australia </v>
      </c>
      <c r="B990" t="str">
        <f t="shared" ca="1" si="61"/>
        <v>CUV</v>
      </c>
      <c r="C990" t="str">
        <f t="shared" ca="1" si="62"/>
        <v xml:space="preserve">Certificate III </v>
      </c>
      <c r="D990" s="1" t="s">
        <v>257</v>
      </c>
      <c r="E990" s="2" t="str">
        <f t="shared" ca="1" si="63"/>
        <v>Certificate III in Visual Arts</v>
      </c>
      <c r="F990" s="2" t="s">
        <v>858</v>
      </c>
      <c r="G990" s="3">
        <v>471</v>
      </c>
    </row>
    <row r="991" spans="1:7" x14ac:dyDescent="0.25">
      <c r="A991" t="str">
        <f t="shared" ca="1" si="60"/>
        <v xml:space="preserve">Innovation and Business Skills Australia </v>
      </c>
      <c r="B991" t="str">
        <f t="shared" ca="1" si="61"/>
        <v>CUV</v>
      </c>
      <c r="C991" t="str">
        <f t="shared" ca="1" si="62"/>
        <v xml:space="preserve">Certificate III </v>
      </c>
      <c r="D991" s="1" t="s">
        <v>258</v>
      </c>
      <c r="E991" s="2" t="str">
        <f t="shared" ca="1" si="63"/>
        <v>Certificate III in Design Fundamentals</v>
      </c>
      <c r="F991" s="2" t="s">
        <v>858</v>
      </c>
      <c r="G991" s="3">
        <v>106</v>
      </c>
    </row>
    <row r="992" spans="1:7" x14ac:dyDescent="0.25">
      <c r="A992" t="str">
        <f t="shared" ca="1" si="60"/>
        <v xml:space="preserve">Innovation and Business Skills Australia </v>
      </c>
      <c r="B992" t="str">
        <f t="shared" ca="1" si="61"/>
        <v>FNS</v>
      </c>
      <c r="C992" t="str">
        <f t="shared" ca="1" si="62"/>
        <v xml:space="preserve">Certificate I </v>
      </c>
      <c r="D992" s="1" t="s">
        <v>262</v>
      </c>
      <c r="E992" s="2" t="str">
        <f t="shared" ca="1" si="63"/>
        <v>Certificate I in Financial Services</v>
      </c>
      <c r="F992" s="2" t="s">
        <v>858</v>
      </c>
      <c r="G992" s="3">
        <v>34</v>
      </c>
    </row>
    <row r="993" spans="1:7" x14ac:dyDescent="0.25">
      <c r="A993" t="str">
        <f t="shared" ca="1" si="60"/>
        <v xml:space="preserve">Innovation and Business Skills Australia </v>
      </c>
      <c r="B993" t="str">
        <f t="shared" ca="1" si="61"/>
        <v>FNS</v>
      </c>
      <c r="C993" t="str">
        <f t="shared" ca="1" si="62"/>
        <v xml:space="preserve">Certificate II </v>
      </c>
      <c r="D993" s="1" t="s">
        <v>264</v>
      </c>
      <c r="E993" s="2" t="str">
        <f t="shared" ca="1" si="63"/>
        <v>Certificate II in Financial Services</v>
      </c>
      <c r="F993" s="2" t="s">
        <v>858</v>
      </c>
      <c r="G993" s="3">
        <v>1</v>
      </c>
    </row>
    <row r="994" spans="1:7" x14ac:dyDescent="0.25">
      <c r="A994" t="str">
        <f t="shared" ca="1" si="60"/>
        <v xml:space="preserve">Innovation and Business Skills Australia </v>
      </c>
      <c r="B994" t="str">
        <f t="shared" ca="1" si="61"/>
        <v>FNS</v>
      </c>
      <c r="C994" t="str">
        <f t="shared" ca="1" si="62"/>
        <v xml:space="preserve">Certificate II </v>
      </c>
      <c r="D994" s="1" t="s">
        <v>266</v>
      </c>
      <c r="E994" s="2" t="str">
        <f t="shared" ca="1" si="63"/>
        <v>Certificate II in Financial Services</v>
      </c>
      <c r="F994" s="2" t="s">
        <v>858</v>
      </c>
      <c r="G994" s="3">
        <v>209</v>
      </c>
    </row>
    <row r="995" spans="1:7" x14ac:dyDescent="0.25">
      <c r="A995" t="str">
        <f t="shared" ca="1" si="60"/>
        <v xml:space="preserve">Innovation and Business Skills Australia </v>
      </c>
      <c r="B995" t="str">
        <f t="shared" ca="1" si="61"/>
        <v>FSK</v>
      </c>
      <c r="C995" t="str">
        <f t="shared" ca="1" si="62"/>
        <v xml:space="preserve">Certificate I </v>
      </c>
      <c r="D995" s="1" t="s">
        <v>271</v>
      </c>
      <c r="E995" s="2" t="str">
        <f t="shared" ca="1" si="63"/>
        <v>Certificate I in Access to Vocational Pathways</v>
      </c>
      <c r="F995" s="2" t="s">
        <v>858</v>
      </c>
      <c r="G995" s="3">
        <v>22</v>
      </c>
    </row>
    <row r="996" spans="1:7" x14ac:dyDescent="0.25">
      <c r="A996" t="str">
        <f t="shared" ca="1" si="60"/>
        <v xml:space="preserve">Innovation and Business Skills Australia </v>
      </c>
      <c r="B996" t="str">
        <f t="shared" ca="1" si="61"/>
        <v>FSK</v>
      </c>
      <c r="C996" t="str">
        <f t="shared" ca="1" si="62"/>
        <v xml:space="preserve">Certificate I </v>
      </c>
      <c r="D996" s="1" t="s">
        <v>273</v>
      </c>
      <c r="E996" s="2" t="str">
        <f t="shared" ca="1" si="63"/>
        <v>Certificate I in Skills for Vocational Pathways</v>
      </c>
      <c r="F996" s="2" t="s">
        <v>858</v>
      </c>
      <c r="G996" s="3">
        <v>49</v>
      </c>
    </row>
    <row r="997" spans="1:7" x14ac:dyDescent="0.25">
      <c r="A997" t="str">
        <f t="shared" ca="1" si="60"/>
        <v xml:space="preserve">Innovation and Business Skills Australia </v>
      </c>
      <c r="B997" t="str">
        <f t="shared" ca="1" si="61"/>
        <v>FSK</v>
      </c>
      <c r="C997" t="str">
        <f t="shared" ca="1" si="62"/>
        <v xml:space="preserve">Certificate II </v>
      </c>
      <c r="D997" s="1" t="s">
        <v>275</v>
      </c>
      <c r="E997" s="2" t="str">
        <f t="shared" ca="1" si="63"/>
        <v>Certificate II in Skills for Work and Vocational Pathways</v>
      </c>
      <c r="F997" s="2" t="s">
        <v>858</v>
      </c>
      <c r="G997" s="3">
        <v>972</v>
      </c>
    </row>
    <row r="998" spans="1:7" x14ac:dyDescent="0.25">
      <c r="A998" t="str">
        <f t="shared" ca="1" si="60"/>
        <v xml:space="preserve">Innovation and Business Skills Australia </v>
      </c>
      <c r="B998" t="str">
        <f t="shared" ca="1" si="61"/>
        <v>ICA</v>
      </c>
      <c r="C998" t="str">
        <f t="shared" ca="1" si="62"/>
        <v xml:space="preserve">Certificate I </v>
      </c>
      <c r="D998" s="1" t="s">
        <v>308</v>
      </c>
      <c r="E998" s="2" t="str">
        <f t="shared" ca="1" si="63"/>
        <v>Certificate I in Information, Digital Media and Technology</v>
      </c>
      <c r="F998" s="2" t="s">
        <v>858</v>
      </c>
      <c r="G998" s="3">
        <v>15</v>
      </c>
    </row>
    <row r="999" spans="1:7" x14ac:dyDescent="0.25">
      <c r="A999" t="str">
        <f t="shared" ca="1" si="60"/>
        <v xml:space="preserve">Innovation and Business Skills Australia </v>
      </c>
      <c r="B999" t="str">
        <f t="shared" ca="1" si="61"/>
        <v>ICA</v>
      </c>
      <c r="C999" t="str">
        <f t="shared" ca="1" si="62"/>
        <v xml:space="preserve">Certificate II </v>
      </c>
      <c r="D999" s="1" t="s">
        <v>310</v>
      </c>
      <c r="E999" s="2" t="str">
        <f t="shared" ca="1" si="63"/>
        <v>Certificate II in Information, Digital Media and Technology</v>
      </c>
      <c r="F999" s="2" t="s">
        <v>858</v>
      </c>
      <c r="G999" s="3">
        <v>274</v>
      </c>
    </row>
    <row r="1000" spans="1:7" x14ac:dyDescent="0.25">
      <c r="A1000" t="str">
        <f t="shared" ca="1" si="60"/>
        <v xml:space="preserve">Innovation and Business Skills Australia </v>
      </c>
      <c r="B1000" t="str">
        <f t="shared" ca="1" si="61"/>
        <v>ICA</v>
      </c>
      <c r="C1000" t="str">
        <f t="shared" ca="1" si="62"/>
        <v xml:space="preserve">Certificate III </v>
      </c>
      <c r="D1000" s="1" t="s">
        <v>312</v>
      </c>
      <c r="E1000" s="2" t="str">
        <f t="shared" ca="1" si="63"/>
        <v>Certificate III in Information, Digital Media and Technology</v>
      </c>
      <c r="F1000" s="2" t="s">
        <v>858</v>
      </c>
      <c r="G1000" s="3">
        <v>7</v>
      </c>
    </row>
    <row r="1001" spans="1:7" x14ac:dyDescent="0.25">
      <c r="A1001" t="str">
        <f t="shared" ca="1" si="60"/>
        <v xml:space="preserve">Innovation and Business Skills Australia </v>
      </c>
      <c r="B1001" t="str">
        <f t="shared" ca="1" si="61"/>
        <v>ICT</v>
      </c>
      <c r="C1001" t="str">
        <f t="shared" ca="1" si="62"/>
        <v xml:space="preserve">Certificate I </v>
      </c>
      <c r="D1001" s="1" t="s">
        <v>314</v>
      </c>
      <c r="E1001" s="2" t="str">
        <f t="shared" ca="1" si="63"/>
        <v>Certificate I in Information, Digital Media and Technology</v>
      </c>
      <c r="F1001" s="2" t="s">
        <v>858</v>
      </c>
      <c r="G1001" s="3">
        <v>339</v>
      </c>
    </row>
    <row r="1002" spans="1:7" x14ac:dyDescent="0.25">
      <c r="A1002" t="str">
        <f t="shared" ca="1" si="60"/>
        <v xml:space="preserve">Innovation and Business Skills Australia </v>
      </c>
      <c r="B1002" t="str">
        <f t="shared" ca="1" si="61"/>
        <v>ICT</v>
      </c>
      <c r="C1002" t="str">
        <f t="shared" ca="1" si="62"/>
        <v xml:space="preserve">Certificate II </v>
      </c>
      <c r="D1002" s="1" t="s">
        <v>315</v>
      </c>
      <c r="E1002" s="2" t="str">
        <f t="shared" ca="1" si="63"/>
        <v>Certificate II in Information, Digital Media and Technology</v>
      </c>
      <c r="F1002" s="2" t="s">
        <v>858</v>
      </c>
      <c r="G1002" s="3">
        <v>2149</v>
      </c>
    </row>
    <row r="1003" spans="1:7" x14ac:dyDescent="0.25">
      <c r="A1003" t="str">
        <f t="shared" ca="1" si="60"/>
        <v xml:space="preserve">Innovation and Business Skills Australia </v>
      </c>
      <c r="B1003" t="str">
        <f t="shared" ca="1" si="61"/>
        <v>ICT</v>
      </c>
      <c r="C1003" t="str">
        <f t="shared" ca="1" si="62"/>
        <v xml:space="preserve">Certificate II </v>
      </c>
      <c r="D1003" s="1" t="s">
        <v>316</v>
      </c>
      <c r="E1003" s="2" t="str">
        <f t="shared" ca="1" si="63"/>
        <v>Certificate II in Telecommunications</v>
      </c>
      <c r="F1003" s="2" t="s">
        <v>858</v>
      </c>
      <c r="G1003" s="3">
        <v>51</v>
      </c>
    </row>
    <row r="1004" spans="1:7" x14ac:dyDescent="0.25">
      <c r="A1004" t="str">
        <f t="shared" ca="1" si="60"/>
        <v xml:space="preserve">Innovation and Business Skills Australia </v>
      </c>
      <c r="B1004" t="str">
        <f t="shared" ca="1" si="61"/>
        <v>ICT</v>
      </c>
      <c r="C1004" t="str">
        <f t="shared" ca="1" si="62"/>
        <v xml:space="preserve">Certificate III </v>
      </c>
      <c r="D1004" s="1" t="s">
        <v>318</v>
      </c>
      <c r="E1004" s="2" t="str">
        <f t="shared" ca="1" si="63"/>
        <v>Certificate III in Information, Digital Media and Technology</v>
      </c>
      <c r="F1004" s="2" t="s">
        <v>858</v>
      </c>
      <c r="G1004" s="3">
        <v>641</v>
      </c>
    </row>
    <row r="1005" spans="1:7" x14ac:dyDescent="0.25">
      <c r="A1005" t="str">
        <f t="shared" ca="1" si="60"/>
        <v xml:space="preserve">Innovation and Business Skills Australia </v>
      </c>
      <c r="B1005" t="str">
        <f t="shared" ca="1" si="61"/>
        <v>FSK</v>
      </c>
      <c r="C1005" t="str">
        <f t="shared" ca="1" si="62"/>
        <v xml:space="preserve">Certificate I </v>
      </c>
      <c r="D1005" s="2" t="s">
        <v>271</v>
      </c>
      <c r="E1005" s="2" t="str">
        <f t="shared" ca="1" si="63"/>
        <v>Certificate I in Access to Vocational Pathways</v>
      </c>
      <c r="F1005" s="2" t="s">
        <v>1971</v>
      </c>
      <c r="G1005" s="3">
        <v>1463</v>
      </c>
    </row>
    <row r="1006" spans="1:7" x14ac:dyDescent="0.25">
      <c r="A1006" t="str">
        <f t="shared" ca="1" si="60"/>
        <v xml:space="preserve">Innovation and Business Skills Australia </v>
      </c>
      <c r="B1006" t="str">
        <f t="shared" ca="1" si="61"/>
        <v>BSB</v>
      </c>
      <c r="C1006" t="str">
        <f t="shared" ca="1" si="62"/>
        <v xml:space="preserve">Certificate I </v>
      </c>
      <c r="D1006" s="2" t="s">
        <v>1471</v>
      </c>
      <c r="E1006" s="2" t="str">
        <f t="shared" ca="1" si="63"/>
        <v>Certificate I in Business</v>
      </c>
      <c r="F1006" s="2" t="s">
        <v>1971</v>
      </c>
      <c r="G1006" s="3">
        <v>63</v>
      </c>
    </row>
    <row r="1007" spans="1:7" x14ac:dyDescent="0.25">
      <c r="A1007" t="str">
        <f t="shared" ca="1" si="60"/>
        <v xml:space="preserve">Innovation and Business Skills Australia </v>
      </c>
      <c r="B1007" t="str">
        <f t="shared" ca="1" si="61"/>
        <v>BSB</v>
      </c>
      <c r="C1007" t="str">
        <f t="shared" ca="1" si="62"/>
        <v xml:space="preserve">Certificate I </v>
      </c>
      <c r="D1007" s="2" t="s">
        <v>130</v>
      </c>
      <c r="E1007" s="2" t="str">
        <f t="shared" ca="1" si="63"/>
        <v>Certificate I in Business</v>
      </c>
      <c r="F1007" s="2" t="s">
        <v>1971</v>
      </c>
      <c r="G1007" s="3">
        <v>2652</v>
      </c>
    </row>
    <row r="1008" spans="1:7" x14ac:dyDescent="0.25">
      <c r="A1008" t="str">
        <f t="shared" ca="1" si="60"/>
        <v xml:space="preserve">Innovation and Business Skills Australia </v>
      </c>
      <c r="B1008" t="str">
        <f t="shared" ca="1" si="61"/>
        <v>BSB</v>
      </c>
      <c r="C1008" t="str">
        <f t="shared" ca="1" si="62"/>
        <v xml:space="preserve">Certificate I </v>
      </c>
      <c r="D1008" s="2" t="s">
        <v>132</v>
      </c>
      <c r="E1008" s="2" t="str">
        <f t="shared" ca="1" si="63"/>
        <v>Certificate I in Business</v>
      </c>
      <c r="F1008" s="2" t="s">
        <v>1971</v>
      </c>
      <c r="G1008" s="3">
        <v>4906</v>
      </c>
    </row>
    <row r="1009" spans="1:7" x14ac:dyDescent="0.25">
      <c r="A1009" t="str">
        <f t="shared" ca="1" si="60"/>
        <v xml:space="preserve">Innovation and Business Skills Australia </v>
      </c>
      <c r="B1009" t="str">
        <f t="shared" ca="1" si="61"/>
        <v>State Accredited</v>
      </c>
      <c r="C1009" t="str">
        <f t="shared" ca="1" si="62"/>
        <v xml:space="preserve">Certificate I </v>
      </c>
      <c r="D1009" s="2" t="s">
        <v>1473</v>
      </c>
      <c r="E1009" s="2" t="str">
        <f t="shared" ca="1" si="63"/>
        <v>Certificate I in Core Skills for Employment and Training - Communication</v>
      </c>
      <c r="F1009" s="2" t="s">
        <v>1971</v>
      </c>
      <c r="G1009" s="3">
        <v>1478</v>
      </c>
    </row>
    <row r="1010" spans="1:7" x14ac:dyDescent="0.25">
      <c r="A1010" t="str">
        <f t="shared" ca="1" si="60"/>
        <v xml:space="preserve">Innovation and Business Skills Australia </v>
      </c>
      <c r="B1010" t="str">
        <f t="shared" ca="1" si="61"/>
        <v>State Accredited</v>
      </c>
      <c r="C1010" t="str">
        <f t="shared" ca="1" si="62"/>
        <v xml:space="preserve">Certificate I </v>
      </c>
      <c r="D1010" s="2" t="s">
        <v>1475</v>
      </c>
      <c r="E1010" s="2" t="str">
        <f t="shared" ca="1" si="63"/>
        <v>Certificate I in Core Skills for Employment and Training - Numeracy</v>
      </c>
      <c r="F1010" s="2" t="s">
        <v>1971</v>
      </c>
      <c r="G1010" s="3">
        <v>1324</v>
      </c>
    </row>
    <row r="1011" spans="1:7" x14ac:dyDescent="0.25">
      <c r="A1011" t="str">
        <f t="shared" ca="1" si="60"/>
        <v xml:space="preserve">Innovation and Business Skills Australia </v>
      </c>
      <c r="B1011" t="str">
        <f t="shared" ca="1" si="61"/>
        <v>CUF</v>
      </c>
      <c r="C1011" t="str">
        <f t="shared" ca="1" si="62"/>
        <v xml:space="preserve">Certificate I </v>
      </c>
      <c r="D1011" s="2" t="s">
        <v>241</v>
      </c>
      <c r="E1011" s="2" t="str">
        <f t="shared" ca="1" si="63"/>
        <v>Certificate I in Creative Industries</v>
      </c>
      <c r="F1011" s="2" t="s">
        <v>1971</v>
      </c>
      <c r="G1011" s="3">
        <v>302</v>
      </c>
    </row>
    <row r="1012" spans="1:7" x14ac:dyDescent="0.25">
      <c r="A1012" t="str">
        <f t="shared" ca="1" si="60"/>
        <v xml:space="preserve">Innovation and Business Skills Australia </v>
      </c>
      <c r="B1012" t="str">
        <f t="shared" ca="1" si="61"/>
        <v>CUA</v>
      </c>
      <c r="C1012" t="str">
        <f t="shared" ca="1" si="62"/>
        <v xml:space="preserve">Certificate I </v>
      </c>
      <c r="D1012" s="2" t="s">
        <v>1477</v>
      </c>
      <c r="E1012" s="2" t="str">
        <f t="shared" ca="1" si="63"/>
        <v>Certificate I in Dance</v>
      </c>
      <c r="F1012" s="2" t="s">
        <v>1971</v>
      </c>
      <c r="G1012" s="3">
        <v>1</v>
      </c>
    </row>
    <row r="1013" spans="1:7" x14ac:dyDescent="0.25">
      <c r="A1013" t="str">
        <f t="shared" ca="1" si="60"/>
        <v xml:space="preserve">Innovation and Business Skills Australia </v>
      </c>
      <c r="B1013" t="str">
        <f t="shared" ca="1" si="61"/>
        <v>CUA</v>
      </c>
      <c r="C1013" t="str">
        <f t="shared" ca="1" si="62"/>
        <v xml:space="preserve">Certificate I </v>
      </c>
      <c r="D1013" s="2" t="s">
        <v>214</v>
      </c>
      <c r="E1013" s="2" t="str">
        <f t="shared" ca="1" si="63"/>
        <v>Certificate I in Dance</v>
      </c>
      <c r="F1013" s="2" t="s">
        <v>1971</v>
      </c>
      <c r="G1013" s="3">
        <v>89</v>
      </c>
    </row>
    <row r="1014" spans="1:7" x14ac:dyDescent="0.25">
      <c r="A1014" t="str">
        <f t="shared" ca="1" si="60"/>
        <v xml:space="preserve">Innovation and Business Skills Australia </v>
      </c>
      <c r="B1014" t="str">
        <f t="shared" ca="1" si="61"/>
        <v>FNS</v>
      </c>
      <c r="C1014" t="str">
        <f t="shared" ca="1" si="62"/>
        <v xml:space="preserve">Certificate I </v>
      </c>
      <c r="D1014" s="2" t="s">
        <v>1480</v>
      </c>
      <c r="E1014" s="2" t="str">
        <f t="shared" ca="1" si="63"/>
        <v>Certificate I in Financial Services</v>
      </c>
      <c r="F1014" s="2" t="s">
        <v>1971</v>
      </c>
      <c r="G1014" s="3">
        <v>114</v>
      </c>
    </row>
    <row r="1015" spans="1:7" x14ac:dyDescent="0.25">
      <c r="A1015" t="str">
        <f t="shared" ca="1" si="60"/>
        <v xml:space="preserve">Innovation and Business Skills Australia </v>
      </c>
      <c r="B1015" t="str">
        <f t="shared" ca="1" si="61"/>
        <v>FNS</v>
      </c>
      <c r="C1015" t="str">
        <f t="shared" ca="1" si="62"/>
        <v xml:space="preserve">Certificate I </v>
      </c>
      <c r="D1015" s="2" t="s">
        <v>262</v>
      </c>
      <c r="E1015" s="2" t="str">
        <f t="shared" ca="1" si="63"/>
        <v>Certificate I in Financial Services</v>
      </c>
      <c r="F1015" s="2" t="s">
        <v>1971</v>
      </c>
      <c r="G1015" s="3">
        <v>1450</v>
      </c>
    </row>
    <row r="1016" spans="1:7" x14ac:dyDescent="0.25">
      <c r="A1016" t="str">
        <f t="shared" ca="1" si="60"/>
        <v xml:space="preserve">Innovation and Business Skills Australia </v>
      </c>
      <c r="B1016" t="str">
        <f t="shared" ca="1" si="61"/>
        <v>ICA</v>
      </c>
      <c r="C1016" t="str">
        <f t="shared" ca="1" si="62"/>
        <v xml:space="preserve">Certificate I </v>
      </c>
      <c r="D1016" s="2" t="s">
        <v>1166</v>
      </c>
      <c r="E1016" s="2" t="str">
        <f t="shared" ca="1" si="63"/>
        <v>Certificate I in Information Technology</v>
      </c>
      <c r="F1016" s="2" t="s">
        <v>1971</v>
      </c>
      <c r="G1016" s="3">
        <v>1</v>
      </c>
    </row>
    <row r="1017" spans="1:7" x14ac:dyDescent="0.25">
      <c r="A1017" t="str">
        <f t="shared" ca="1" si="60"/>
        <v xml:space="preserve">Innovation and Business Skills Australia </v>
      </c>
      <c r="B1017" t="str">
        <f t="shared" ca="1" si="61"/>
        <v>ICA</v>
      </c>
      <c r="C1017" t="str">
        <f t="shared" ca="1" si="62"/>
        <v xml:space="preserve">Certificate I </v>
      </c>
      <c r="D1017" s="2" t="s">
        <v>308</v>
      </c>
      <c r="E1017" s="2" t="str">
        <f t="shared" ca="1" si="63"/>
        <v>Certificate I in Information, Digital Media and Technology</v>
      </c>
      <c r="F1017" s="2" t="s">
        <v>1971</v>
      </c>
      <c r="G1017" s="3">
        <v>6468</v>
      </c>
    </row>
    <row r="1018" spans="1:7" x14ac:dyDescent="0.25">
      <c r="A1018" t="str">
        <f t="shared" ca="1" si="60"/>
        <v xml:space="preserve">Innovation and Business Skills Australia </v>
      </c>
      <c r="B1018" t="str">
        <f t="shared" ca="1" si="61"/>
        <v>ICT</v>
      </c>
      <c r="C1018" t="str">
        <f t="shared" ca="1" si="62"/>
        <v xml:space="preserve">Certificate I </v>
      </c>
      <c r="D1018" s="2" t="s">
        <v>314</v>
      </c>
      <c r="E1018" s="2" t="str">
        <f t="shared" ca="1" si="63"/>
        <v>Certificate I in Information, Digital Media and Technology</v>
      </c>
      <c r="F1018" s="2" t="s">
        <v>1971</v>
      </c>
      <c r="G1018" s="3">
        <v>10631</v>
      </c>
    </row>
    <row r="1019" spans="1:7" x14ac:dyDescent="0.25">
      <c r="A1019" t="str">
        <f t="shared" ca="1" si="60"/>
        <v xml:space="preserve">Innovation and Business Skills Australia </v>
      </c>
      <c r="B1019" t="str">
        <f t="shared" ca="1" si="61"/>
        <v>FSK</v>
      </c>
      <c r="C1019" t="str">
        <f t="shared" ca="1" si="62"/>
        <v xml:space="preserve">Certificate I </v>
      </c>
      <c r="D1019" s="2" t="s">
        <v>273</v>
      </c>
      <c r="E1019" s="2" t="str">
        <f t="shared" ca="1" si="63"/>
        <v>Certificate I in Skills for Vocational Pathways</v>
      </c>
      <c r="F1019" s="2" t="s">
        <v>1971</v>
      </c>
      <c r="G1019" s="3">
        <v>974</v>
      </c>
    </row>
    <row r="1020" spans="1:7" x14ac:dyDescent="0.25">
      <c r="A1020" t="str">
        <f t="shared" ca="1" si="60"/>
        <v xml:space="preserve">Innovation and Business Skills Australia </v>
      </c>
      <c r="B1020" t="str">
        <f t="shared" ca="1" si="61"/>
        <v>CUV</v>
      </c>
      <c r="C1020" t="str">
        <f t="shared" ca="1" si="62"/>
        <v xml:space="preserve">Certificate I </v>
      </c>
      <c r="D1020" s="2" t="s">
        <v>255</v>
      </c>
      <c r="E1020" s="2" t="str">
        <f t="shared" ca="1" si="63"/>
        <v>Certificate I in Visual Arts</v>
      </c>
      <c r="F1020" s="2" t="s">
        <v>1971</v>
      </c>
      <c r="G1020" s="3">
        <v>421</v>
      </c>
    </row>
    <row r="1021" spans="1:7" x14ac:dyDescent="0.25">
      <c r="A1021" t="str">
        <f t="shared" ca="1" si="60"/>
        <v xml:space="preserve">Innovation and Business Skills Australia </v>
      </c>
      <c r="B1021" t="str">
        <f t="shared" ca="1" si="61"/>
        <v>CUV</v>
      </c>
      <c r="C1021" t="str">
        <f t="shared" ca="1" si="62"/>
        <v xml:space="preserve">Certificate II </v>
      </c>
      <c r="D1021" s="2" t="s">
        <v>1519</v>
      </c>
      <c r="E1021" s="2" t="str">
        <f t="shared" ca="1" si="63"/>
        <v>Certificate II in Aboriginal and Torres Strait Islander Visual Arts Industry Work</v>
      </c>
      <c r="F1021" s="2" t="s">
        <v>1971</v>
      </c>
      <c r="G1021" s="3">
        <v>23</v>
      </c>
    </row>
    <row r="1022" spans="1:7" x14ac:dyDescent="0.25">
      <c r="A1022" t="str">
        <f t="shared" ca="1" si="60"/>
        <v>State Accredited courses</v>
      </c>
      <c r="B1022" t="str">
        <f t="shared" ca="1" si="61"/>
        <v>State Accredited</v>
      </c>
      <c r="C1022" t="str">
        <f t="shared" ca="1" si="62"/>
        <v xml:space="preserve">Certificate II </v>
      </c>
      <c r="D1022" s="2" t="s">
        <v>13</v>
      </c>
      <c r="E1022" s="2" t="str">
        <f t="shared" ca="1" si="63"/>
        <v>Certificate II in Applied Language</v>
      </c>
      <c r="F1022" s="2" t="s">
        <v>1971</v>
      </c>
      <c r="G1022" s="3">
        <v>2</v>
      </c>
    </row>
    <row r="1023" spans="1:7" x14ac:dyDescent="0.25">
      <c r="A1023" t="str">
        <f t="shared" ca="1" si="60"/>
        <v xml:space="preserve">Innovation and Business Skills Australia </v>
      </c>
      <c r="B1023" t="str">
        <f t="shared" ca="1" si="61"/>
        <v>BSB</v>
      </c>
      <c r="C1023" t="str">
        <f t="shared" ca="1" si="62"/>
        <v xml:space="preserve">Certificate II </v>
      </c>
      <c r="D1023" s="2" t="s">
        <v>1115</v>
      </c>
      <c r="E1023" s="2" t="str">
        <f t="shared" ca="1" si="63"/>
        <v>Certificate II in Business</v>
      </c>
      <c r="F1023" s="2" t="s">
        <v>1971</v>
      </c>
      <c r="G1023" s="3">
        <v>2</v>
      </c>
    </row>
    <row r="1024" spans="1:7" x14ac:dyDescent="0.25">
      <c r="A1024" t="str">
        <f t="shared" ca="1" si="60"/>
        <v xml:space="preserve">Innovation and Business Skills Australia </v>
      </c>
      <c r="B1024" t="str">
        <f t="shared" ca="1" si="61"/>
        <v>BSB</v>
      </c>
      <c r="C1024" t="str">
        <f t="shared" ca="1" si="62"/>
        <v xml:space="preserve">Certificate II </v>
      </c>
      <c r="D1024" s="2" t="s">
        <v>1015</v>
      </c>
      <c r="E1024" s="2" t="str">
        <f t="shared" ca="1" si="63"/>
        <v>Certificate II in Business</v>
      </c>
      <c r="F1024" s="2" t="s">
        <v>1971</v>
      </c>
      <c r="G1024" s="3">
        <v>24</v>
      </c>
    </row>
    <row r="1025" spans="1:7" x14ac:dyDescent="0.25">
      <c r="A1025" t="str">
        <f t="shared" ca="1" si="60"/>
        <v xml:space="preserve">Innovation and Business Skills Australia </v>
      </c>
      <c r="B1025" t="str">
        <f t="shared" ca="1" si="61"/>
        <v>BSB</v>
      </c>
      <c r="C1025" t="str">
        <f t="shared" ca="1" si="62"/>
        <v xml:space="preserve">Certificate II </v>
      </c>
      <c r="D1025" s="2" t="s">
        <v>133</v>
      </c>
      <c r="E1025" s="2" t="str">
        <f t="shared" ca="1" si="63"/>
        <v>Certificate II in Business</v>
      </c>
      <c r="F1025" s="2" t="s">
        <v>1971</v>
      </c>
      <c r="G1025" s="3">
        <v>3204</v>
      </c>
    </row>
    <row r="1026" spans="1:7" x14ac:dyDescent="0.25">
      <c r="A1026" t="str">
        <f t="shared" ref="A1026:A1089" ca="1" si="64">VLOOKUP(D1026,KeyC,4,FALSE)</f>
        <v xml:space="preserve">Innovation and Business Skills Australia </v>
      </c>
      <c r="B1026" t="str">
        <f t="shared" ref="B1026:B1089" ca="1" si="65">VLOOKUP(D1026,KeyC,5,FALSE)</f>
        <v>BSB</v>
      </c>
      <c r="C1026" t="str">
        <f t="shared" ref="C1026:C1089" ca="1" si="66">VLOOKUP(D1026,KeyC,2,FALSE)</f>
        <v xml:space="preserve">Certificate II </v>
      </c>
      <c r="D1026" s="2" t="s">
        <v>135</v>
      </c>
      <c r="E1026" s="2" t="str">
        <f t="shared" ref="E1026:E1089" ca="1" si="67">VLOOKUP(D1026,KeyC,3,FALSE)</f>
        <v>Certificate II in Business</v>
      </c>
      <c r="F1026" s="2" t="s">
        <v>1971</v>
      </c>
      <c r="G1026" s="3">
        <v>6450</v>
      </c>
    </row>
    <row r="1027" spans="1:7" x14ac:dyDescent="0.25">
      <c r="A1027" t="str">
        <f t="shared" ca="1" si="64"/>
        <v xml:space="preserve">Innovation and Business Skills Australia </v>
      </c>
      <c r="B1027" t="str">
        <f t="shared" ca="1" si="65"/>
        <v>State Accredited</v>
      </c>
      <c r="C1027" t="str">
        <f t="shared" ca="1" si="66"/>
        <v xml:space="preserve">Certificate II </v>
      </c>
      <c r="D1027" s="2" t="s">
        <v>1540</v>
      </c>
      <c r="E1027" s="2" t="str">
        <f t="shared" ca="1" si="67"/>
        <v>Certificate II in Core Skills for Employment and Training - Communication</v>
      </c>
      <c r="F1027" s="2" t="s">
        <v>1971</v>
      </c>
      <c r="G1027" s="3">
        <v>696</v>
      </c>
    </row>
    <row r="1028" spans="1:7" x14ac:dyDescent="0.25">
      <c r="A1028" t="str">
        <f t="shared" ca="1" si="64"/>
        <v xml:space="preserve">Innovation and Business Skills Australia </v>
      </c>
      <c r="B1028" t="str">
        <f t="shared" ca="1" si="65"/>
        <v>State Accredited</v>
      </c>
      <c r="C1028" t="str">
        <f t="shared" ca="1" si="66"/>
        <v xml:space="preserve">Certificate II </v>
      </c>
      <c r="D1028" s="2" t="s">
        <v>1542</v>
      </c>
      <c r="E1028" s="2" t="str">
        <f t="shared" ca="1" si="67"/>
        <v>Certificate II in Core Skills for Employment and Training - Numeracy</v>
      </c>
      <c r="F1028" s="2" t="s">
        <v>1971</v>
      </c>
      <c r="G1028" s="3">
        <v>706</v>
      </c>
    </row>
    <row r="1029" spans="1:7" x14ac:dyDescent="0.25">
      <c r="A1029" t="str">
        <f t="shared" ca="1" si="64"/>
        <v xml:space="preserve">Innovation and Business Skills Australia </v>
      </c>
      <c r="B1029" t="str">
        <f t="shared" ca="1" si="65"/>
        <v>CUF</v>
      </c>
      <c r="C1029" t="str">
        <f t="shared" ca="1" si="66"/>
        <v xml:space="preserve">Certificate II </v>
      </c>
      <c r="D1029" s="2" t="s">
        <v>243</v>
      </c>
      <c r="E1029" s="2" t="str">
        <f t="shared" ca="1" si="67"/>
        <v>Certificate II in Creative Industries (Media)</v>
      </c>
      <c r="F1029" s="2" t="s">
        <v>1971</v>
      </c>
      <c r="G1029" s="3">
        <v>561</v>
      </c>
    </row>
    <row r="1030" spans="1:7" x14ac:dyDescent="0.25">
      <c r="A1030" t="str">
        <f t="shared" ca="1" si="64"/>
        <v xml:space="preserve">Innovation and Business Skills Australia </v>
      </c>
      <c r="B1030" t="str">
        <f t="shared" ca="1" si="65"/>
        <v>CUA</v>
      </c>
      <c r="C1030" t="str">
        <f t="shared" ca="1" si="66"/>
        <v xml:space="preserve">Certificate II </v>
      </c>
      <c r="D1030" s="2" t="s">
        <v>218</v>
      </c>
      <c r="E1030" s="2" t="str">
        <f t="shared" ca="1" si="67"/>
        <v>Certificate II in Dance</v>
      </c>
      <c r="F1030" s="2" t="s">
        <v>1971</v>
      </c>
      <c r="G1030" s="3">
        <v>19</v>
      </c>
    </row>
    <row r="1031" spans="1:7" x14ac:dyDescent="0.25">
      <c r="A1031" t="str">
        <f t="shared" ca="1" si="64"/>
        <v xml:space="preserve">Innovation and Business Skills Australia </v>
      </c>
      <c r="B1031" t="str">
        <f t="shared" ca="1" si="65"/>
        <v>CUA</v>
      </c>
      <c r="C1031" t="str">
        <f t="shared" ca="1" si="66"/>
        <v xml:space="preserve">Certificate II </v>
      </c>
      <c r="D1031" s="2" t="s">
        <v>220</v>
      </c>
      <c r="E1031" s="2" t="str">
        <f t="shared" ca="1" si="67"/>
        <v>Certificate II in Dance</v>
      </c>
      <c r="F1031" s="2" t="s">
        <v>1971</v>
      </c>
      <c r="G1031" s="3">
        <v>242</v>
      </c>
    </row>
    <row r="1032" spans="1:7" x14ac:dyDescent="0.25">
      <c r="A1032" t="str">
        <f t="shared" ca="1" si="64"/>
        <v xml:space="preserve">Innovation and Business Skills Australia </v>
      </c>
      <c r="B1032" t="str">
        <f t="shared" ca="1" si="65"/>
        <v>FNS</v>
      </c>
      <c r="C1032" t="str">
        <f t="shared" ca="1" si="66"/>
        <v xml:space="preserve">Certificate II </v>
      </c>
      <c r="D1032" s="2" t="s">
        <v>264</v>
      </c>
      <c r="E1032" s="2" t="str">
        <f t="shared" ca="1" si="67"/>
        <v>Certificate II in Financial Services</v>
      </c>
      <c r="F1032" s="2" t="s">
        <v>1971</v>
      </c>
      <c r="G1032" s="3">
        <v>23</v>
      </c>
    </row>
    <row r="1033" spans="1:7" x14ac:dyDescent="0.25">
      <c r="A1033" t="str">
        <f t="shared" ca="1" si="64"/>
        <v xml:space="preserve">Innovation and Business Skills Australia </v>
      </c>
      <c r="B1033" t="str">
        <f t="shared" ca="1" si="65"/>
        <v>FNS</v>
      </c>
      <c r="C1033" t="str">
        <f t="shared" ca="1" si="66"/>
        <v xml:space="preserve">Certificate II </v>
      </c>
      <c r="D1033" s="2" t="s">
        <v>266</v>
      </c>
      <c r="E1033" s="2" t="str">
        <f t="shared" ca="1" si="67"/>
        <v>Certificate II in Financial Services</v>
      </c>
      <c r="F1033" s="2" t="s">
        <v>1971</v>
      </c>
      <c r="G1033" s="3">
        <v>53</v>
      </c>
    </row>
    <row r="1034" spans="1:7" x14ac:dyDescent="0.25">
      <c r="A1034" t="str">
        <f t="shared" ca="1" si="64"/>
        <v xml:space="preserve">Innovation and Business Skills Australia </v>
      </c>
      <c r="B1034" t="str">
        <f t="shared" ca="1" si="65"/>
        <v>ICA</v>
      </c>
      <c r="C1034" t="str">
        <f t="shared" ca="1" si="66"/>
        <v xml:space="preserve">Certificate II </v>
      </c>
      <c r="D1034" s="2" t="s">
        <v>1571</v>
      </c>
      <c r="E1034" s="2" t="str">
        <f t="shared" ca="1" si="67"/>
        <v>Certificate II in Information Technology</v>
      </c>
      <c r="F1034" s="2" t="s">
        <v>1971</v>
      </c>
      <c r="G1034" s="3">
        <v>10</v>
      </c>
    </row>
    <row r="1035" spans="1:7" x14ac:dyDescent="0.25">
      <c r="A1035" t="str">
        <f t="shared" ca="1" si="64"/>
        <v xml:space="preserve">Innovation and Business Skills Australia </v>
      </c>
      <c r="B1035" t="str">
        <f t="shared" ca="1" si="65"/>
        <v>ICA</v>
      </c>
      <c r="C1035" t="str">
        <f t="shared" ca="1" si="66"/>
        <v xml:space="preserve">Certificate II </v>
      </c>
      <c r="D1035" s="2" t="s">
        <v>310</v>
      </c>
      <c r="E1035" s="2" t="str">
        <f t="shared" ca="1" si="67"/>
        <v>Certificate II in Information, Digital Media and Technology</v>
      </c>
      <c r="F1035" s="2" t="s">
        <v>1971</v>
      </c>
      <c r="G1035" s="3">
        <v>2453</v>
      </c>
    </row>
    <row r="1036" spans="1:7" x14ac:dyDescent="0.25">
      <c r="A1036" t="str">
        <f t="shared" ca="1" si="64"/>
        <v xml:space="preserve">Innovation and Business Skills Australia </v>
      </c>
      <c r="B1036" t="str">
        <f t="shared" ca="1" si="65"/>
        <v>ICT</v>
      </c>
      <c r="C1036" t="str">
        <f t="shared" ca="1" si="66"/>
        <v xml:space="preserve">Certificate II </v>
      </c>
      <c r="D1036" s="2" t="s">
        <v>315</v>
      </c>
      <c r="E1036" s="2" t="str">
        <f t="shared" ca="1" si="67"/>
        <v>Certificate II in Information, Digital Media and Technology</v>
      </c>
      <c r="F1036" s="2" t="s">
        <v>1971</v>
      </c>
      <c r="G1036" s="3">
        <v>4450</v>
      </c>
    </row>
    <row r="1037" spans="1:7" x14ac:dyDescent="0.25">
      <c r="A1037" t="str">
        <f t="shared" ca="1" si="64"/>
        <v xml:space="preserve">Innovation and Business Skills Australia </v>
      </c>
      <c r="B1037" t="str">
        <f t="shared" ca="1" si="65"/>
        <v>CSC</v>
      </c>
      <c r="C1037" t="str">
        <f t="shared" ca="1" si="66"/>
        <v xml:space="preserve">Certificate II </v>
      </c>
      <c r="D1037" s="2" t="s">
        <v>1573</v>
      </c>
      <c r="E1037" s="2" t="str">
        <f t="shared" ca="1" si="67"/>
        <v>Certificate II in Justice Services</v>
      </c>
      <c r="F1037" s="2" t="s">
        <v>1971</v>
      </c>
      <c r="G1037" s="3">
        <v>1</v>
      </c>
    </row>
    <row r="1038" spans="1:7" x14ac:dyDescent="0.25">
      <c r="A1038" t="str">
        <f t="shared" ca="1" si="64"/>
        <v xml:space="preserve">Innovation and Business Skills Australia </v>
      </c>
      <c r="B1038" t="str">
        <f t="shared" ca="1" si="65"/>
        <v>CUA</v>
      </c>
      <c r="C1038" t="str">
        <f t="shared" ca="1" si="66"/>
        <v xml:space="preserve">Certificate II </v>
      </c>
      <c r="D1038" s="2" t="s">
        <v>221</v>
      </c>
      <c r="E1038" s="2" t="str">
        <f t="shared" ca="1" si="67"/>
        <v>Certificate II in Live Production and Services</v>
      </c>
      <c r="F1038" s="2" t="s">
        <v>1971</v>
      </c>
      <c r="G1038" s="3">
        <v>289</v>
      </c>
    </row>
    <row r="1039" spans="1:7" x14ac:dyDescent="0.25">
      <c r="A1039" t="str">
        <f t="shared" ca="1" si="64"/>
        <v xml:space="preserve">Innovation and Business Skills Australia </v>
      </c>
      <c r="B1039" t="str">
        <f t="shared" ca="1" si="65"/>
        <v>CUE</v>
      </c>
      <c r="C1039" t="str">
        <f t="shared" ca="1" si="66"/>
        <v xml:space="preserve">Certificate II </v>
      </c>
      <c r="D1039" s="2" t="s">
        <v>863</v>
      </c>
      <c r="E1039" s="2" t="str">
        <f t="shared" ca="1" si="67"/>
        <v>Certificate II in Live Production, Theatre and Events</v>
      </c>
      <c r="F1039" s="2" t="s">
        <v>1971</v>
      </c>
      <c r="G1039" s="3">
        <v>4</v>
      </c>
    </row>
    <row r="1040" spans="1:7" x14ac:dyDescent="0.25">
      <c r="A1040" t="str">
        <f t="shared" ca="1" si="64"/>
        <v xml:space="preserve">Innovation and Business Skills Australia </v>
      </c>
      <c r="B1040" t="str">
        <f t="shared" ca="1" si="65"/>
        <v>CUS</v>
      </c>
      <c r="C1040" t="str">
        <f t="shared" ca="1" si="66"/>
        <v xml:space="preserve">Certificate II </v>
      </c>
      <c r="D1040" s="2" t="s">
        <v>247</v>
      </c>
      <c r="E1040" s="2" t="str">
        <f t="shared" ca="1" si="67"/>
        <v>Certificate II in Music</v>
      </c>
      <c r="F1040" s="2" t="s">
        <v>1971</v>
      </c>
      <c r="G1040" s="3">
        <v>336</v>
      </c>
    </row>
    <row r="1041" spans="1:7" x14ac:dyDescent="0.25">
      <c r="A1041" t="str">
        <f t="shared" ca="1" si="64"/>
        <v xml:space="preserve">Innovation and Business Skills Australia </v>
      </c>
      <c r="B1041" t="str">
        <f t="shared" ca="1" si="65"/>
        <v>State Accredited</v>
      </c>
      <c r="C1041" t="str">
        <f t="shared" ca="1" si="66"/>
        <v xml:space="preserve">Certificate II </v>
      </c>
      <c r="D1041" s="2" t="s">
        <v>1588</v>
      </c>
      <c r="E1041" s="2" t="str">
        <f t="shared" ca="1" si="67"/>
        <v>Certificate II in Performing Arts</v>
      </c>
      <c r="F1041" s="2" t="s">
        <v>1971</v>
      </c>
      <c r="G1041" s="3">
        <v>64</v>
      </c>
    </row>
    <row r="1042" spans="1:7" x14ac:dyDescent="0.25">
      <c r="A1042" t="str">
        <f t="shared" ca="1" si="64"/>
        <v xml:space="preserve">Innovation and Business Skills Australia </v>
      </c>
      <c r="B1042" t="str">
        <f t="shared" ca="1" si="65"/>
        <v>ICP</v>
      </c>
      <c r="C1042" t="str">
        <f t="shared" ca="1" si="66"/>
        <v xml:space="preserve">Certificate II </v>
      </c>
      <c r="D1042" s="2" t="s">
        <v>607</v>
      </c>
      <c r="E1042" s="2" t="str">
        <f t="shared" ca="1" si="67"/>
        <v>Certificate II in Printing and Graphic Arts (Desktop Publishing)</v>
      </c>
      <c r="F1042" s="2" t="s">
        <v>1971</v>
      </c>
      <c r="G1042" s="3">
        <v>4</v>
      </c>
    </row>
    <row r="1043" spans="1:7" x14ac:dyDescent="0.25">
      <c r="A1043" t="str">
        <f t="shared" ca="1" si="64"/>
        <v xml:space="preserve">Innovation and Business Skills Australia </v>
      </c>
      <c r="B1043" t="str">
        <f t="shared" ca="1" si="65"/>
        <v>ICP</v>
      </c>
      <c r="C1043" t="str">
        <f t="shared" ca="1" si="66"/>
        <v xml:space="preserve">Certificate II </v>
      </c>
      <c r="D1043" s="2" t="s">
        <v>1590</v>
      </c>
      <c r="E1043" s="2" t="str">
        <f t="shared" ca="1" si="67"/>
        <v>Certificate II in Printing and Graphic Art</v>
      </c>
      <c r="F1043" s="2" t="s">
        <v>1971</v>
      </c>
      <c r="G1043" s="3">
        <v>1</v>
      </c>
    </row>
    <row r="1044" spans="1:7" x14ac:dyDescent="0.25">
      <c r="A1044" t="str">
        <f t="shared" ca="1" si="64"/>
        <v xml:space="preserve">Innovation and Business Skills Australia </v>
      </c>
      <c r="B1044" t="str">
        <f t="shared" ca="1" si="65"/>
        <v>ICP</v>
      </c>
      <c r="C1044" t="str">
        <f t="shared" ca="1" si="66"/>
        <v xml:space="preserve">Certificate II </v>
      </c>
      <c r="D1044" s="2" t="s">
        <v>606</v>
      </c>
      <c r="E1044" s="2" t="str">
        <f t="shared" ca="1" si="67"/>
        <v>Certificate II in Printing &amp; Graphic Arts (General)</v>
      </c>
      <c r="F1044" s="2" t="s">
        <v>1971</v>
      </c>
      <c r="G1044" s="3">
        <v>4</v>
      </c>
    </row>
    <row r="1045" spans="1:7" x14ac:dyDescent="0.25">
      <c r="A1045" t="str">
        <f t="shared" ca="1" si="64"/>
        <v xml:space="preserve">Innovation and Business Skills Australia </v>
      </c>
      <c r="B1045" t="str">
        <f t="shared" ca="1" si="65"/>
        <v>FSK</v>
      </c>
      <c r="C1045" t="str">
        <f t="shared" ca="1" si="66"/>
        <v xml:space="preserve">Certificate II </v>
      </c>
      <c r="D1045" s="2" t="s">
        <v>275</v>
      </c>
      <c r="E1045" s="2" t="str">
        <f t="shared" ca="1" si="67"/>
        <v>Certificate II in Skills for Work and Vocational Pathways</v>
      </c>
      <c r="F1045" s="2" t="s">
        <v>1971</v>
      </c>
      <c r="G1045" s="3">
        <v>6997</v>
      </c>
    </row>
    <row r="1046" spans="1:7" x14ac:dyDescent="0.25">
      <c r="A1046" t="str">
        <f t="shared" ca="1" si="64"/>
        <v xml:space="preserve">Innovation and Business Skills Australia </v>
      </c>
      <c r="B1046" t="str">
        <f t="shared" ca="1" si="65"/>
        <v>ICT</v>
      </c>
      <c r="C1046" t="str">
        <f t="shared" ca="1" si="66"/>
        <v xml:space="preserve">Certificate II </v>
      </c>
      <c r="D1046" s="2" t="s">
        <v>316</v>
      </c>
      <c r="E1046" s="2" t="str">
        <f t="shared" ca="1" si="67"/>
        <v>Certificate II in Telecommunications</v>
      </c>
      <c r="F1046" s="2" t="s">
        <v>1971</v>
      </c>
      <c r="G1046" s="3">
        <v>83</v>
      </c>
    </row>
    <row r="1047" spans="1:7" x14ac:dyDescent="0.25">
      <c r="A1047" t="str">
        <f t="shared" ca="1" si="64"/>
        <v xml:space="preserve">Innovation and Business Skills Australia </v>
      </c>
      <c r="B1047" t="str">
        <f t="shared" ca="1" si="65"/>
        <v>ICT</v>
      </c>
      <c r="C1047" t="str">
        <f t="shared" ca="1" si="66"/>
        <v xml:space="preserve">Certificate II </v>
      </c>
      <c r="D1047" s="2" t="s">
        <v>1623</v>
      </c>
      <c r="E1047" s="2" t="str">
        <f t="shared" ca="1" si="67"/>
        <v>Certificate II in Telecommunications Cabling</v>
      </c>
      <c r="F1047" s="2" t="s">
        <v>1971</v>
      </c>
      <c r="G1047" s="3">
        <v>3</v>
      </c>
    </row>
    <row r="1048" spans="1:7" x14ac:dyDescent="0.25">
      <c r="A1048" t="str">
        <f t="shared" ca="1" si="64"/>
        <v xml:space="preserve">Innovation and Business Skills Australia </v>
      </c>
      <c r="B1048" t="str">
        <f t="shared" ca="1" si="65"/>
        <v>ICT</v>
      </c>
      <c r="C1048" t="str">
        <f t="shared" ca="1" si="66"/>
        <v xml:space="preserve">Certificate II </v>
      </c>
      <c r="D1048" s="2" t="s">
        <v>1625</v>
      </c>
      <c r="E1048" s="2" t="str">
        <f t="shared" ca="1" si="67"/>
        <v>Certificate II in Telecommunications Technology</v>
      </c>
      <c r="F1048" s="2" t="s">
        <v>1971</v>
      </c>
      <c r="G1048" s="3">
        <v>135</v>
      </c>
    </row>
    <row r="1049" spans="1:7" x14ac:dyDescent="0.25">
      <c r="A1049" t="str">
        <f t="shared" ca="1" si="64"/>
        <v xml:space="preserve">Innovation and Business Skills Australia </v>
      </c>
      <c r="B1049" t="str">
        <f t="shared" ca="1" si="65"/>
        <v>CUA</v>
      </c>
      <c r="C1049" t="str">
        <f t="shared" ca="1" si="66"/>
        <v xml:space="preserve">Certificate II </v>
      </c>
      <c r="D1049" s="2" t="s">
        <v>227</v>
      </c>
      <c r="E1049" s="2" t="str">
        <f t="shared" ca="1" si="67"/>
        <v>Certificate II in Visual Arts</v>
      </c>
      <c r="F1049" s="2" t="s">
        <v>1971</v>
      </c>
      <c r="G1049" s="3">
        <v>849</v>
      </c>
    </row>
    <row r="1050" spans="1:7" x14ac:dyDescent="0.25">
      <c r="A1050" t="str">
        <f t="shared" ca="1" si="64"/>
        <v xml:space="preserve">Innovation and Business Skills Australia </v>
      </c>
      <c r="B1050" t="str">
        <f t="shared" ca="1" si="65"/>
        <v>CUV</v>
      </c>
      <c r="C1050" t="str">
        <f t="shared" ca="1" si="66"/>
        <v xml:space="preserve">Certificate II </v>
      </c>
      <c r="D1050" s="2" t="s">
        <v>256</v>
      </c>
      <c r="E1050" s="2" t="str">
        <f t="shared" ca="1" si="67"/>
        <v>Certificate II in Visual Arts</v>
      </c>
      <c r="F1050" s="2" t="s">
        <v>1971</v>
      </c>
      <c r="G1050" s="3">
        <v>1258</v>
      </c>
    </row>
    <row r="1051" spans="1:7" x14ac:dyDescent="0.25">
      <c r="A1051" t="str">
        <f t="shared" ca="1" si="64"/>
        <v xml:space="preserve">Innovation and Business Skills Australia </v>
      </c>
      <c r="B1051" t="str">
        <f t="shared" ca="1" si="65"/>
        <v>CUV</v>
      </c>
      <c r="C1051" t="str">
        <f t="shared" ca="1" si="66"/>
        <v xml:space="preserve">Certificate II </v>
      </c>
      <c r="D1051" s="2" t="s">
        <v>1630</v>
      </c>
      <c r="E1051" s="2" t="str">
        <f t="shared" ca="1" si="67"/>
        <v>Certificate II in Visual Arts and Contemporary Craft</v>
      </c>
      <c r="F1051" s="2" t="s">
        <v>1971</v>
      </c>
      <c r="G1051" s="3">
        <v>1</v>
      </c>
    </row>
    <row r="1052" spans="1:7" x14ac:dyDescent="0.25">
      <c r="A1052" t="str">
        <f t="shared" ca="1" si="64"/>
        <v xml:space="preserve">Innovation and Business Skills Australia </v>
      </c>
      <c r="B1052" t="str">
        <f t="shared" ca="1" si="65"/>
        <v>CUV</v>
      </c>
      <c r="C1052" t="str">
        <f t="shared" ca="1" si="66"/>
        <v xml:space="preserve">Certificate III </v>
      </c>
      <c r="D1052" s="2" t="s">
        <v>1636</v>
      </c>
      <c r="E1052" s="2" t="str">
        <f t="shared" ca="1" si="67"/>
        <v>Certificate III in Aboriginal/Torres Strait Islander Cultural Arts</v>
      </c>
      <c r="F1052" s="2" t="s">
        <v>1971</v>
      </c>
      <c r="G1052" s="3">
        <v>1</v>
      </c>
    </row>
    <row r="1053" spans="1:7" x14ac:dyDescent="0.25">
      <c r="A1053" t="str">
        <f t="shared" ca="1" si="64"/>
        <v xml:space="preserve">Innovation and Business Skills Australia </v>
      </c>
      <c r="B1053" t="str">
        <f t="shared" ca="1" si="65"/>
        <v>FNS</v>
      </c>
      <c r="C1053" t="str">
        <f t="shared" ca="1" si="66"/>
        <v xml:space="preserve">Certificate III </v>
      </c>
      <c r="D1053" s="2" t="s">
        <v>1211</v>
      </c>
      <c r="E1053" s="2" t="str">
        <f t="shared" ca="1" si="67"/>
        <v>Certificate III in Accounts Administration</v>
      </c>
      <c r="F1053" s="2" t="s">
        <v>1971</v>
      </c>
      <c r="G1053" s="3">
        <v>24</v>
      </c>
    </row>
    <row r="1054" spans="1:7" x14ac:dyDescent="0.25">
      <c r="A1054" t="str">
        <f t="shared" ca="1" si="64"/>
        <v xml:space="preserve">Innovation and Business Skills Australia </v>
      </c>
      <c r="B1054" t="str">
        <f t="shared" ca="1" si="65"/>
        <v>FNS</v>
      </c>
      <c r="C1054" t="str">
        <f t="shared" ca="1" si="66"/>
        <v xml:space="preserve">Certificate III </v>
      </c>
      <c r="D1054" s="2" t="s">
        <v>923</v>
      </c>
      <c r="E1054" s="2" t="str">
        <f t="shared" ca="1" si="67"/>
        <v>Certificate III in Accounts Administration</v>
      </c>
      <c r="F1054" s="2" t="s">
        <v>1971</v>
      </c>
      <c r="G1054" s="3">
        <v>100</v>
      </c>
    </row>
    <row r="1055" spans="1:7" x14ac:dyDescent="0.25">
      <c r="A1055" t="str">
        <f t="shared" ca="1" si="64"/>
        <v xml:space="preserve">Innovation and Business Skills Australia </v>
      </c>
      <c r="B1055" t="str">
        <f t="shared" ca="1" si="65"/>
        <v>CUA</v>
      </c>
      <c r="C1055" t="str">
        <f t="shared" ca="1" si="66"/>
        <v xml:space="preserve">Certificate III </v>
      </c>
      <c r="D1055" s="2" t="s">
        <v>1642</v>
      </c>
      <c r="E1055" s="2" t="str">
        <f t="shared" ca="1" si="67"/>
        <v>Certificate III in Assistant Dance Teaching</v>
      </c>
      <c r="F1055" s="2" t="s">
        <v>1971</v>
      </c>
      <c r="G1055" s="3">
        <v>3</v>
      </c>
    </row>
    <row r="1056" spans="1:7" x14ac:dyDescent="0.25">
      <c r="A1056" t="str">
        <f t="shared" ca="1" si="64"/>
        <v xml:space="preserve">Innovation and Business Skills Australia </v>
      </c>
      <c r="B1056" t="str">
        <f t="shared" ca="1" si="65"/>
        <v>CUA</v>
      </c>
      <c r="C1056" t="str">
        <f t="shared" ca="1" si="66"/>
        <v xml:space="preserve">Certificate III </v>
      </c>
      <c r="D1056" s="2" t="s">
        <v>1644</v>
      </c>
      <c r="E1056" s="2" t="str">
        <f t="shared" ca="1" si="67"/>
        <v>Certificate III in Assistant Dance Teaching</v>
      </c>
      <c r="F1056" s="2" t="s">
        <v>1971</v>
      </c>
      <c r="G1056" s="3">
        <v>17</v>
      </c>
    </row>
    <row r="1057" spans="1:7" x14ac:dyDescent="0.25">
      <c r="A1057" t="str">
        <f t="shared" ca="1" si="64"/>
        <v xml:space="preserve">Innovation and Business Skills Australia </v>
      </c>
      <c r="B1057" t="str">
        <f t="shared" ca="1" si="65"/>
        <v>BSB</v>
      </c>
      <c r="C1057" t="str">
        <f t="shared" ca="1" si="66"/>
        <v xml:space="preserve">Certificate III </v>
      </c>
      <c r="D1057" s="2" t="s">
        <v>1665</v>
      </c>
      <c r="E1057" s="2" t="str">
        <f t="shared" ca="1" si="67"/>
        <v>Certificate III in Business</v>
      </c>
      <c r="F1057" s="2" t="s">
        <v>1971</v>
      </c>
      <c r="G1057" s="3">
        <v>3</v>
      </c>
    </row>
    <row r="1058" spans="1:7" x14ac:dyDescent="0.25">
      <c r="A1058" t="str">
        <f t="shared" ca="1" si="64"/>
        <v xml:space="preserve">Innovation and Business Skills Australia </v>
      </c>
      <c r="B1058" t="str">
        <f t="shared" ca="1" si="65"/>
        <v>BSB</v>
      </c>
      <c r="C1058" t="str">
        <f t="shared" ca="1" si="66"/>
        <v xml:space="preserve">Certificate III </v>
      </c>
      <c r="D1058" s="2" t="s">
        <v>1090</v>
      </c>
      <c r="E1058" s="2" t="str">
        <f t="shared" ca="1" si="67"/>
        <v>Certificate III in Business</v>
      </c>
      <c r="F1058" s="2" t="s">
        <v>1971</v>
      </c>
      <c r="G1058" s="3">
        <v>4</v>
      </c>
    </row>
    <row r="1059" spans="1:7" x14ac:dyDescent="0.25">
      <c r="A1059" t="str">
        <f t="shared" ca="1" si="64"/>
        <v xml:space="preserve">Innovation and Business Skills Australia </v>
      </c>
      <c r="B1059" t="str">
        <f t="shared" ca="1" si="65"/>
        <v>BSB</v>
      </c>
      <c r="C1059" t="str">
        <f t="shared" ca="1" si="66"/>
        <v xml:space="preserve">Certificate III </v>
      </c>
      <c r="D1059" s="2" t="s">
        <v>140</v>
      </c>
      <c r="E1059" s="2" t="str">
        <f t="shared" ca="1" si="67"/>
        <v>Certificate III in Business</v>
      </c>
      <c r="F1059" s="2" t="s">
        <v>1971</v>
      </c>
      <c r="G1059" s="3">
        <v>2082</v>
      </c>
    </row>
    <row r="1060" spans="1:7" x14ac:dyDescent="0.25">
      <c r="A1060" t="str">
        <f t="shared" ca="1" si="64"/>
        <v xml:space="preserve">Innovation and Business Skills Australia </v>
      </c>
      <c r="B1060" t="str">
        <f t="shared" ca="1" si="65"/>
        <v>BSB</v>
      </c>
      <c r="C1060" t="str">
        <f t="shared" ca="1" si="66"/>
        <v xml:space="preserve">Certificate III </v>
      </c>
      <c r="D1060" s="2" t="s">
        <v>142</v>
      </c>
      <c r="E1060" s="2" t="str">
        <f t="shared" ca="1" si="67"/>
        <v>Certificate III in Business</v>
      </c>
      <c r="F1060" s="2" t="s">
        <v>1971</v>
      </c>
      <c r="G1060" s="3">
        <v>4843</v>
      </c>
    </row>
    <row r="1061" spans="1:7" x14ac:dyDescent="0.25">
      <c r="A1061" t="str">
        <f t="shared" ca="1" si="64"/>
        <v xml:space="preserve">Innovation and Business Skills Australia </v>
      </c>
      <c r="B1061" t="str">
        <f t="shared" ca="1" si="65"/>
        <v>BSB</v>
      </c>
      <c r="C1061" t="str">
        <f t="shared" ca="1" si="66"/>
        <v xml:space="preserve">Certificate III </v>
      </c>
      <c r="D1061" s="2" t="s">
        <v>1117</v>
      </c>
      <c r="E1061" s="2" t="str">
        <f t="shared" ca="1" si="67"/>
        <v>Certificate III in Business Administration</v>
      </c>
      <c r="F1061" s="2" t="s">
        <v>1971</v>
      </c>
      <c r="G1061" s="3">
        <v>5</v>
      </c>
    </row>
    <row r="1062" spans="1:7" x14ac:dyDescent="0.25">
      <c r="A1062" t="str">
        <f t="shared" ca="1" si="64"/>
        <v xml:space="preserve">Innovation and Business Skills Australia </v>
      </c>
      <c r="B1062" t="str">
        <f t="shared" ca="1" si="65"/>
        <v>BSB</v>
      </c>
      <c r="C1062" t="str">
        <f t="shared" ca="1" si="66"/>
        <v xml:space="preserve">Certificate III </v>
      </c>
      <c r="D1062" s="2" t="s">
        <v>143</v>
      </c>
      <c r="E1062" s="2" t="str">
        <f t="shared" ca="1" si="67"/>
        <v>Certificate III in Business Administration</v>
      </c>
      <c r="F1062" s="2" t="s">
        <v>1971</v>
      </c>
      <c r="G1062" s="3">
        <v>290</v>
      </c>
    </row>
    <row r="1063" spans="1:7" x14ac:dyDescent="0.25">
      <c r="A1063" t="str">
        <f t="shared" ca="1" si="64"/>
        <v xml:space="preserve">Innovation and Business Skills Australia </v>
      </c>
      <c r="B1063" t="str">
        <f t="shared" ca="1" si="65"/>
        <v>BSB</v>
      </c>
      <c r="C1063" t="str">
        <f t="shared" ca="1" si="66"/>
        <v xml:space="preserve">Certificate III </v>
      </c>
      <c r="D1063" s="2" t="s">
        <v>145</v>
      </c>
      <c r="E1063" s="2" t="str">
        <f t="shared" ca="1" si="67"/>
        <v>Certificate III in Business Administration</v>
      </c>
      <c r="F1063" s="2" t="s">
        <v>1971</v>
      </c>
      <c r="G1063" s="3">
        <v>672</v>
      </c>
    </row>
    <row r="1064" spans="1:7" x14ac:dyDescent="0.25">
      <c r="A1064" t="str">
        <f t="shared" ca="1" si="64"/>
        <v xml:space="preserve">Innovation and Business Skills Australia </v>
      </c>
      <c r="B1064" t="str">
        <f t="shared" ca="1" si="65"/>
        <v>BSB</v>
      </c>
      <c r="C1064" t="str">
        <f t="shared" ca="1" si="66"/>
        <v xml:space="preserve">Certificate III </v>
      </c>
      <c r="D1064" s="2" t="s">
        <v>148</v>
      </c>
      <c r="E1064" s="2" t="str">
        <f t="shared" ca="1" si="67"/>
        <v>Certificate III in Business Administration (Legal)</v>
      </c>
      <c r="F1064" s="2" t="s">
        <v>1971</v>
      </c>
      <c r="G1064" s="3">
        <v>4</v>
      </c>
    </row>
    <row r="1065" spans="1:7" x14ac:dyDescent="0.25">
      <c r="A1065" t="str">
        <f t="shared" ca="1" si="64"/>
        <v xml:space="preserve">Innovation and Business Skills Australia </v>
      </c>
      <c r="B1065" t="str">
        <f t="shared" ca="1" si="65"/>
        <v>BSB</v>
      </c>
      <c r="C1065" t="str">
        <f t="shared" ca="1" si="66"/>
        <v xml:space="preserve">Certificate III </v>
      </c>
      <c r="D1065" s="2" t="s">
        <v>1076</v>
      </c>
      <c r="E1065" s="2" t="str">
        <f t="shared" ca="1" si="67"/>
        <v>Certificate III in Business Administration (Legal)</v>
      </c>
      <c r="F1065" s="2" t="s">
        <v>1971</v>
      </c>
      <c r="G1065" s="3">
        <v>16</v>
      </c>
    </row>
    <row r="1066" spans="1:7" x14ac:dyDescent="0.25">
      <c r="A1066" t="str">
        <f t="shared" ca="1" si="64"/>
        <v xml:space="preserve">Innovation and Business Skills Australia </v>
      </c>
      <c r="B1066" t="str">
        <f t="shared" ca="1" si="65"/>
        <v>BSB</v>
      </c>
      <c r="C1066" t="str">
        <f t="shared" ca="1" si="66"/>
        <v xml:space="preserve">Certificate III </v>
      </c>
      <c r="D1066" s="2" t="s">
        <v>1668</v>
      </c>
      <c r="E1066" s="2" t="str">
        <f t="shared" ca="1" si="67"/>
        <v>Certificate III in Business Administration (Medical)</v>
      </c>
      <c r="F1066" s="2" t="s">
        <v>1971</v>
      </c>
      <c r="G1066" s="3">
        <v>1</v>
      </c>
    </row>
    <row r="1067" spans="1:7" x14ac:dyDescent="0.25">
      <c r="A1067" t="str">
        <f t="shared" ca="1" si="64"/>
        <v xml:space="preserve">Innovation and Business Skills Australia </v>
      </c>
      <c r="B1067" t="str">
        <f t="shared" ca="1" si="65"/>
        <v>BSB</v>
      </c>
      <c r="C1067" t="str">
        <f t="shared" ca="1" si="66"/>
        <v xml:space="preserve">Certificate III </v>
      </c>
      <c r="D1067" s="2" t="s">
        <v>1262</v>
      </c>
      <c r="E1067" s="2" t="str">
        <f t="shared" ca="1" si="67"/>
        <v>Certificate III in Business Administration (Medical)</v>
      </c>
      <c r="F1067" s="2" t="s">
        <v>1971</v>
      </c>
      <c r="G1067" s="3">
        <v>14</v>
      </c>
    </row>
    <row r="1068" spans="1:7" x14ac:dyDescent="0.25">
      <c r="A1068" t="str">
        <f t="shared" ca="1" si="64"/>
        <v xml:space="preserve">Innovation and Business Skills Australia </v>
      </c>
      <c r="B1068" t="str">
        <f t="shared" ca="1" si="65"/>
        <v>BSB</v>
      </c>
      <c r="C1068" t="str">
        <f t="shared" ca="1" si="66"/>
        <v xml:space="preserve">Certificate III </v>
      </c>
      <c r="D1068" s="2" t="s">
        <v>150</v>
      </c>
      <c r="E1068" s="2" t="str">
        <f t="shared" ca="1" si="67"/>
        <v>Certificate III in Business Administration (Medical)</v>
      </c>
      <c r="F1068" s="2" t="s">
        <v>1971</v>
      </c>
      <c r="G1068" s="3">
        <v>29</v>
      </c>
    </row>
    <row r="1069" spans="1:7" x14ac:dyDescent="0.25">
      <c r="A1069" t="str">
        <f t="shared" ca="1" si="64"/>
        <v xml:space="preserve">Innovation and Business Skills Australia </v>
      </c>
      <c r="B1069" t="str">
        <f t="shared" ca="1" si="65"/>
        <v>BSB</v>
      </c>
      <c r="C1069" t="str">
        <f t="shared" ca="1" si="66"/>
        <v xml:space="preserve">Certificate III </v>
      </c>
      <c r="D1069" s="2" t="s">
        <v>1258</v>
      </c>
      <c r="E1069" s="2" t="str">
        <f t="shared" ca="1" si="67"/>
        <v>Certificate III in Customer Contact</v>
      </c>
      <c r="F1069" s="2" t="s">
        <v>1971</v>
      </c>
      <c r="G1069" s="3">
        <v>2</v>
      </c>
    </row>
    <row r="1070" spans="1:7" x14ac:dyDescent="0.25">
      <c r="A1070" t="str">
        <f t="shared" ca="1" si="64"/>
        <v xml:space="preserve">Innovation and Business Skills Australia </v>
      </c>
      <c r="B1070" t="str">
        <f t="shared" ca="1" si="65"/>
        <v>BSB</v>
      </c>
      <c r="C1070" t="str">
        <f t="shared" ca="1" si="66"/>
        <v xml:space="preserve">Certificate III </v>
      </c>
      <c r="D1070" s="2" t="s">
        <v>1260</v>
      </c>
      <c r="E1070" s="2" t="str">
        <f t="shared" ca="1" si="67"/>
        <v>Certificate III in Customer Engagement</v>
      </c>
      <c r="F1070" s="2" t="s">
        <v>1971</v>
      </c>
      <c r="G1070" s="3">
        <v>18</v>
      </c>
    </row>
    <row r="1071" spans="1:7" x14ac:dyDescent="0.25">
      <c r="A1071" t="str">
        <f t="shared" ca="1" si="64"/>
        <v xml:space="preserve">Innovation and Business Skills Australia </v>
      </c>
      <c r="B1071" t="str">
        <f t="shared" ca="1" si="65"/>
        <v>CUA</v>
      </c>
      <c r="C1071" t="str">
        <f t="shared" ca="1" si="66"/>
        <v xml:space="preserve">Certificate III </v>
      </c>
      <c r="D1071" s="2" t="s">
        <v>1680</v>
      </c>
      <c r="E1071" s="2" t="str">
        <f t="shared" ca="1" si="67"/>
        <v>Certificate III in Dance</v>
      </c>
      <c r="F1071" s="2" t="s">
        <v>1971</v>
      </c>
      <c r="G1071" s="3">
        <v>11</v>
      </c>
    </row>
    <row r="1072" spans="1:7" x14ac:dyDescent="0.25">
      <c r="A1072" t="str">
        <f t="shared" ca="1" si="64"/>
        <v xml:space="preserve">Innovation and Business Skills Australia </v>
      </c>
      <c r="B1072" t="str">
        <f t="shared" ca="1" si="65"/>
        <v>CUA</v>
      </c>
      <c r="C1072" t="str">
        <f t="shared" ca="1" si="66"/>
        <v xml:space="preserve">Certificate III </v>
      </c>
      <c r="D1072" s="2" t="s">
        <v>229</v>
      </c>
      <c r="E1072" s="2" t="str">
        <f t="shared" ca="1" si="67"/>
        <v>Certificate III in Dance</v>
      </c>
      <c r="F1072" s="2" t="s">
        <v>1971</v>
      </c>
      <c r="G1072" s="3">
        <v>182</v>
      </c>
    </row>
    <row r="1073" spans="1:7" x14ac:dyDescent="0.25">
      <c r="A1073" t="str">
        <f t="shared" ca="1" si="64"/>
        <v xml:space="preserve">Innovation and Business Skills Australia </v>
      </c>
      <c r="B1073" t="str">
        <f t="shared" ca="1" si="65"/>
        <v>State Accredited</v>
      </c>
      <c r="C1073" t="str">
        <f t="shared" ca="1" si="66"/>
        <v xml:space="preserve">Certificate III </v>
      </c>
      <c r="D1073" s="2" t="s">
        <v>1681</v>
      </c>
      <c r="E1073" s="2" t="str">
        <f t="shared" ca="1" si="67"/>
        <v>Certificate III in Dance Performance Studies</v>
      </c>
      <c r="F1073" s="2" t="s">
        <v>1971</v>
      </c>
      <c r="G1073" s="3">
        <v>4</v>
      </c>
    </row>
    <row r="1074" spans="1:7" x14ac:dyDescent="0.25">
      <c r="A1074" t="str">
        <f t="shared" ca="1" si="64"/>
        <v xml:space="preserve">Innovation and Business Skills Australia </v>
      </c>
      <c r="B1074" t="str">
        <f t="shared" ca="1" si="65"/>
        <v>CUV</v>
      </c>
      <c r="C1074" t="str">
        <f t="shared" ca="1" si="66"/>
        <v xml:space="preserve">Certificate III </v>
      </c>
      <c r="D1074" s="2" t="s">
        <v>258</v>
      </c>
      <c r="E1074" s="2" t="str">
        <f t="shared" ca="1" si="67"/>
        <v>Certificate III in Design Fundamentals</v>
      </c>
      <c r="F1074" s="2" t="s">
        <v>1971</v>
      </c>
      <c r="G1074" s="3">
        <v>185</v>
      </c>
    </row>
    <row r="1075" spans="1:7" x14ac:dyDescent="0.25">
      <c r="A1075" t="str">
        <f t="shared" ca="1" si="64"/>
        <v xml:space="preserve">Innovation and Business Skills Australia </v>
      </c>
      <c r="B1075" t="str">
        <f t="shared" ca="1" si="65"/>
        <v>FNS</v>
      </c>
      <c r="C1075" t="str">
        <f t="shared" ca="1" si="66"/>
        <v xml:space="preserve">Certificate III </v>
      </c>
      <c r="D1075" s="2" t="s">
        <v>1077</v>
      </c>
      <c r="E1075" s="2" t="str">
        <f t="shared" ca="1" si="67"/>
        <v>Certificate III in Financial Services</v>
      </c>
      <c r="F1075" s="2" t="s">
        <v>1971</v>
      </c>
      <c r="G1075" s="3">
        <v>2</v>
      </c>
    </row>
    <row r="1076" spans="1:7" x14ac:dyDescent="0.25">
      <c r="A1076" t="str">
        <f t="shared" ca="1" si="64"/>
        <v xml:space="preserve">Innovation and Business Skills Australia </v>
      </c>
      <c r="B1076" t="str">
        <f t="shared" ca="1" si="65"/>
        <v>FNS</v>
      </c>
      <c r="C1076" t="str">
        <f t="shared" ca="1" si="66"/>
        <v xml:space="preserve">Certificate III </v>
      </c>
      <c r="D1076" s="2" t="s">
        <v>1699</v>
      </c>
      <c r="E1076" s="2" t="str">
        <f t="shared" ca="1" si="67"/>
        <v>Certificate III in Financial Services (Accounts Clerical)</v>
      </c>
      <c r="F1076" s="2" t="s">
        <v>1971</v>
      </c>
      <c r="G1076" s="3">
        <v>1</v>
      </c>
    </row>
    <row r="1077" spans="1:7" x14ac:dyDescent="0.25">
      <c r="A1077" t="str">
        <f t="shared" ca="1" si="64"/>
        <v xml:space="preserve">Innovation and Business Skills Australia </v>
      </c>
      <c r="B1077" t="str">
        <f t="shared" ca="1" si="65"/>
        <v>ICA</v>
      </c>
      <c r="C1077" t="str">
        <f t="shared" ca="1" si="66"/>
        <v xml:space="preserve">Certificate III </v>
      </c>
      <c r="D1077" s="2" t="s">
        <v>1058</v>
      </c>
      <c r="E1077" s="2" t="str">
        <f t="shared" ca="1" si="67"/>
        <v>Certificate III in Information Technology</v>
      </c>
      <c r="F1077" s="2" t="s">
        <v>1971</v>
      </c>
      <c r="G1077" s="3">
        <v>2</v>
      </c>
    </row>
    <row r="1078" spans="1:7" x14ac:dyDescent="0.25">
      <c r="A1078" t="str">
        <f t="shared" ca="1" si="64"/>
        <v xml:space="preserve">Innovation and Business Skills Australia </v>
      </c>
      <c r="B1078" t="str">
        <f t="shared" ca="1" si="65"/>
        <v>CUL</v>
      </c>
      <c r="C1078" t="str">
        <f t="shared" ca="1" si="66"/>
        <v xml:space="preserve">Certificate III </v>
      </c>
      <c r="D1078" s="2" t="s">
        <v>590</v>
      </c>
      <c r="E1078" s="2" t="str">
        <f t="shared" ca="1" si="67"/>
        <v>Certificate III in Information and Cultural Services</v>
      </c>
      <c r="F1078" s="2" t="s">
        <v>1971</v>
      </c>
      <c r="G1078" s="3">
        <v>8</v>
      </c>
    </row>
    <row r="1079" spans="1:7" x14ac:dyDescent="0.25">
      <c r="A1079" t="str">
        <f t="shared" ca="1" si="64"/>
        <v xml:space="preserve">Innovation and Business Skills Australia </v>
      </c>
      <c r="B1079" t="str">
        <f t="shared" ca="1" si="65"/>
        <v>ICA</v>
      </c>
      <c r="C1079" t="str">
        <f t="shared" ca="1" si="66"/>
        <v xml:space="preserve">Certificate III </v>
      </c>
      <c r="D1079" s="2" t="s">
        <v>312</v>
      </c>
      <c r="E1079" s="2" t="str">
        <f t="shared" ca="1" si="67"/>
        <v>Certificate III in Information, Digital Media and Technology</v>
      </c>
      <c r="F1079" s="2" t="s">
        <v>1971</v>
      </c>
      <c r="G1079" s="3">
        <v>465</v>
      </c>
    </row>
    <row r="1080" spans="1:7" x14ac:dyDescent="0.25">
      <c r="A1080" t="str">
        <f t="shared" ca="1" si="64"/>
        <v xml:space="preserve">Innovation and Business Skills Australia </v>
      </c>
      <c r="B1080" t="str">
        <f t="shared" ca="1" si="65"/>
        <v>ICT</v>
      </c>
      <c r="C1080" t="str">
        <f t="shared" ca="1" si="66"/>
        <v xml:space="preserve">Certificate III </v>
      </c>
      <c r="D1080" s="2" t="s">
        <v>318</v>
      </c>
      <c r="E1080" s="2" t="str">
        <f t="shared" ca="1" si="67"/>
        <v>Certificate III in Information, Digital Media and Technology</v>
      </c>
      <c r="F1080" s="2" t="s">
        <v>1971</v>
      </c>
      <c r="G1080" s="3">
        <v>951</v>
      </c>
    </row>
    <row r="1081" spans="1:7" x14ac:dyDescent="0.25">
      <c r="A1081" t="str">
        <f t="shared" ca="1" si="64"/>
        <v xml:space="preserve">Innovation and Business Skills Australia </v>
      </c>
      <c r="B1081" t="str">
        <f t="shared" ca="1" si="65"/>
        <v>CUA</v>
      </c>
      <c r="C1081" t="str">
        <f t="shared" ca="1" si="66"/>
        <v xml:space="preserve">Certificate III </v>
      </c>
      <c r="D1081" s="2" t="s">
        <v>231</v>
      </c>
      <c r="E1081" s="2" t="str">
        <f t="shared" ca="1" si="67"/>
        <v>Certificate III in Live Production and Services</v>
      </c>
      <c r="F1081" s="2" t="s">
        <v>1971</v>
      </c>
      <c r="G1081" s="3">
        <v>38</v>
      </c>
    </row>
    <row r="1082" spans="1:7" x14ac:dyDescent="0.25">
      <c r="A1082" t="str">
        <f t="shared" ca="1" si="64"/>
        <v xml:space="preserve">Innovation and Business Skills Australia </v>
      </c>
      <c r="B1082" t="str">
        <f t="shared" ca="1" si="65"/>
        <v>CUE</v>
      </c>
      <c r="C1082" t="str">
        <f t="shared" ca="1" si="66"/>
        <v xml:space="preserve">Certificate III </v>
      </c>
      <c r="D1082" s="2" t="s">
        <v>1728</v>
      </c>
      <c r="E1082" s="2" t="str">
        <f t="shared" ca="1" si="67"/>
        <v>Certificate III in Live Production, Theatre and Events (Technical Operations)</v>
      </c>
      <c r="F1082" s="2" t="s">
        <v>1971</v>
      </c>
      <c r="G1082" s="3">
        <v>3</v>
      </c>
    </row>
    <row r="1083" spans="1:7" x14ac:dyDescent="0.25">
      <c r="A1083" t="str">
        <f t="shared" ca="1" si="64"/>
        <v xml:space="preserve">Innovation and Business Skills Australia </v>
      </c>
      <c r="B1083" t="str">
        <f t="shared" ca="1" si="65"/>
        <v>CUF</v>
      </c>
      <c r="C1083" t="str">
        <f t="shared" ca="1" si="66"/>
        <v xml:space="preserve">Certificate III </v>
      </c>
      <c r="D1083" s="2" t="s">
        <v>245</v>
      </c>
      <c r="E1083" s="2" t="str">
        <f t="shared" ca="1" si="67"/>
        <v>Certificate III in Media</v>
      </c>
      <c r="F1083" s="2" t="s">
        <v>1971</v>
      </c>
      <c r="G1083" s="3">
        <v>428</v>
      </c>
    </row>
    <row r="1084" spans="1:7" x14ac:dyDescent="0.25">
      <c r="A1084" t="str">
        <f t="shared" ca="1" si="64"/>
        <v xml:space="preserve">Innovation and Business Skills Australia </v>
      </c>
      <c r="B1084" t="str">
        <f t="shared" ca="1" si="65"/>
        <v>BSB</v>
      </c>
      <c r="C1084" t="str">
        <f t="shared" ca="1" si="66"/>
        <v xml:space="preserve">Certificate III </v>
      </c>
      <c r="D1084" s="2" t="s">
        <v>566</v>
      </c>
      <c r="E1084" s="2" t="str">
        <f t="shared" ca="1" si="67"/>
        <v>Certificate III in Micro Business Operations</v>
      </c>
      <c r="F1084" s="2" t="s">
        <v>1971</v>
      </c>
      <c r="G1084" s="3">
        <v>4</v>
      </c>
    </row>
    <row r="1085" spans="1:7" x14ac:dyDescent="0.25">
      <c r="A1085" t="str">
        <f t="shared" ca="1" si="64"/>
        <v xml:space="preserve">Innovation and Business Skills Australia </v>
      </c>
      <c r="B1085" t="str">
        <f t="shared" ca="1" si="65"/>
        <v>CUS</v>
      </c>
      <c r="C1085" t="str">
        <f t="shared" ca="1" si="66"/>
        <v xml:space="preserve">Certificate III </v>
      </c>
      <c r="D1085" s="2" t="s">
        <v>249</v>
      </c>
      <c r="E1085" s="2" t="str">
        <f t="shared" ca="1" si="67"/>
        <v>Certificate III in Music</v>
      </c>
      <c r="F1085" s="2" t="s">
        <v>1971</v>
      </c>
      <c r="G1085" s="3">
        <v>208</v>
      </c>
    </row>
    <row r="1086" spans="1:7" x14ac:dyDescent="0.25">
      <c r="A1086" t="str">
        <f t="shared" ca="1" si="64"/>
        <v xml:space="preserve">Innovation and Business Skills Australia </v>
      </c>
      <c r="B1086" t="str">
        <f t="shared" ca="1" si="65"/>
        <v>CUS</v>
      </c>
      <c r="C1086" t="str">
        <f t="shared" ca="1" si="66"/>
        <v xml:space="preserve">Certificate III </v>
      </c>
      <c r="D1086" s="2" t="s">
        <v>996</v>
      </c>
      <c r="E1086" s="2" t="str">
        <f t="shared" ca="1" si="67"/>
        <v>Certificate III in Music Business</v>
      </c>
      <c r="F1086" s="2" t="s">
        <v>1971</v>
      </c>
      <c r="G1086" s="3">
        <v>30</v>
      </c>
    </row>
    <row r="1087" spans="1:7" x14ac:dyDescent="0.25">
      <c r="A1087" t="str">
        <f t="shared" ca="1" si="64"/>
        <v xml:space="preserve">Innovation and Business Skills Australia </v>
      </c>
      <c r="B1087" t="str">
        <f t="shared" ca="1" si="65"/>
        <v>State Accredited</v>
      </c>
      <c r="C1087" t="str">
        <f t="shared" ca="1" si="66"/>
        <v xml:space="preserve">Certificate III </v>
      </c>
      <c r="D1087" s="2" t="s">
        <v>1750</v>
      </c>
      <c r="E1087" s="2" t="str">
        <f t="shared" ca="1" si="67"/>
        <v>Certificate III in Performing Arts</v>
      </c>
      <c r="F1087" s="2" t="s">
        <v>1971</v>
      </c>
      <c r="G1087" s="3">
        <v>39</v>
      </c>
    </row>
    <row r="1088" spans="1:7" x14ac:dyDescent="0.25">
      <c r="A1088" t="str">
        <f t="shared" ca="1" si="64"/>
        <v xml:space="preserve">Innovation and Business Skills Australia </v>
      </c>
      <c r="B1088" t="str">
        <f t="shared" ca="1" si="65"/>
        <v>CUS</v>
      </c>
      <c r="C1088" t="str">
        <f t="shared" ca="1" si="66"/>
        <v xml:space="preserve">Certificate III </v>
      </c>
      <c r="D1088" s="2" t="s">
        <v>251</v>
      </c>
      <c r="E1088" s="2" t="str">
        <f t="shared" ca="1" si="67"/>
        <v>Certificate III in Technical Production</v>
      </c>
      <c r="F1088" s="2" t="s">
        <v>1971</v>
      </c>
      <c r="G1088" s="3">
        <v>46</v>
      </c>
    </row>
    <row r="1089" spans="1:7" x14ac:dyDescent="0.25">
      <c r="A1089" t="str">
        <f t="shared" ca="1" si="64"/>
        <v xml:space="preserve">Innovation and Business Skills Australia </v>
      </c>
      <c r="B1089" t="str">
        <f t="shared" ca="1" si="65"/>
        <v>ICT</v>
      </c>
      <c r="C1089" t="str">
        <f t="shared" ca="1" si="66"/>
        <v xml:space="preserve">Certificate III </v>
      </c>
      <c r="D1089" s="2" t="s">
        <v>1785</v>
      </c>
      <c r="E1089" s="2" t="str">
        <f t="shared" ca="1" si="67"/>
        <v>Certificate III in Telecommunications</v>
      </c>
      <c r="F1089" s="2" t="s">
        <v>1971</v>
      </c>
      <c r="G1089" s="3">
        <v>1</v>
      </c>
    </row>
    <row r="1090" spans="1:7" x14ac:dyDescent="0.25">
      <c r="A1090" t="str">
        <f t="shared" ref="A1090:A1153" ca="1" si="68">VLOOKUP(D1090,KeyC,4,FALSE)</f>
        <v xml:space="preserve">Innovation and Business Skills Australia </v>
      </c>
      <c r="B1090" t="str">
        <f t="shared" ref="B1090:B1153" ca="1" si="69">VLOOKUP(D1090,KeyC,5,FALSE)</f>
        <v>ICT</v>
      </c>
      <c r="C1090" t="str">
        <f t="shared" ref="C1090:C1153" ca="1" si="70">VLOOKUP(D1090,KeyC,2,FALSE)</f>
        <v xml:space="preserve">Certificate III </v>
      </c>
      <c r="D1090" s="2" t="s">
        <v>1388</v>
      </c>
      <c r="E1090" s="2" t="str">
        <f t="shared" ref="E1090:E1153" ca="1" si="71">VLOOKUP(D1090,KeyC,3,FALSE)</f>
        <v>Certificate III in Telecommunications</v>
      </c>
      <c r="F1090" s="2" t="s">
        <v>1971</v>
      </c>
      <c r="G1090" s="3">
        <v>18</v>
      </c>
    </row>
    <row r="1091" spans="1:7" x14ac:dyDescent="0.25">
      <c r="A1091" t="str">
        <f t="shared" ca="1" si="68"/>
        <v xml:space="preserve">Innovation and Business Skills Australia </v>
      </c>
      <c r="B1091" t="str">
        <f t="shared" ca="1" si="69"/>
        <v>CUV</v>
      </c>
      <c r="C1091" t="str">
        <f t="shared" ca="1" si="70"/>
        <v xml:space="preserve">Certificate III </v>
      </c>
      <c r="D1091" s="2" t="s">
        <v>257</v>
      </c>
      <c r="E1091" s="2" t="str">
        <f t="shared" ca="1" si="71"/>
        <v>Certificate III in Visual Arts</v>
      </c>
      <c r="F1091" s="2" t="s">
        <v>1971</v>
      </c>
      <c r="G1091" s="3">
        <v>231</v>
      </c>
    </row>
    <row r="1092" spans="1:7" x14ac:dyDescent="0.25">
      <c r="A1092" t="str">
        <f t="shared" ca="1" si="68"/>
        <v xml:space="preserve">Innovation and Business Skills Australia </v>
      </c>
      <c r="B1092" t="str">
        <f t="shared" ca="1" si="69"/>
        <v>CUV</v>
      </c>
      <c r="C1092" t="str">
        <f t="shared" ca="1" si="70"/>
        <v xml:space="preserve">Certificate III </v>
      </c>
      <c r="D1092" s="2" t="s">
        <v>1790</v>
      </c>
      <c r="E1092" s="2" t="str">
        <f t="shared" ca="1" si="71"/>
        <v>Certificate III in Visual Arts and Contemporary Craft</v>
      </c>
      <c r="F1092" s="2" t="s">
        <v>1971</v>
      </c>
      <c r="G1092" s="3">
        <v>4</v>
      </c>
    </row>
    <row r="1093" spans="1:7" x14ac:dyDescent="0.25">
      <c r="A1093" t="str">
        <f t="shared" ca="1" si="68"/>
        <v xml:space="preserve">Innovation and Business Skills Australia </v>
      </c>
      <c r="B1093" t="str">
        <f t="shared" ca="1" si="69"/>
        <v>FNS</v>
      </c>
      <c r="C1093" t="str">
        <f t="shared" ca="1" si="70"/>
        <v xml:space="preserve">Certificate IV </v>
      </c>
      <c r="D1093" s="2" t="s">
        <v>1347</v>
      </c>
      <c r="E1093" s="2" t="str">
        <f t="shared" ca="1" si="71"/>
        <v>Certificate IV in Accounting</v>
      </c>
      <c r="F1093" s="2" t="s">
        <v>1971</v>
      </c>
      <c r="G1093" s="3">
        <v>1</v>
      </c>
    </row>
    <row r="1094" spans="1:7" x14ac:dyDescent="0.25">
      <c r="A1094" t="str">
        <f t="shared" ca="1" si="68"/>
        <v xml:space="preserve">Innovation and Business Skills Australia </v>
      </c>
      <c r="B1094" t="str">
        <f t="shared" ca="1" si="69"/>
        <v>FNS</v>
      </c>
      <c r="C1094" t="str">
        <f t="shared" ca="1" si="70"/>
        <v xml:space="preserve">Certificate IV </v>
      </c>
      <c r="D1094" s="2" t="s">
        <v>1346</v>
      </c>
      <c r="E1094" s="2" t="str">
        <f t="shared" ca="1" si="71"/>
        <v>Certificate IV in Bookkeeping</v>
      </c>
      <c r="F1094" s="2" t="s">
        <v>1971</v>
      </c>
      <c r="G1094" s="3">
        <v>5</v>
      </c>
    </row>
    <row r="1095" spans="1:7" x14ac:dyDescent="0.25">
      <c r="A1095" t="str">
        <f t="shared" ca="1" si="68"/>
        <v xml:space="preserve">Innovation and Business Skills Australia </v>
      </c>
      <c r="B1095" t="str">
        <f t="shared" ca="1" si="69"/>
        <v>BSB</v>
      </c>
      <c r="C1095" t="str">
        <f t="shared" ca="1" si="70"/>
        <v xml:space="preserve">Certificate IV </v>
      </c>
      <c r="D1095" s="2" t="s">
        <v>1812</v>
      </c>
      <c r="E1095" s="2" t="str">
        <f t="shared" ca="1" si="71"/>
        <v>Certificate IV in Business</v>
      </c>
      <c r="F1095" s="2" t="s">
        <v>1971</v>
      </c>
      <c r="G1095" s="3">
        <v>1</v>
      </c>
    </row>
    <row r="1096" spans="1:7" x14ac:dyDescent="0.25">
      <c r="A1096" t="str">
        <f t="shared" ca="1" si="68"/>
        <v xml:space="preserve">Innovation and Business Skills Australia </v>
      </c>
      <c r="B1096" t="str">
        <f t="shared" ca="1" si="69"/>
        <v>BSB</v>
      </c>
      <c r="C1096" t="str">
        <f t="shared" ca="1" si="70"/>
        <v xml:space="preserve">Certificate IV </v>
      </c>
      <c r="D1096" s="2" t="s">
        <v>152</v>
      </c>
      <c r="E1096" s="2" t="str">
        <f t="shared" ca="1" si="71"/>
        <v>Certificate IV in Business</v>
      </c>
      <c r="F1096" s="2" t="s">
        <v>1971</v>
      </c>
      <c r="G1096" s="3">
        <v>40</v>
      </c>
    </row>
    <row r="1097" spans="1:7" x14ac:dyDescent="0.25">
      <c r="A1097" t="str">
        <f t="shared" ca="1" si="68"/>
        <v xml:space="preserve">Innovation and Business Skills Australia </v>
      </c>
      <c r="B1097" t="str">
        <f t="shared" ca="1" si="69"/>
        <v>BSB</v>
      </c>
      <c r="C1097" t="str">
        <f t="shared" ca="1" si="70"/>
        <v xml:space="preserve">Certificate IV </v>
      </c>
      <c r="D1097" s="2" t="s">
        <v>154</v>
      </c>
      <c r="E1097" s="2" t="str">
        <f t="shared" ca="1" si="71"/>
        <v>Certificate IV in Business</v>
      </c>
      <c r="F1097" s="2" t="s">
        <v>1971</v>
      </c>
      <c r="G1097" s="3">
        <v>103</v>
      </c>
    </row>
    <row r="1098" spans="1:7" x14ac:dyDescent="0.25">
      <c r="A1098" t="str">
        <f t="shared" ca="1" si="68"/>
        <v xml:space="preserve">Innovation and Business Skills Australia </v>
      </c>
      <c r="B1098" t="str">
        <f t="shared" ca="1" si="69"/>
        <v>BSB</v>
      </c>
      <c r="C1098" t="str">
        <f t="shared" ca="1" si="70"/>
        <v xml:space="preserve">Certificate IV </v>
      </c>
      <c r="D1098" s="2" t="s">
        <v>1266</v>
      </c>
      <c r="E1098" s="2" t="str">
        <f t="shared" ca="1" si="71"/>
        <v>Certificate IV in Business Administration</v>
      </c>
      <c r="F1098" s="2" t="s">
        <v>1971</v>
      </c>
      <c r="G1098" s="3">
        <v>1</v>
      </c>
    </row>
    <row r="1099" spans="1:7" x14ac:dyDescent="0.25">
      <c r="A1099" t="str">
        <f t="shared" ca="1" si="68"/>
        <v xml:space="preserve">Innovation and Business Skills Australia </v>
      </c>
      <c r="B1099" t="str">
        <f t="shared" ca="1" si="69"/>
        <v>CUA</v>
      </c>
      <c r="C1099" t="str">
        <f t="shared" ca="1" si="70"/>
        <v xml:space="preserve">Certificate IV </v>
      </c>
      <c r="D1099" s="2" t="s">
        <v>586</v>
      </c>
      <c r="E1099" s="2" t="str">
        <f t="shared" ca="1" si="71"/>
        <v>Certificate IV in Dance</v>
      </c>
      <c r="F1099" s="2" t="s">
        <v>1971</v>
      </c>
      <c r="G1099" s="3">
        <v>63</v>
      </c>
    </row>
    <row r="1100" spans="1:7" x14ac:dyDescent="0.25">
      <c r="A1100" t="str">
        <f t="shared" ca="1" si="68"/>
        <v xml:space="preserve">Innovation and Business Skills Australia </v>
      </c>
      <c r="B1100" t="str">
        <f t="shared" ca="1" si="69"/>
        <v>CUA</v>
      </c>
      <c r="C1100" t="str">
        <f t="shared" ca="1" si="70"/>
        <v xml:space="preserve">Certificate IV </v>
      </c>
      <c r="D1100" s="2" t="s">
        <v>239</v>
      </c>
      <c r="E1100" s="2" t="str">
        <f t="shared" ca="1" si="71"/>
        <v>Certificate IV in Dance Teaching and Management</v>
      </c>
      <c r="F1100" s="2" t="s">
        <v>1971</v>
      </c>
      <c r="G1100" s="3">
        <v>18</v>
      </c>
    </row>
    <row r="1101" spans="1:7" x14ac:dyDescent="0.25">
      <c r="A1101" t="str">
        <f t="shared" ca="1" si="68"/>
        <v xml:space="preserve">Innovation and Business Skills Australia </v>
      </c>
      <c r="B1101" t="str">
        <f t="shared" ca="1" si="69"/>
        <v>CUV</v>
      </c>
      <c r="C1101" t="str">
        <f t="shared" ca="1" si="70"/>
        <v xml:space="preserve">Certificate IV </v>
      </c>
      <c r="D1101" s="2" t="s">
        <v>593</v>
      </c>
      <c r="E1101" s="2" t="str">
        <f t="shared" ca="1" si="71"/>
        <v>Certificate IV in Design</v>
      </c>
      <c r="F1101" s="2" t="s">
        <v>1971</v>
      </c>
      <c r="G1101" s="3">
        <v>1</v>
      </c>
    </row>
    <row r="1102" spans="1:7" x14ac:dyDescent="0.25">
      <c r="A1102" t="str">
        <f t="shared" ca="1" si="68"/>
        <v xml:space="preserve">Innovation and Business Skills Australia </v>
      </c>
      <c r="B1102" t="str">
        <f t="shared" ca="1" si="69"/>
        <v>ICA</v>
      </c>
      <c r="C1102" t="str">
        <f t="shared" ca="1" si="70"/>
        <v xml:space="preserve">Certificate IV </v>
      </c>
      <c r="D1102" s="2" t="s">
        <v>1816</v>
      </c>
      <c r="E1102" s="2" t="str">
        <f t="shared" ca="1" si="71"/>
        <v>Certificate IV in Digital Media Technologies</v>
      </c>
      <c r="F1102" s="2" t="s">
        <v>1971</v>
      </c>
      <c r="G1102" s="3">
        <v>1</v>
      </c>
    </row>
    <row r="1103" spans="1:7" x14ac:dyDescent="0.25">
      <c r="A1103" t="str">
        <f t="shared" ca="1" si="68"/>
        <v xml:space="preserve">Innovation and Business Skills Australia </v>
      </c>
      <c r="B1103" t="str">
        <f t="shared" ca="1" si="69"/>
        <v>BSB</v>
      </c>
      <c r="C1103" t="str">
        <f t="shared" ca="1" si="70"/>
        <v xml:space="preserve">Certificate IV </v>
      </c>
      <c r="D1103" s="2" t="s">
        <v>1830</v>
      </c>
      <c r="E1103" s="2" t="str">
        <f t="shared" ca="1" si="71"/>
        <v>Certificate IV in Frontline Management</v>
      </c>
      <c r="F1103" s="2" t="s">
        <v>1971</v>
      </c>
      <c r="G1103" s="3">
        <v>1</v>
      </c>
    </row>
    <row r="1104" spans="1:7" x14ac:dyDescent="0.25">
      <c r="A1104" t="str">
        <f t="shared" ca="1" si="68"/>
        <v xml:space="preserve">Innovation and Business Skills Australia </v>
      </c>
      <c r="B1104" t="str">
        <f t="shared" ca="1" si="69"/>
        <v>ICA</v>
      </c>
      <c r="C1104" t="str">
        <f t="shared" ca="1" si="70"/>
        <v xml:space="preserve">Certificate IV </v>
      </c>
      <c r="D1104" s="2" t="s">
        <v>1831</v>
      </c>
      <c r="E1104" s="2" t="str">
        <f t="shared" ca="1" si="71"/>
        <v>Certificate IV in Information Technology (Multimedia)</v>
      </c>
      <c r="F1104" s="2" t="s">
        <v>1971</v>
      </c>
      <c r="G1104" s="3">
        <v>1</v>
      </c>
    </row>
    <row r="1105" spans="1:7" x14ac:dyDescent="0.25">
      <c r="A1105" t="str">
        <f t="shared" ca="1" si="68"/>
        <v xml:space="preserve">Innovation and Business Skills Australia </v>
      </c>
      <c r="B1105" t="str">
        <f t="shared" ca="1" si="69"/>
        <v>ICA</v>
      </c>
      <c r="C1105" t="str">
        <f t="shared" ca="1" si="70"/>
        <v xml:space="preserve">Certificate IV </v>
      </c>
      <c r="D1105" s="2" t="s">
        <v>605</v>
      </c>
      <c r="E1105" s="2" t="str">
        <f t="shared" ca="1" si="71"/>
        <v>Certificate IV in Information Technology Networking</v>
      </c>
      <c r="F1105" s="2" t="s">
        <v>1971</v>
      </c>
      <c r="G1105" s="3">
        <v>2</v>
      </c>
    </row>
    <row r="1106" spans="1:7" x14ac:dyDescent="0.25">
      <c r="A1106" t="str">
        <f t="shared" ca="1" si="68"/>
        <v xml:space="preserve">Innovation and Business Skills Australia </v>
      </c>
      <c r="B1106" t="str">
        <f t="shared" ca="1" si="69"/>
        <v>ICA</v>
      </c>
      <c r="C1106" t="str">
        <f t="shared" ca="1" si="70"/>
        <v xml:space="preserve">Certificate IV </v>
      </c>
      <c r="D1106" s="2" t="s">
        <v>1833</v>
      </c>
      <c r="E1106" s="2" t="str">
        <f t="shared" ca="1" si="71"/>
        <v>Certificate IV in Information Technology Support</v>
      </c>
      <c r="F1106" s="2" t="s">
        <v>1971</v>
      </c>
      <c r="G1106" s="3">
        <v>1</v>
      </c>
    </row>
    <row r="1107" spans="1:7" x14ac:dyDescent="0.25">
      <c r="A1107" t="str">
        <f t="shared" ca="1" si="68"/>
        <v xml:space="preserve">Innovation and Business Skills Australia </v>
      </c>
      <c r="B1107" t="str">
        <f t="shared" ca="1" si="69"/>
        <v>ICT</v>
      </c>
      <c r="C1107" t="str">
        <f t="shared" ca="1" si="70"/>
        <v xml:space="preserve">Certificate IV </v>
      </c>
      <c r="D1107" s="2" t="s">
        <v>1390</v>
      </c>
      <c r="E1107" s="2" t="str">
        <f t="shared" ca="1" si="71"/>
        <v>Certificate IV in Information Technology Support</v>
      </c>
      <c r="F1107" s="2" t="s">
        <v>1971</v>
      </c>
      <c r="G1107" s="3">
        <v>1</v>
      </c>
    </row>
    <row r="1108" spans="1:7" x14ac:dyDescent="0.25">
      <c r="A1108" t="str">
        <f t="shared" ca="1" si="68"/>
        <v xml:space="preserve">Innovation and Business Skills Australia </v>
      </c>
      <c r="B1108" t="str">
        <f t="shared" ca="1" si="69"/>
        <v>CUF</v>
      </c>
      <c r="C1108" t="str">
        <f t="shared" ca="1" si="70"/>
        <v xml:space="preserve">Certificate IV </v>
      </c>
      <c r="D1108" s="2" t="s">
        <v>1834</v>
      </c>
      <c r="E1108" s="2" t="str">
        <f t="shared" ca="1" si="71"/>
        <v>Certificate IV in Interactive Digital Media</v>
      </c>
      <c r="F1108" s="2" t="s">
        <v>1971</v>
      </c>
      <c r="G1108" s="3">
        <v>59</v>
      </c>
    </row>
    <row r="1109" spans="1:7" x14ac:dyDescent="0.25">
      <c r="A1109" t="str">
        <f t="shared" ca="1" si="68"/>
        <v xml:space="preserve">Innovation and Business Skills Australia </v>
      </c>
      <c r="B1109" t="str">
        <f t="shared" ca="1" si="69"/>
        <v>State Accredited</v>
      </c>
      <c r="C1109" t="str">
        <f t="shared" ca="1" si="70"/>
        <v xml:space="preserve">Certificate IV </v>
      </c>
      <c r="D1109" s="2" t="s">
        <v>1836</v>
      </c>
      <c r="E1109" s="2" t="str">
        <f t="shared" ca="1" si="71"/>
        <v>Certificate IV in Justice Studies</v>
      </c>
      <c r="F1109" s="2" t="s">
        <v>1971</v>
      </c>
      <c r="G1109" s="3">
        <v>1004</v>
      </c>
    </row>
    <row r="1110" spans="1:7" x14ac:dyDescent="0.25">
      <c r="A1110" t="str">
        <f t="shared" ca="1" si="68"/>
        <v xml:space="preserve">Innovation and Business Skills Australia </v>
      </c>
      <c r="B1110" t="str">
        <f t="shared" ca="1" si="69"/>
        <v>CUA</v>
      </c>
      <c r="C1110" t="str">
        <f t="shared" ca="1" si="70"/>
        <v xml:space="preserve">Certificate IV </v>
      </c>
      <c r="D1110" s="2" t="s">
        <v>1082</v>
      </c>
      <c r="E1110" s="2" t="str">
        <f t="shared" ca="1" si="71"/>
        <v>Certificate IV in Live Production and Technical Services</v>
      </c>
      <c r="F1110" s="2" t="s">
        <v>1971</v>
      </c>
      <c r="G1110" s="3">
        <v>5</v>
      </c>
    </row>
    <row r="1111" spans="1:7" x14ac:dyDescent="0.25">
      <c r="A1111" t="str">
        <f t="shared" ca="1" si="68"/>
        <v xml:space="preserve">Innovation and Business Skills Australia </v>
      </c>
      <c r="B1111" t="str">
        <f t="shared" ca="1" si="69"/>
        <v>CUF</v>
      </c>
      <c r="C1111" t="str">
        <f t="shared" ca="1" si="70"/>
        <v xml:space="preserve">Certificate IV </v>
      </c>
      <c r="D1111" s="2" t="s">
        <v>1843</v>
      </c>
      <c r="E1111" s="2" t="str">
        <f t="shared" ca="1" si="71"/>
        <v>Certificate IV in Make-up</v>
      </c>
      <c r="F1111" s="2" t="s">
        <v>1971</v>
      </c>
      <c r="G1111" s="3">
        <v>12</v>
      </c>
    </row>
    <row r="1112" spans="1:7" x14ac:dyDescent="0.25">
      <c r="A1112" t="str">
        <f t="shared" ca="1" si="68"/>
        <v xml:space="preserve">Innovation and Business Skills Australia </v>
      </c>
      <c r="B1112" t="str">
        <f t="shared" ca="1" si="69"/>
        <v>CUS</v>
      </c>
      <c r="C1112" t="str">
        <f t="shared" ca="1" si="70"/>
        <v xml:space="preserve">Certificate IV </v>
      </c>
      <c r="D1112" s="2" t="s">
        <v>253</v>
      </c>
      <c r="E1112" s="2" t="str">
        <f t="shared" ca="1" si="71"/>
        <v>Certificate IV in Music</v>
      </c>
      <c r="F1112" s="2" t="s">
        <v>1971</v>
      </c>
      <c r="G1112" s="3">
        <v>85</v>
      </c>
    </row>
    <row r="1113" spans="1:7" x14ac:dyDescent="0.25">
      <c r="A1113" t="str">
        <f t="shared" ca="1" si="68"/>
        <v xml:space="preserve">Innovation and Business Skills Australia </v>
      </c>
      <c r="B1113" t="str">
        <f t="shared" ca="1" si="69"/>
        <v>CUV</v>
      </c>
      <c r="C1113" t="str">
        <f t="shared" ca="1" si="70"/>
        <v xml:space="preserve">Certificate IV </v>
      </c>
      <c r="D1113" s="2" t="s">
        <v>594</v>
      </c>
      <c r="E1113" s="2" t="str">
        <f t="shared" ca="1" si="71"/>
        <v>Certificate IV in Photo Imaging</v>
      </c>
      <c r="F1113" s="2" t="s">
        <v>1971</v>
      </c>
      <c r="G1113" s="3">
        <v>2</v>
      </c>
    </row>
    <row r="1114" spans="1:7" x14ac:dyDescent="0.25">
      <c r="A1114" t="str">
        <f t="shared" ca="1" si="68"/>
        <v xml:space="preserve">Innovation and Business Skills Australia </v>
      </c>
      <c r="B1114" t="str">
        <f t="shared" ca="1" si="69"/>
        <v>ICA</v>
      </c>
      <c r="C1114" t="str">
        <f t="shared" ca="1" si="70"/>
        <v xml:space="preserve">Certificate IV </v>
      </c>
      <c r="D1114" s="2" t="s">
        <v>1854</v>
      </c>
      <c r="E1114" s="2" t="str">
        <f t="shared" ca="1" si="71"/>
        <v>Certificate IV in Programming</v>
      </c>
      <c r="F1114" s="2" t="s">
        <v>1971</v>
      </c>
      <c r="G1114" s="3">
        <v>1</v>
      </c>
    </row>
    <row r="1115" spans="1:7" x14ac:dyDescent="0.25">
      <c r="A1115" t="str">
        <f t="shared" ca="1" si="68"/>
        <v xml:space="preserve">Innovation and Business Skills Australia </v>
      </c>
      <c r="B1115" t="str">
        <f t="shared" ca="1" si="69"/>
        <v>CUF</v>
      </c>
      <c r="C1115" t="str">
        <f t="shared" ca="1" si="70"/>
        <v xml:space="preserve">Certificate IV </v>
      </c>
      <c r="D1115" s="2" t="s">
        <v>588</v>
      </c>
      <c r="E1115" s="2" t="str">
        <f t="shared" ca="1" si="71"/>
        <v>Certificate IV in Screen and Media</v>
      </c>
      <c r="F1115" s="2" t="s">
        <v>1971</v>
      </c>
      <c r="G1115" s="3">
        <v>10</v>
      </c>
    </row>
    <row r="1116" spans="1:7" x14ac:dyDescent="0.25">
      <c r="A1116" t="str">
        <f t="shared" ca="1" si="68"/>
        <v xml:space="preserve">Innovation and Business Skills Australia </v>
      </c>
      <c r="B1116" t="str">
        <f t="shared" ca="1" si="69"/>
        <v>BSB</v>
      </c>
      <c r="C1116" t="str">
        <f t="shared" ca="1" si="70"/>
        <v xml:space="preserve">Certificate IV </v>
      </c>
      <c r="D1116" s="2" t="s">
        <v>1263</v>
      </c>
      <c r="E1116" s="2" t="str">
        <f t="shared" ca="1" si="71"/>
        <v>Certificate IV in Small Business Management</v>
      </c>
      <c r="F1116" s="2" t="s">
        <v>1971</v>
      </c>
      <c r="G1116" s="3">
        <v>5</v>
      </c>
    </row>
    <row r="1117" spans="1:7" x14ac:dyDescent="0.25">
      <c r="A1117" t="str">
        <f t="shared" ca="1" si="68"/>
        <v xml:space="preserve">Innovation and Business Skills Australia </v>
      </c>
      <c r="B1117" t="str">
        <f t="shared" ca="1" si="69"/>
        <v>CUS</v>
      </c>
      <c r="C1117" t="str">
        <f t="shared" ca="1" si="70"/>
        <v xml:space="preserve">Certificate IV </v>
      </c>
      <c r="D1117" s="2" t="s">
        <v>591</v>
      </c>
      <c r="E1117" s="2" t="str">
        <f t="shared" ca="1" si="71"/>
        <v>Certificate IV in Sound Production</v>
      </c>
      <c r="F1117" s="2" t="s">
        <v>1971</v>
      </c>
      <c r="G1117" s="3">
        <v>2</v>
      </c>
    </row>
    <row r="1118" spans="1:7" x14ac:dyDescent="0.25">
      <c r="A1118" t="str">
        <f t="shared" ca="1" si="68"/>
        <v xml:space="preserve">Innovation and Business Skills Australia </v>
      </c>
      <c r="B1118" t="str">
        <f t="shared" ca="1" si="69"/>
        <v>TAE</v>
      </c>
      <c r="C1118" t="str">
        <f t="shared" ca="1" si="70"/>
        <v xml:space="preserve">Certificate IV </v>
      </c>
      <c r="D1118" s="2" t="s">
        <v>691</v>
      </c>
      <c r="E1118" s="2" t="str">
        <f t="shared" ca="1" si="71"/>
        <v>Certificate IV in Training and Assessment</v>
      </c>
      <c r="F1118" s="2" t="s">
        <v>1971</v>
      </c>
      <c r="G1118" s="3">
        <v>4</v>
      </c>
    </row>
    <row r="1119" spans="1:7" x14ac:dyDescent="0.25">
      <c r="A1119" t="str">
        <f t="shared" ca="1" si="68"/>
        <v xml:space="preserve">Innovation and Business Skills Australia </v>
      </c>
      <c r="B1119" t="str">
        <f t="shared" ca="1" si="69"/>
        <v>CUV</v>
      </c>
      <c r="C1119" t="str">
        <f t="shared" ca="1" si="70"/>
        <v xml:space="preserve">Certificate IV </v>
      </c>
      <c r="D1119" s="2" t="s">
        <v>592</v>
      </c>
      <c r="E1119" s="2" t="str">
        <f t="shared" ca="1" si="71"/>
        <v>Certificate IV in Visual Arts</v>
      </c>
      <c r="F1119" s="2" t="s">
        <v>1971</v>
      </c>
      <c r="G1119" s="3">
        <v>1</v>
      </c>
    </row>
    <row r="1120" spans="1:7" x14ac:dyDescent="0.25">
      <c r="A1120" t="str">
        <f t="shared" ca="1" si="68"/>
        <v xml:space="preserve">Innovation and Business Skills Australia </v>
      </c>
      <c r="B1120" t="str">
        <f t="shared" ca="1" si="69"/>
        <v>ICA</v>
      </c>
      <c r="C1120" t="str">
        <f t="shared" ca="1" si="70"/>
        <v xml:space="preserve">Certificate IV </v>
      </c>
      <c r="D1120" s="2" t="s">
        <v>1866</v>
      </c>
      <c r="E1120" s="2" t="str">
        <f t="shared" ca="1" si="71"/>
        <v>Certificate IV in Web-Based Technologies</v>
      </c>
      <c r="F1120" s="2" t="s">
        <v>1971</v>
      </c>
      <c r="G1120" s="3">
        <v>1</v>
      </c>
    </row>
    <row r="1121" spans="1:7" x14ac:dyDescent="0.25">
      <c r="A1121" t="str">
        <f t="shared" ca="1" si="68"/>
        <v xml:space="preserve">Innovation and Business Skills Australia </v>
      </c>
      <c r="B1121" t="str">
        <f t="shared" ca="1" si="69"/>
        <v>BSB</v>
      </c>
      <c r="C1121" t="str">
        <f t="shared" ca="1" si="70"/>
        <v xml:space="preserve">Certificate IV </v>
      </c>
      <c r="D1121" s="2" t="s">
        <v>1272</v>
      </c>
      <c r="E1121" s="2" t="str">
        <f t="shared" ca="1" si="71"/>
        <v>Certificate IV in Work Health and Safety</v>
      </c>
      <c r="F1121" s="2" t="s">
        <v>1971</v>
      </c>
      <c r="G1121" s="3">
        <v>2</v>
      </c>
    </row>
    <row r="1122" spans="1:7" x14ac:dyDescent="0.25">
      <c r="A1122" t="str">
        <f t="shared" ca="1" si="68"/>
        <v xml:space="preserve">Innovation and Business Skills Australia </v>
      </c>
      <c r="B1122" t="str">
        <f t="shared" ca="1" si="69"/>
        <v>BSB</v>
      </c>
      <c r="C1122" t="str">
        <f t="shared" ca="1" si="70"/>
        <v xml:space="preserve">Diploma </v>
      </c>
      <c r="D1122" s="2" t="s">
        <v>567</v>
      </c>
      <c r="E1122" s="2" t="str">
        <f t="shared" ca="1" si="71"/>
        <v>Diploma of Business</v>
      </c>
      <c r="F1122" s="2" t="s">
        <v>1971</v>
      </c>
      <c r="G1122" s="3">
        <v>621</v>
      </c>
    </row>
    <row r="1123" spans="1:7" x14ac:dyDescent="0.25">
      <c r="A1123" t="str">
        <f t="shared" ca="1" si="68"/>
        <v xml:space="preserve">Innovation and Business Skills Australia </v>
      </c>
      <c r="B1123" t="str">
        <f t="shared" ca="1" si="69"/>
        <v>BSB</v>
      </c>
      <c r="C1123" t="str">
        <f t="shared" ca="1" si="70"/>
        <v xml:space="preserve">Diploma </v>
      </c>
      <c r="D1123" s="2" t="s">
        <v>161</v>
      </c>
      <c r="E1123" s="2" t="str">
        <f t="shared" ca="1" si="71"/>
        <v>Diploma of Business</v>
      </c>
      <c r="F1123" s="2" t="s">
        <v>1971</v>
      </c>
      <c r="G1123" s="3">
        <v>2438</v>
      </c>
    </row>
    <row r="1124" spans="1:7" x14ac:dyDescent="0.25">
      <c r="A1124" t="str">
        <f t="shared" ca="1" si="68"/>
        <v xml:space="preserve">Innovation and Business Skills Australia </v>
      </c>
      <c r="B1124" t="str">
        <f t="shared" ca="1" si="69"/>
        <v>BSB</v>
      </c>
      <c r="C1124" t="str">
        <f t="shared" ca="1" si="70"/>
        <v xml:space="preserve">Diploma </v>
      </c>
      <c r="D1124" s="2" t="s">
        <v>1279</v>
      </c>
      <c r="E1124" s="2" t="str">
        <f t="shared" ca="1" si="71"/>
        <v>Diploma of Business Administration</v>
      </c>
      <c r="F1124" s="2" t="s">
        <v>1971</v>
      </c>
      <c r="G1124" s="3">
        <v>4</v>
      </c>
    </row>
    <row r="1125" spans="1:7" x14ac:dyDescent="0.25">
      <c r="A1125" t="str">
        <f t="shared" ca="1" si="68"/>
        <v xml:space="preserve">Innovation and Business Skills Australia </v>
      </c>
      <c r="B1125" t="str">
        <f t="shared" ca="1" si="69"/>
        <v>BSB</v>
      </c>
      <c r="C1125" t="str">
        <f t="shared" ca="1" si="70"/>
        <v xml:space="preserve">Diploma </v>
      </c>
      <c r="D1125" s="2" t="s">
        <v>1873</v>
      </c>
      <c r="E1125" s="2" t="str">
        <f t="shared" ca="1" si="71"/>
        <v>Diploma of Business Administration</v>
      </c>
      <c r="F1125" s="2" t="s">
        <v>1971</v>
      </c>
      <c r="G1125" s="3">
        <v>21</v>
      </c>
    </row>
    <row r="1126" spans="1:7" x14ac:dyDescent="0.25">
      <c r="A1126" t="str">
        <f t="shared" ca="1" si="68"/>
        <v xml:space="preserve">Innovation and Business Skills Australia </v>
      </c>
      <c r="B1126" t="str">
        <f t="shared" ca="1" si="69"/>
        <v>State Accredited</v>
      </c>
      <c r="C1126" t="str">
        <f t="shared" ca="1" si="70"/>
        <v xml:space="preserve">Diploma </v>
      </c>
      <c r="D1126" s="2" t="s">
        <v>1876</v>
      </c>
      <c r="E1126" s="2" t="str">
        <f t="shared" ca="1" si="71"/>
        <v>Diploma of Cinemagraphic Makeup</v>
      </c>
      <c r="F1126" s="2" t="s">
        <v>1971</v>
      </c>
      <c r="G1126" s="3">
        <v>11</v>
      </c>
    </row>
    <row r="1127" spans="1:7" x14ac:dyDescent="0.25">
      <c r="A1127" t="str">
        <f t="shared" ca="1" si="68"/>
        <v xml:space="preserve">Innovation and Business Skills Australia </v>
      </c>
      <c r="B1127" t="str">
        <f t="shared" ca="1" si="69"/>
        <v>CUA</v>
      </c>
      <c r="C1127" t="str">
        <f t="shared" ca="1" si="70"/>
        <v xml:space="preserve">Diploma </v>
      </c>
      <c r="D1127" s="2" t="s">
        <v>1883</v>
      </c>
      <c r="E1127" s="2" t="str">
        <f t="shared" ca="1" si="71"/>
        <v>Diploma of Dance (Elite Performance)</v>
      </c>
      <c r="F1127" s="2" t="s">
        <v>1971</v>
      </c>
      <c r="G1127" s="3">
        <v>4</v>
      </c>
    </row>
    <row r="1128" spans="1:7" x14ac:dyDescent="0.25">
      <c r="A1128" t="str">
        <f t="shared" ca="1" si="68"/>
        <v xml:space="preserve">Innovation and Business Skills Australia </v>
      </c>
      <c r="B1128" t="str">
        <f t="shared" ca="1" si="69"/>
        <v>CUA</v>
      </c>
      <c r="C1128" t="str">
        <f t="shared" ca="1" si="70"/>
        <v xml:space="preserve">Diploma </v>
      </c>
      <c r="D1128" s="2" t="s">
        <v>587</v>
      </c>
      <c r="E1128" s="2" t="str">
        <f t="shared" ca="1" si="71"/>
        <v>Diploma of Dance (Elite Performance)</v>
      </c>
      <c r="F1128" s="2" t="s">
        <v>1971</v>
      </c>
      <c r="G1128" s="3">
        <v>24</v>
      </c>
    </row>
    <row r="1129" spans="1:7" x14ac:dyDescent="0.25">
      <c r="A1129" t="str">
        <f t="shared" ca="1" si="68"/>
        <v xml:space="preserve">Innovation and Business Skills Australia </v>
      </c>
      <c r="B1129" t="str">
        <f t="shared" ca="1" si="69"/>
        <v>ICA</v>
      </c>
      <c r="C1129" t="str">
        <f t="shared" ca="1" si="70"/>
        <v xml:space="preserve">Diploma </v>
      </c>
      <c r="D1129" s="2" t="s">
        <v>1886</v>
      </c>
      <c r="E1129" s="2" t="str">
        <f t="shared" ca="1" si="71"/>
        <v>Diploma of Digital Media Technologies</v>
      </c>
      <c r="F1129" s="2" t="s">
        <v>1971</v>
      </c>
      <c r="G1129" s="3">
        <v>3</v>
      </c>
    </row>
    <row r="1130" spans="1:7" x14ac:dyDescent="0.25">
      <c r="A1130" t="str">
        <f t="shared" ca="1" si="68"/>
        <v xml:space="preserve">Innovation and Business Skills Australia </v>
      </c>
      <c r="B1130" t="str">
        <f t="shared" ca="1" si="69"/>
        <v>ICT</v>
      </c>
      <c r="C1130" t="str">
        <f t="shared" ca="1" si="70"/>
        <v xml:space="preserve">Diploma </v>
      </c>
      <c r="D1130" s="2" t="s">
        <v>1888</v>
      </c>
      <c r="E1130" s="2" t="str">
        <f t="shared" ca="1" si="71"/>
        <v>Diploma of Digital Media Technologies</v>
      </c>
      <c r="F1130" s="2" t="s">
        <v>1971</v>
      </c>
      <c r="G1130" s="3">
        <v>2</v>
      </c>
    </row>
    <row r="1131" spans="1:7" x14ac:dyDescent="0.25">
      <c r="A1131" t="str">
        <f t="shared" ca="1" si="68"/>
        <v xml:space="preserve">Innovation and Business Skills Australia </v>
      </c>
      <c r="B1131" t="str">
        <f t="shared" ca="1" si="69"/>
        <v>ICA</v>
      </c>
      <c r="C1131" t="str">
        <f t="shared" ca="1" si="70"/>
        <v xml:space="preserve">Diploma </v>
      </c>
      <c r="D1131" s="2" t="s">
        <v>1889</v>
      </c>
      <c r="E1131" s="2" t="str">
        <f t="shared" ca="1" si="71"/>
        <v>Diploma of Digital and Interactive Games</v>
      </c>
      <c r="F1131" s="2" t="s">
        <v>1971</v>
      </c>
      <c r="G1131" s="3">
        <v>4</v>
      </c>
    </row>
    <row r="1132" spans="1:7" x14ac:dyDescent="0.25">
      <c r="A1132" t="str">
        <f t="shared" ca="1" si="68"/>
        <v xml:space="preserve">Innovation and Business Skills Australia </v>
      </c>
      <c r="B1132" t="str">
        <f t="shared" ca="1" si="69"/>
        <v>ICT</v>
      </c>
      <c r="C1132" t="str">
        <f t="shared" ca="1" si="70"/>
        <v xml:space="preserve">Diploma </v>
      </c>
      <c r="D1132" s="2" t="s">
        <v>1891</v>
      </c>
      <c r="E1132" s="2" t="str">
        <f t="shared" ca="1" si="71"/>
        <v>Diploma of Digital and Interactive Games</v>
      </c>
      <c r="F1132" s="2" t="s">
        <v>1971</v>
      </c>
      <c r="G1132" s="3">
        <v>11</v>
      </c>
    </row>
    <row r="1133" spans="1:7" x14ac:dyDescent="0.25">
      <c r="A1133" t="str">
        <f t="shared" ca="1" si="68"/>
        <v xml:space="preserve">Innovation and Business Skills Australia </v>
      </c>
      <c r="B1133" t="str">
        <f t="shared" ca="1" si="69"/>
        <v>CUV</v>
      </c>
      <c r="C1133" t="str">
        <f t="shared" ca="1" si="70"/>
        <v xml:space="preserve">Diploma </v>
      </c>
      <c r="D1133" s="2" t="s">
        <v>1338</v>
      </c>
      <c r="E1133" s="2" t="str">
        <f t="shared" ca="1" si="71"/>
        <v>Diploma of Graphic Design</v>
      </c>
      <c r="F1133" s="2" t="s">
        <v>1971</v>
      </c>
      <c r="G1133" s="3">
        <v>11</v>
      </c>
    </row>
    <row r="1134" spans="1:7" x14ac:dyDescent="0.25">
      <c r="A1134" t="str">
        <f t="shared" ca="1" si="68"/>
        <v xml:space="preserve">Innovation and Business Skills Australia </v>
      </c>
      <c r="B1134" t="str">
        <f t="shared" ca="1" si="69"/>
        <v>ICT</v>
      </c>
      <c r="C1134" t="str">
        <f t="shared" ca="1" si="70"/>
        <v xml:space="preserve">Diploma </v>
      </c>
      <c r="D1134" s="2" t="s">
        <v>1907</v>
      </c>
      <c r="E1134" s="2" t="str">
        <f t="shared" ca="1" si="71"/>
        <v>Diploma of Information Technology</v>
      </c>
      <c r="F1134" s="2" t="s">
        <v>1971</v>
      </c>
      <c r="G1134" s="3">
        <v>5</v>
      </c>
    </row>
    <row r="1135" spans="1:7" x14ac:dyDescent="0.25">
      <c r="A1135" t="str">
        <f t="shared" ca="1" si="68"/>
        <v xml:space="preserve">Innovation and Business Skills Australia </v>
      </c>
      <c r="B1135" t="str">
        <f t="shared" ca="1" si="69"/>
        <v>ICA</v>
      </c>
      <c r="C1135" t="str">
        <f t="shared" ca="1" si="70"/>
        <v xml:space="preserve">Diploma </v>
      </c>
      <c r="D1135" s="2" t="s">
        <v>1908</v>
      </c>
      <c r="E1135" s="2" t="str">
        <f t="shared" ca="1" si="71"/>
        <v>Diploma of Information Technology (Networking)</v>
      </c>
      <c r="F1135" s="2" t="s">
        <v>1971</v>
      </c>
      <c r="G1135" s="3">
        <v>1</v>
      </c>
    </row>
    <row r="1136" spans="1:7" x14ac:dyDescent="0.25">
      <c r="A1136" t="str">
        <f t="shared" ca="1" si="68"/>
        <v xml:space="preserve">Innovation and Business Skills Australia </v>
      </c>
      <c r="B1136" t="str">
        <f t="shared" ca="1" si="69"/>
        <v>ICA</v>
      </c>
      <c r="C1136" t="str">
        <f t="shared" ca="1" si="70"/>
        <v xml:space="preserve">Diploma </v>
      </c>
      <c r="D1136" s="2" t="s">
        <v>1386</v>
      </c>
      <c r="E1136" s="2" t="str">
        <f t="shared" ca="1" si="71"/>
        <v>Diploma of Information Technology Networking</v>
      </c>
      <c r="F1136" s="2" t="s">
        <v>1971</v>
      </c>
      <c r="G1136" s="3">
        <v>4</v>
      </c>
    </row>
    <row r="1137" spans="1:7" x14ac:dyDescent="0.25">
      <c r="A1137" t="str">
        <f t="shared" ca="1" si="68"/>
        <v xml:space="preserve">Innovation and Business Skills Australia </v>
      </c>
      <c r="B1137" t="str">
        <f t="shared" ca="1" si="69"/>
        <v>ICA</v>
      </c>
      <c r="C1137" t="str">
        <f t="shared" ca="1" si="70"/>
        <v xml:space="preserve">Diploma </v>
      </c>
      <c r="D1137" s="2" t="s">
        <v>1384</v>
      </c>
      <c r="E1137" s="2" t="str">
        <f t="shared" ca="1" si="71"/>
        <v>Diploma of Information Technology Systems Administration</v>
      </c>
      <c r="F1137" s="2" t="s">
        <v>1971</v>
      </c>
      <c r="G1137" s="3">
        <v>1</v>
      </c>
    </row>
    <row r="1138" spans="1:7" x14ac:dyDescent="0.25">
      <c r="A1138" t="str">
        <f t="shared" ca="1" si="68"/>
        <v xml:space="preserve">Innovation and Business Skills Australia </v>
      </c>
      <c r="B1138" t="str">
        <f t="shared" ca="1" si="69"/>
        <v>CUF</v>
      </c>
      <c r="C1138" t="str">
        <f t="shared" ca="1" si="70"/>
        <v xml:space="preserve">Diploma </v>
      </c>
      <c r="D1138" s="2" t="s">
        <v>1912</v>
      </c>
      <c r="E1138" s="2" t="str">
        <f t="shared" ca="1" si="71"/>
        <v>Diploma of Interactive Digital Media</v>
      </c>
      <c r="F1138" s="2" t="s">
        <v>1971</v>
      </c>
      <c r="G1138" s="3">
        <v>16</v>
      </c>
    </row>
    <row r="1139" spans="1:7" x14ac:dyDescent="0.25">
      <c r="A1139" t="str">
        <f t="shared" ca="1" si="68"/>
        <v xml:space="preserve">Innovation and Business Skills Australia </v>
      </c>
      <c r="B1139" t="str">
        <f t="shared" ca="1" si="69"/>
        <v>State Accredited</v>
      </c>
      <c r="C1139" t="str">
        <f t="shared" ca="1" si="70"/>
        <v xml:space="preserve">Diploma </v>
      </c>
      <c r="D1139" s="2" t="s">
        <v>1916</v>
      </c>
      <c r="E1139" s="2" t="str">
        <f t="shared" ca="1" si="71"/>
        <v>Diploma of Justice Studies</v>
      </c>
      <c r="F1139" s="2" t="s">
        <v>1971</v>
      </c>
      <c r="G1139" s="3">
        <v>16</v>
      </c>
    </row>
    <row r="1140" spans="1:7" x14ac:dyDescent="0.25">
      <c r="A1140" t="str">
        <f t="shared" ca="1" si="68"/>
        <v xml:space="preserve">Innovation and Business Skills Australia </v>
      </c>
      <c r="B1140" t="str">
        <f t="shared" ca="1" si="69"/>
        <v>BSB</v>
      </c>
      <c r="C1140" t="str">
        <f t="shared" ca="1" si="70"/>
        <v xml:space="preserve">Diploma </v>
      </c>
      <c r="D1140" s="2" t="s">
        <v>1288</v>
      </c>
      <c r="E1140" s="2" t="str">
        <f t="shared" ca="1" si="71"/>
        <v>Diploma of Leadership and Management</v>
      </c>
      <c r="F1140" s="2" t="s">
        <v>1971</v>
      </c>
      <c r="G1140" s="3">
        <v>8</v>
      </c>
    </row>
    <row r="1141" spans="1:7" x14ac:dyDescent="0.25">
      <c r="A1141" t="str">
        <f t="shared" ca="1" si="68"/>
        <v xml:space="preserve">Innovation and Business Skills Australia </v>
      </c>
      <c r="B1141" t="str">
        <f t="shared" ca="1" si="69"/>
        <v>BSB</v>
      </c>
      <c r="C1141" t="str">
        <f t="shared" ca="1" si="70"/>
        <v xml:space="preserve">Diploma </v>
      </c>
      <c r="D1141" s="2" t="s">
        <v>1919</v>
      </c>
      <c r="E1141" s="2" t="str">
        <f t="shared" ca="1" si="71"/>
        <v>Diploma of Legal Services</v>
      </c>
      <c r="F1141" s="2" t="s">
        <v>1971</v>
      </c>
      <c r="G1141" s="3">
        <v>2</v>
      </c>
    </row>
    <row r="1142" spans="1:7" x14ac:dyDescent="0.25">
      <c r="A1142" t="str">
        <f t="shared" ca="1" si="68"/>
        <v xml:space="preserve">Innovation and Business Skills Australia </v>
      </c>
      <c r="B1142" t="str">
        <f t="shared" ca="1" si="69"/>
        <v>BSB</v>
      </c>
      <c r="C1142" t="str">
        <f t="shared" ca="1" si="70"/>
        <v xml:space="preserve">Diploma </v>
      </c>
      <c r="D1142" s="2" t="s">
        <v>1921</v>
      </c>
      <c r="E1142" s="2" t="str">
        <f t="shared" ca="1" si="71"/>
        <v>Diploma of Legal Services</v>
      </c>
      <c r="F1142" s="2" t="s">
        <v>1971</v>
      </c>
      <c r="G1142" s="3">
        <v>10</v>
      </c>
    </row>
    <row r="1143" spans="1:7" x14ac:dyDescent="0.25">
      <c r="A1143" t="str">
        <f t="shared" ca="1" si="68"/>
        <v xml:space="preserve">Innovation and Business Skills Australia </v>
      </c>
      <c r="B1143" t="str">
        <f t="shared" ca="1" si="69"/>
        <v>BSB</v>
      </c>
      <c r="C1143" t="str">
        <f t="shared" ca="1" si="70"/>
        <v xml:space="preserve">Diploma </v>
      </c>
      <c r="D1143" s="2" t="s">
        <v>163</v>
      </c>
      <c r="E1143" s="2" t="str">
        <f t="shared" ca="1" si="71"/>
        <v>Diploma of Management</v>
      </c>
      <c r="F1143" s="2" t="s">
        <v>1971</v>
      </c>
      <c r="G1143" s="3">
        <v>12</v>
      </c>
    </row>
    <row r="1144" spans="1:7" x14ac:dyDescent="0.25">
      <c r="A1144" t="str">
        <f t="shared" ca="1" si="68"/>
        <v xml:space="preserve">Innovation and Business Skills Australia </v>
      </c>
      <c r="B1144" t="str">
        <f t="shared" ca="1" si="69"/>
        <v>CUS</v>
      </c>
      <c r="C1144" t="str">
        <f t="shared" ca="1" si="70"/>
        <v xml:space="preserve">Diploma </v>
      </c>
      <c r="D1144" s="2" t="s">
        <v>1924</v>
      </c>
      <c r="E1144" s="2" t="str">
        <f t="shared" ca="1" si="71"/>
        <v>Diploma of Music</v>
      </c>
      <c r="F1144" s="2" t="s">
        <v>1971</v>
      </c>
      <c r="G1144" s="3">
        <v>7</v>
      </c>
    </row>
    <row r="1145" spans="1:7" x14ac:dyDescent="0.25">
      <c r="A1145" t="str">
        <f t="shared" ca="1" si="68"/>
        <v xml:space="preserve">Innovation and Business Skills Australia </v>
      </c>
      <c r="B1145" t="str">
        <f t="shared" ca="1" si="69"/>
        <v>CUS</v>
      </c>
      <c r="C1145" t="str">
        <f t="shared" ca="1" si="70"/>
        <v xml:space="preserve">Diploma </v>
      </c>
      <c r="D1145" s="2" t="s">
        <v>1926</v>
      </c>
      <c r="E1145" s="2" t="str">
        <f t="shared" ca="1" si="71"/>
        <v>Diploma of Music Business</v>
      </c>
      <c r="F1145" s="2" t="s">
        <v>1971</v>
      </c>
      <c r="G1145" s="3">
        <v>2</v>
      </c>
    </row>
    <row r="1146" spans="1:7" x14ac:dyDescent="0.25">
      <c r="A1146" t="str">
        <f t="shared" ca="1" si="68"/>
        <v xml:space="preserve">Innovation and Business Skills Australia </v>
      </c>
      <c r="B1146" t="str">
        <f t="shared" ca="1" si="69"/>
        <v>CUA</v>
      </c>
      <c r="C1146" t="str">
        <f t="shared" ca="1" si="70"/>
        <v xml:space="preserve">Diploma </v>
      </c>
      <c r="D1146" s="2" t="s">
        <v>1930</v>
      </c>
      <c r="E1146" s="2" t="str">
        <f t="shared" ca="1" si="71"/>
        <v>Diploma of Musical Theatre</v>
      </c>
      <c r="F1146" s="2" t="s">
        <v>1971</v>
      </c>
      <c r="G1146" s="3">
        <v>2</v>
      </c>
    </row>
    <row r="1147" spans="1:7" x14ac:dyDescent="0.25">
      <c r="A1147" t="str">
        <f t="shared" ca="1" si="68"/>
        <v xml:space="preserve">Innovation and Business Skills Australia </v>
      </c>
      <c r="B1147" t="str">
        <f t="shared" ca="1" si="69"/>
        <v>CUA</v>
      </c>
      <c r="C1147" t="str">
        <f t="shared" ca="1" si="70"/>
        <v xml:space="preserve">Diploma </v>
      </c>
      <c r="D1147" s="2" t="s">
        <v>1932</v>
      </c>
      <c r="E1147" s="2" t="str">
        <f t="shared" ca="1" si="71"/>
        <v>Diploma of Musical Theatre</v>
      </c>
      <c r="F1147" s="2" t="s">
        <v>1971</v>
      </c>
      <c r="G1147" s="3">
        <v>10</v>
      </c>
    </row>
    <row r="1148" spans="1:7" x14ac:dyDescent="0.25">
      <c r="A1148" t="str">
        <f t="shared" ca="1" si="68"/>
        <v xml:space="preserve">Innovation and Business Skills Australia </v>
      </c>
      <c r="B1148" t="str">
        <f t="shared" ca="1" si="69"/>
        <v>State Accredited</v>
      </c>
      <c r="C1148" t="str">
        <f t="shared" ca="1" si="70"/>
        <v xml:space="preserve">Diploma </v>
      </c>
      <c r="D1148" s="2" t="s">
        <v>1937</v>
      </c>
      <c r="E1148" s="2" t="str">
        <f t="shared" ca="1" si="71"/>
        <v>Diploma of Performing Arts (Classical and Modern Dance)</v>
      </c>
      <c r="F1148" s="2" t="s">
        <v>1971</v>
      </c>
      <c r="G1148" s="3">
        <v>5</v>
      </c>
    </row>
    <row r="1149" spans="1:7" x14ac:dyDescent="0.25">
      <c r="A1149" t="str">
        <f t="shared" ca="1" si="68"/>
        <v xml:space="preserve">Innovation and Business Skills Australia </v>
      </c>
      <c r="B1149" t="str">
        <f t="shared" ca="1" si="69"/>
        <v>CUV</v>
      </c>
      <c r="C1149" t="str">
        <f t="shared" ca="1" si="70"/>
        <v xml:space="preserve">Diploma </v>
      </c>
      <c r="D1149" s="2" t="s">
        <v>595</v>
      </c>
      <c r="E1149" s="2" t="str">
        <f t="shared" ca="1" si="71"/>
        <v>Diploma of Photo Imaging</v>
      </c>
      <c r="F1149" s="2" t="s">
        <v>1971</v>
      </c>
      <c r="G1149" s="3">
        <v>5</v>
      </c>
    </row>
    <row r="1150" spans="1:7" x14ac:dyDescent="0.25">
      <c r="A1150" t="str">
        <f t="shared" ca="1" si="68"/>
        <v xml:space="preserve">Innovation and Business Skills Australia </v>
      </c>
      <c r="B1150" t="str">
        <f t="shared" ca="1" si="69"/>
        <v>BSB</v>
      </c>
      <c r="C1150" t="str">
        <f t="shared" ca="1" si="70"/>
        <v xml:space="preserve">Diploma </v>
      </c>
      <c r="D1150" s="2" t="s">
        <v>1287</v>
      </c>
      <c r="E1150" s="2" t="str">
        <f t="shared" ca="1" si="71"/>
        <v>Diploma of Project Management</v>
      </c>
      <c r="F1150" s="2" t="s">
        <v>1971</v>
      </c>
      <c r="G1150" s="3">
        <v>2</v>
      </c>
    </row>
    <row r="1151" spans="1:7" x14ac:dyDescent="0.25">
      <c r="A1151" t="str">
        <f t="shared" ca="1" si="68"/>
        <v xml:space="preserve">Innovation and Business Skills Australia </v>
      </c>
      <c r="B1151" t="str">
        <f t="shared" ca="1" si="69"/>
        <v>CUF</v>
      </c>
      <c r="C1151" t="str">
        <f t="shared" ca="1" si="70"/>
        <v xml:space="preserve">Diploma </v>
      </c>
      <c r="D1151" s="2" t="s">
        <v>1945</v>
      </c>
      <c r="E1151" s="2" t="str">
        <f t="shared" ca="1" si="71"/>
        <v>Diploma of Screen and Media</v>
      </c>
      <c r="F1151" s="2" t="s">
        <v>1971</v>
      </c>
      <c r="G1151" s="3">
        <v>8</v>
      </c>
    </row>
    <row r="1152" spans="1:7" x14ac:dyDescent="0.25">
      <c r="A1152" t="str">
        <f t="shared" ca="1" si="68"/>
        <v xml:space="preserve">Innovation and Business Skills Australia </v>
      </c>
      <c r="B1152" t="str">
        <f t="shared" ca="1" si="69"/>
        <v>ICA</v>
      </c>
      <c r="C1152" t="str">
        <f t="shared" ca="1" si="70"/>
        <v xml:space="preserve">Diploma </v>
      </c>
      <c r="D1152" s="2" t="s">
        <v>1948</v>
      </c>
      <c r="E1152" s="2" t="str">
        <f t="shared" ca="1" si="71"/>
        <v>Diploma of Software Development</v>
      </c>
      <c r="F1152" s="2" t="s">
        <v>1971</v>
      </c>
      <c r="G1152" s="3">
        <v>4</v>
      </c>
    </row>
    <row r="1153" spans="1:7" x14ac:dyDescent="0.25">
      <c r="A1153" t="str">
        <f t="shared" ca="1" si="68"/>
        <v xml:space="preserve">Innovation and Business Skills Australia </v>
      </c>
      <c r="B1153" t="str">
        <f t="shared" ca="1" si="69"/>
        <v>CUS</v>
      </c>
      <c r="C1153" t="str">
        <f t="shared" ca="1" si="70"/>
        <v xml:space="preserve">Diploma </v>
      </c>
      <c r="D1153" s="2" t="s">
        <v>1209</v>
      </c>
      <c r="E1153" s="2" t="str">
        <f t="shared" ca="1" si="71"/>
        <v>Diploma of Sound Production</v>
      </c>
      <c r="F1153" s="2" t="s">
        <v>1971</v>
      </c>
      <c r="G1153" s="3">
        <v>12</v>
      </c>
    </row>
    <row r="1154" spans="1:7" x14ac:dyDescent="0.25">
      <c r="A1154" t="str">
        <f t="shared" ref="A1154:A1217" ca="1" si="72">VLOOKUP(D1154,KeyC,4,FALSE)</f>
        <v xml:space="preserve">Innovation and Business Skills Australia </v>
      </c>
      <c r="B1154" t="str">
        <f t="shared" ref="B1154:B1217" ca="1" si="73">VLOOKUP(D1154,KeyC,5,FALSE)</f>
        <v>CUF</v>
      </c>
      <c r="C1154" t="str">
        <f t="shared" ref="C1154:C1217" ca="1" si="74">VLOOKUP(D1154,KeyC,2,FALSE)</f>
        <v xml:space="preserve">Diploma </v>
      </c>
      <c r="D1154" s="2" t="s">
        <v>589</v>
      </c>
      <c r="E1154" s="2" t="str">
        <f t="shared" ref="E1154:E1217" ca="1" si="75">VLOOKUP(D1154,KeyC,3,FALSE)</f>
        <v>Diploma of Specialist Make-up Services</v>
      </c>
      <c r="F1154" s="2" t="s">
        <v>1971</v>
      </c>
      <c r="G1154" s="3">
        <v>30</v>
      </c>
    </row>
    <row r="1155" spans="1:7" x14ac:dyDescent="0.25">
      <c r="A1155" t="str">
        <f t="shared" ca="1" si="72"/>
        <v xml:space="preserve">Innovation and Business Skills Australia </v>
      </c>
      <c r="B1155" t="str">
        <f t="shared" ca="1" si="73"/>
        <v>State Accredited</v>
      </c>
      <c r="C1155" t="str">
        <f t="shared" ca="1" si="74"/>
        <v xml:space="preserve">Diploma </v>
      </c>
      <c r="D1155" s="2" t="s">
        <v>1953</v>
      </c>
      <c r="E1155" s="2" t="str">
        <f t="shared" ca="1" si="75"/>
        <v>Diploma of Styling (Fashion, Image and Media)</v>
      </c>
      <c r="F1155" s="2" t="s">
        <v>1971</v>
      </c>
      <c r="G1155" s="3">
        <v>16</v>
      </c>
    </row>
    <row r="1156" spans="1:7" x14ac:dyDescent="0.25">
      <c r="A1156" t="str">
        <f t="shared" ca="1" si="72"/>
        <v xml:space="preserve">Innovation and Business Skills Australia </v>
      </c>
      <c r="B1156" t="str">
        <f t="shared" ca="1" si="73"/>
        <v>CUV</v>
      </c>
      <c r="C1156" t="str">
        <f t="shared" ca="1" si="74"/>
        <v xml:space="preserve">Diploma </v>
      </c>
      <c r="D1156" s="2" t="s">
        <v>1336</v>
      </c>
      <c r="E1156" s="2" t="str">
        <f t="shared" ca="1" si="75"/>
        <v>Diploma of Visual Arts</v>
      </c>
      <c r="F1156" s="2" t="s">
        <v>1971</v>
      </c>
      <c r="G1156" s="3">
        <v>7</v>
      </c>
    </row>
    <row r="1157" spans="1:7" x14ac:dyDescent="0.25">
      <c r="A1157" t="str">
        <f t="shared" ca="1" si="72"/>
        <v xml:space="preserve">Innovation and Business Skills Australia </v>
      </c>
      <c r="B1157" t="str">
        <f t="shared" ca="1" si="73"/>
        <v>ICA</v>
      </c>
      <c r="C1157" t="str">
        <f t="shared" ca="1" si="74"/>
        <v xml:space="preserve">Diploma </v>
      </c>
      <c r="D1157" s="2" t="s">
        <v>1955</v>
      </c>
      <c r="E1157" s="2" t="str">
        <f t="shared" ca="1" si="75"/>
        <v>Diploma of Website Development</v>
      </c>
      <c r="F1157" s="2" t="s">
        <v>1971</v>
      </c>
      <c r="G1157" s="3">
        <v>3</v>
      </c>
    </row>
    <row r="1158" spans="1:7" x14ac:dyDescent="0.25">
      <c r="A1158" t="str">
        <f t="shared" ca="1" si="72"/>
        <v xml:space="preserve">Innovation and Business Skills Australia </v>
      </c>
      <c r="B1158" t="str">
        <f t="shared" ca="1" si="73"/>
        <v>State Accredited</v>
      </c>
      <c r="C1158" t="str">
        <f t="shared" ca="1" si="74"/>
        <v xml:space="preserve">Advanced Diploma </v>
      </c>
      <c r="D1158" s="2" t="s">
        <v>1961</v>
      </c>
      <c r="E1158" s="2" t="str">
        <f t="shared" ca="1" si="75"/>
        <v>Advanced Diploma of Art (Musical Theatre and Commercial Dance)</v>
      </c>
      <c r="F1158" s="2" t="s">
        <v>1971</v>
      </c>
      <c r="G1158" s="3">
        <v>2</v>
      </c>
    </row>
    <row r="1159" spans="1:7" x14ac:dyDescent="0.25">
      <c r="A1159" t="str">
        <f t="shared" ca="1" si="72"/>
        <v xml:space="preserve">Innovation and Business Skills Australia </v>
      </c>
      <c r="B1159" t="str">
        <f t="shared" ca="1" si="73"/>
        <v>CUA</v>
      </c>
      <c r="C1159" t="str">
        <f t="shared" ca="1" si="74"/>
        <v xml:space="preserve">Advanced Diploma </v>
      </c>
      <c r="D1159" s="2" t="s">
        <v>1963</v>
      </c>
      <c r="E1159" s="2" t="str">
        <f t="shared" ca="1" si="75"/>
        <v>Advanced Diploma of Dance (Elite Performance)</v>
      </c>
      <c r="F1159" s="2" t="s">
        <v>1971</v>
      </c>
      <c r="G1159" s="3">
        <v>9</v>
      </c>
    </row>
    <row r="1160" spans="1:7" x14ac:dyDescent="0.25">
      <c r="A1160" t="str">
        <f t="shared" ca="1" si="72"/>
        <v xml:space="preserve">Innovation and Business Skills Australia </v>
      </c>
      <c r="B1160" t="str">
        <f t="shared" ca="1" si="73"/>
        <v>State Accredited</v>
      </c>
      <c r="C1160" t="str">
        <f t="shared" ca="1" si="74"/>
        <v xml:space="preserve">Advanced Diploma </v>
      </c>
      <c r="D1160" s="2" t="s">
        <v>1967</v>
      </c>
      <c r="E1160" s="2" t="str">
        <f t="shared" ca="1" si="75"/>
        <v>Advanced Diploma of Performing Arts (Classical and Modern Dance)</v>
      </c>
      <c r="F1160" s="2" t="s">
        <v>1971</v>
      </c>
      <c r="G1160" s="3">
        <v>5</v>
      </c>
    </row>
    <row r="1161" spans="1:7" x14ac:dyDescent="0.25">
      <c r="A1161" t="str">
        <f t="shared" ca="1" si="72"/>
        <v xml:space="preserve">Innovation and Business Skills Australia </v>
      </c>
      <c r="B1161" t="str">
        <f t="shared" ca="1" si="73"/>
        <v>CUF</v>
      </c>
      <c r="C1161" t="str">
        <f t="shared" ca="1" si="74"/>
        <v xml:space="preserve">Advanced Diploma </v>
      </c>
      <c r="D1161" s="2" t="s">
        <v>1969</v>
      </c>
      <c r="E1161" s="2" t="str">
        <f t="shared" ca="1" si="75"/>
        <v>Advanced Diploma of Screen and Media</v>
      </c>
      <c r="F1161" s="2" t="s">
        <v>1971</v>
      </c>
      <c r="G1161" s="3">
        <v>2</v>
      </c>
    </row>
    <row r="1162" spans="1:7" x14ac:dyDescent="0.25">
      <c r="A1162" t="str">
        <f t="shared" ca="1" si="72"/>
        <v xml:space="preserve">Innovation and Business Skills Australia </v>
      </c>
      <c r="B1162" t="str">
        <f t="shared" ca="1" si="73"/>
        <v>BSB</v>
      </c>
      <c r="C1162" t="str">
        <f t="shared" ca="1" si="74"/>
        <v xml:space="preserve">Certificate II </v>
      </c>
      <c r="D1162" s="2" t="s">
        <v>133</v>
      </c>
      <c r="E1162" s="2" t="str">
        <f t="shared" ca="1" si="75"/>
        <v>Certificate II in Business</v>
      </c>
      <c r="F1162" s="2" t="s">
        <v>2868</v>
      </c>
      <c r="G1162" s="3">
        <v>618</v>
      </c>
    </row>
    <row r="1163" spans="1:7" x14ac:dyDescent="0.25">
      <c r="A1163" t="str">
        <f t="shared" ca="1" si="72"/>
        <v xml:space="preserve">Innovation and Business Skills Australia </v>
      </c>
      <c r="B1163" t="str">
        <f t="shared" ca="1" si="73"/>
        <v>BSB</v>
      </c>
      <c r="C1163" t="str">
        <f t="shared" ca="1" si="74"/>
        <v xml:space="preserve">Certificate II </v>
      </c>
      <c r="D1163" s="2" t="s">
        <v>135</v>
      </c>
      <c r="E1163" s="2" t="str">
        <f t="shared" ca="1" si="75"/>
        <v>Certificate II in Business</v>
      </c>
      <c r="F1163" s="2" t="s">
        <v>2868</v>
      </c>
      <c r="G1163" s="3">
        <v>4802</v>
      </c>
    </row>
    <row r="1164" spans="1:7" x14ac:dyDescent="0.25">
      <c r="A1164" t="str">
        <f t="shared" ca="1" si="72"/>
        <v xml:space="preserve">Innovation and Business Skills Australia </v>
      </c>
      <c r="B1164" t="str">
        <f t="shared" ca="1" si="73"/>
        <v>BSB</v>
      </c>
      <c r="C1164" t="str">
        <f t="shared" ca="1" si="74"/>
        <v xml:space="preserve">Certificate III </v>
      </c>
      <c r="D1164" s="2" t="s">
        <v>140</v>
      </c>
      <c r="E1164" s="2" t="str">
        <f t="shared" ca="1" si="75"/>
        <v>Certificate III in Business</v>
      </c>
      <c r="F1164" s="2" t="s">
        <v>2868</v>
      </c>
      <c r="G1164" s="3">
        <v>8</v>
      </c>
    </row>
    <row r="1165" spans="1:7" x14ac:dyDescent="0.25">
      <c r="A1165" t="str">
        <f t="shared" ca="1" si="72"/>
        <v xml:space="preserve">Innovation and Business Skills Australia </v>
      </c>
      <c r="B1165" t="str">
        <f t="shared" ca="1" si="73"/>
        <v>BSB</v>
      </c>
      <c r="C1165" t="str">
        <f t="shared" ca="1" si="74"/>
        <v xml:space="preserve">Certificate III </v>
      </c>
      <c r="D1165" s="2" t="s">
        <v>142</v>
      </c>
      <c r="E1165" s="2" t="str">
        <f t="shared" ca="1" si="75"/>
        <v>Certificate III in Business</v>
      </c>
      <c r="F1165" s="2" t="s">
        <v>2868</v>
      </c>
      <c r="G1165" s="3">
        <v>96</v>
      </c>
    </row>
    <row r="1166" spans="1:7" x14ac:dyDescent="0.25">
      <c r="A1166" t="str">
        <f t="shared" ca="1" si="72"/>
        <v xml:space="preserve">Innovation and Business Skills Australia </v>
      </c>
      <c r="B1166" t="str">
        <f t="shared" ca="1" si="73"/>
        <v>BSB</v>
      </c>
      <c r="C1166" t="str">
        <f t="shared" ca="1" si="74"/>
        <v xml:space="preserve">Certificate III </v>
      </c>
      <c r="D1166" s="2" t="s">
        <v>143</v>
      </c>
      <c r="E1166" s="2" t="str">
        <f t="shared" ca="1" si="75"/>
        <v>Certificate III in Business Administration</v>
      </c>
      <c r="F1166" s="2" t="s">
        <v>2868</v>
      </c>
      <c r="G1166" s="3">
        <v>2</v>
      </c>
    </row>
    <row r="1167" spans="1:7" x14ac:dyDescent="0.25">
      <c r="A1167" t="str">
        <f t="shared" ca="1" si="72"/>
        <v xml:space="preserve">Innovation and Business Skills Australia </v>
      </c>
      <c r="B1167" t="str">
        <f t="shared" ca="1" si="73"/>
        <v>BSB</v>
      </c>
      <c r="C1167" t="str">
        <f t="shared" ca="1" si="74"/>
        <v xml:space="preserve">Certificate III </v>
      </c>
      <c r="D1167" s="2" t="s">
        <v>145</v>
      </c>
      <c r="E1167" s="2" t="str">
        <f t="shared" ca="1" si="75"/>
        <v>Certificate III in Business Administration</v>
      </c>
      <c r="F1167" s="2" t="s">
        <v>2868</v>
      </c>
      <c r="G1167" s="3">
        <v>33</v>
      </c>
    </row>
    <row r="1168" spans="1:7" x14ac:dyDescent="0.25">
      <c r="A1168" t="str">
        <f t="shared" ca="1" si="72"/>
        <v xml:space="preserve">Innovation and Business Skills Australia </v>
      </c>
      <c r="B1168" t="str">
        <f t="shared" ca="1" si="73"/>
        <v>BSB</v>
      </c>
      <c r="C1168" t="str">
        <f t="shared" ca="1" si="74"/>
        <v xml:space="preserve">Certificate III </v>
      </c>
      <c r="D1168" s="2" t="s">
        <v>1262</v>
      </c>
      <c r="E1168" s="2" t="str">
        <f t="shared" ca="1" si="75"/>
        <v>Certificate III in Business Administration (Medical)</v>
      </c>
      <c r="F1168" s="2" t="s">
        <v>2868</v>
      </c>
      <c r="G1168" s="3">
        <v>1</v>
      </c>
    </row>
    <row r="1169" spans="1:7" x14ac:dyDescent="0.25">
      <c r="A1169" t="str">
        <f t="shared" ca="1" si="72"/>
        <v xml:space="preserve">Innovation and Business Skills Australia </v>
      </c>
      <c r="B1169" t="str">
        <f t="shared" ca="1" si="73"/>
        <v>BSB</v>
      </c>
      <c r="C1169" t="str">
        <f t="shared" ca="1" si="74"/>
        <v xml:space="preserve">Certificate III </v>
      </c>
      <c r="D1169" s="2" t="s">
        <v>150</v>
      </c>
      <c r="E1169" s="2" t="str">
        <f t="shared" ca="1" si="75"/>
        <v>Certificate III in Business Administration (Medical)</v>
      </c>
      <c r="F1169" s="2" t="s">
        <v>2868</v>
      </c>
      <c r="G1169" s="3">
        <v>2</v>
      </c>
    </row>
    <row r="1170" spans="1:7" x14ac:dyDescent="0.25">
      <c r="A1170" t="str">
        <f t="shared" ca="1" si="72"/>
        <v xml:space="preserve">Innovation and Business Skills Australia </v>
      </c>
      <c r="B1170" t="str">
        <f t="shared" ca="1" si="73"/>
        <v>CUA</v>
      </c>
      <c r="C1170" t="str">
        <f t="shared" ca="1" si="74"/>
        <v xml:space="preserve">Certificate III </v>
      </c>
      <c r="D1170" s="2" t="s">
        <v>672</v>
      </c>
      <c r="E1170" s="2" t="str">
        <f t="shared" ca="1" si="75"/>
        <v>Certificate III in Community Dance, Theatre and Events</v>
      </c>
      <c r="F1170" s="2" t="s">
        <v>2868</v>
      </c>
      <c r="G1170" s="3">
        <v>2</v>
      </c>
    </row>
    <row r="1171" spans="1:7" x14ac:dyDescent="0.25">
      <c r="A1171" t="str">
        <f t="shared" ca="1" si="72"/>
        <v xml:space="preserve">Innovation and Business Skills Australia </v>
      </c>
      <c r="B1171" t="str">
        <f t="shared" ca="1" si="73"/>
        <v>CUA</v>
      </c>
      <c r="C1171" t="str">
        <f t="shared" ca="1" si="74"/>
        <v xml:space="preserve">Certificate III </v>
      </c>
      <c r="D1171" s="2" t="s">
        <v>1644</v>
      </c>
      <c r="E1171" s="2" t="str">
        <f t="shared" ca="1" si="75"/>
        <v>Certificate III in Assistant Dance Teaching</v>
      </c>
      <c r="F1171" s="2" t="s">
        <v>2868</v>
      </c>
      <c r="G1171" s="3">
        <v>30</v>
      </c>
    </row>
    <row r="1172" spans="1:7" x14ac:dyDescent="0.25">
      <c r="A1172" t="str">
        <f t="shared" ca="1" si="72"/>
        <v xml:space="preserve">Innovation and Business Skills Australia </v>
      </c>
      <c r="B1172" t="str">
        <f t="shared" ca="1" si="73"/>
        <v>CUA</v>
      </c>
      <c r="C1172" t="str">
        <f t="shared" ca="1" si="74"/>
        <v xml:space="preserve">Certificate III </v>
      </c>
      <c r="D1172" s="2" t="s">
        <v>231</v>
      </c>
      <c r="E1172" s="2" t="str">
        <f t="shared" ca="1" si="75"/>
        <v>Certificate III in Live Production and Services</v>
      </c>
      <c r="F1172" s="2" t="s">
        <v>2868</v>
      </c>
      <c r="G1172" s="3">
        <v>2269</v>
      </c>
    </row>
    <row r="1173" spans="1:7" x14ac:dyDescent="0.25">
      <c r="A1173" t="str">
        <f t="shared" ca="1" si="72"/>
        <v xml:space="preserve">Innovation and Business Skills Australia </v>
      </c>
      <c r="B1173" t="str">
        <f t="shared" ca="1" si="73"/>
        <v>CUF</v>
      </c>
      <c r="C1173" t="str">
        <f t="shared" ca="1" si="74"/>
        <v xml:space="preserve">Certificate II </v>
      </c>
      <c r="D1173" s="2" t="s">
        <v>243</v>
      </c>
      <c r="E1173" s="2" t="str">
        <f t="shared" ca="1" si="75"/>
        <v>Certificate II in Creative Industries (Media)</v>
      </c>
      <c r="F1173" s="2" t="s">
        <v>2868</v>
      </c>
      <c r="G1173" s="3">
        <v>28</v>
      </c>
    </row>
    <row r="1174" spans="1:7" x14ac:dyDescent="0.25">
      <c r="A1174" t="str">
        <f t="shared" ca="1" si="72"/>
        <v xml:space="preserve">Innovation and Business Skills Australia </v>
      </c>
      <c r="B1174" t="str">
        <f t="shared" ca="1" si="73"/>
        <v>CUF</v>
      </c>
      <c r="C1174" t="str">
        <f t="shared" ca="1" si="74"/>
        <v xml:space="preserve">Certificate III </v>
      </c>
      <c r="D1174" s="2" t="s">
        <v>245</v>
      </c>
      <c r="E1174" s="2" t="str">
        <f t="shared" ca="1" si="75"/>
        <v>Certificate III in Media</v>
      </c>
      <c r="F1174" s="2" t="s">
        <v>2868</v>
      </c>
      <c r="G1174" s="3">
        <v>327</v>
      </c>
    </row>
    <row r="1175" spans="1:7" x14ac:dyDescent="0.25">
      <c r="A1175" t="str">
        <f t="shared" ca="1" si="72"/>
        <v xml:space="preserve">Innovation and Business Skills Australia </v>
      </c>
      <c r="B1175" t="str">
        <f t="shared" ca="1" si="73"/>
        <v>CUL</v>
      </c>
      <c r="C1175" t="str">
        <f t="shared" ca="1" si="74"/>
        <v xml:space="preserve">Certificate II </v>
      </c>
      <c r="D1175" s="2" t="s">
        <v>865</v>
      </c>
      <c r="E1175" s="2" t="str">
        <f t="shared" ca="1" si="75"/>
        <v>Certificate II in Information and Cultural Services</v>
      </c>
      <c r="F1175" s="2" t="s">
        <v>2868</v>
      </c>
      <c r="G1175" s="3">
        <v>1</v>
      </c>
    </row>
    <row r="1176" spans="1:7" x14ac:dyDescent="0.25">
      <c r="A1176" t="str">
        <f t="shared" ca="1" si="72"/>
        <v xml:space="preserve">Innovation and Business Skills Australia </v>
      </c>
      <c r="B1176" t="str">
        <f t="shared" ca="1" si="73"/>
        <v>CUL</v>
      </c>
      <c r="C1176" t="str">
        <f t="shared" ca="1" si="74"/>
        <v xml:space="preserve">Certificate III </v>
      </c>
      <c r="D1176" s="2" t="s">
        <v>590</v>
      </c>
      <c r="E1176" s="2" t="str">
        <f t="shared" ca="1" si="75"/>
        <v>Certificate III in Information and Cultural Services</v>
      </c>
      <c r="F1176" s="2" t="s">
        <v>2868</v>
      </c>
      <c r="G1176" s="3">
        <v>1</v>
      </c>
    </row>
    <row r="1177" spans="1:7" x14ac:dyDescent="0.25">
      <c r="A1177" t="str">
        <f t="shared" ca="1" si="72"/>
        <v xml:space="preserve">Innovation and Business Skills Australia </v>
      </c>
      <c r="B1177" t="str">
        <f t="shared" ca="1" si="73"/>
        <v>CUS</v>
      </c>
      <c r="C1177" t="str">
        <f t="shared" ca="1" si="74"/>
        <v xml:space="preserve">Certificate II </v>
      </c>
      <c r="D1177" s="2" t="s">
        <v>247</v>
      </c>
      <c r="E1177" s="2" t="str">
        <f t="shared" ca="1" si="75"/>
        <v>Certificate II in Music</v>
      </c>
      <c r="F1177" s="2" t="s">
        <v>2868</v>
      </c>
      <c r="G1177" s="3">
        <v>48</v>
      </c>
    </row>
    <row r="1178" spans="1:7" x14ac:dyDescent="0.25">
      <c r="A1178" t="str">
        <f t="shared" ca="1" si="72"/>
        <v xml:space="preserve">Innovation and Business Skills Australia </v>
      </c>
      <c r="B1178" t="str">
        <f t="shared" ca="1" si="73"/>
        <v>CUS</v>
      </c>
      <c r="C1178" t="str">
        <f t="shared" ca="1" si="74"/>
        <v xml:space="preserve">Certificate III </v>
      </c>
      <c r="D1178" s="2" t="s">
        <v>249</v>
      </c>
      <c r="E1178" s="2" t="str">
        <f t="shared" ca="1" si="75"/>
        <v>Certificate III in Music</v>
      </c>
      <c r="F1178" s="2" t="s">
        <v>2868</v>
      </c>
      <c r="G1178" s="3">
        <v>59</v>
      </c>
    </row>
    <row r="1179" spans="1:7" x14ac:dyDescent="0.25">
      <c r="A1179" t="str">
        <f t="shared" ca="1" si="72"/>
        <v xml:space="preserve">Innovation and Business Skills Australia </v>
      </c>
      <c r="B1179" t="str">
        <f t="shared" ca="1" si="73"/>
        <v>CUS</v>
      </c>
      <c r="C1179" t="str">
        <f t="shared" ca="1" si="74"/>
        <v xml:space="preserve">Certificate III </v>
      </c>
      <c r="D1179" s="2" t="s">
        <v>251</v>
      </c>
      <c r="E1179" s="2" t="str">
        <f t="shared" ca="1" si="75"/>
        <v>Certificate III in Technical Production</v>
      </c>
      <c r="F1179" s="2" t="s">
        <v>2868</v>
      </c>
      <c r="G1179" s="3">
        <v>10</v>
      </c>
    </row>
    <row r="1180" spans="1:7" x14ac:dyDescent="0.25">
      <c r="A1180" t="str">
        <f t="shared" ca="1" si="72"/>
        <v xml:space="preserve">Innovation and Business Skills Australia </v>
      </c>
      <c r="B1180" t="str">
        <f t="shared" ca="1" si="73"/>
        <v>CUV</v>
      </c>
      <c r="C1180" t="str">
        <f t="shared" ca="1" si="74"/>
        <v xml:space="preserve">Certificate II </v>
      </c>
      <c r="D1180" s="2" t="s">
        <v>256</v>
      </c>
      <c r="E1180" s="2" t="str">
        <f t="shared" ca="1" si="75"/>
        <v>Certificate II in Visual Arts</v>
      </c>
      <c r="F1180" s="2" t="s">
        <v>2868</v>
      </c>
      <c r="G1180" s="3">
        <v>113</v>
      </c>
    </row>
    <row r="1181" spans="1:7" x14ac:dyDescent="0.25">
      <c r="A1181" t="str">
        <f t="shared" ca="1" si="72"/>
        <v xml:space="preserve">Innovation and Business Skills Australia </v>
      </c>
      <c r="B1181" t="str">
        <f t="shared" ca="1" si="73"/>
        <v>CUV</v>
      </c>
      <c r="C1181" t="str">
        <f t="shared" ca="1" si="74"/>
        <v xml:space="preserve">Certificate II </v>
      </c>
      <c r="D1181" s="2" t="s">
        <v>674</v>
      </c>
      <c r="E1181" s="2" t="str">
        <f t="shared" ca="1" si="75"/>
        <v>Certificate II in Aboriginal or Torres Strait Islander Cultural Arts</v>
      </c>
      <c r="F1181" s="2" t="s">
        <v>2868</v>
      </c>
      <c r="G1181" s="3">
        <v>6</v>
      </c>
    </row>
    <row r="1182" spans="1:7" x14ac:dyDescent="0.25">
      <c r="A1182" t="str">
        <f t="shared" ca="1" si="72"/>
        <v xml:space="preserve">Innovation and Business Skills Australia </v>
      </c>
      <c r="B1182" t="str">
        <f t="shared" ca="1" si="73"/>
        <v>CUV</v>
      </c>
      <c r="C1182" t="str">
        <f t="shared" ca="1" si="74"/>
        <v xml:space="preserve">Certificate II </v>
      </c>
      <c r="D1182" s="2" t="s">
        <v>2106</v>
      </c>
      <c r="E1182" s="2" t="str">
        <f t="shared" ca="1" si="75"/>
        <v>Certificate II in Opal Cutting and Polishing</v>
      </c>
      <c r="F1182" s="2" t="s">
        <v>2868</v>
      </c>
      <c r="G1182" s="3">
        <v>6</v>
      </c>
    </row>
    <row r="1183" spans="1:7" x14ac:dyDescent="0.25">
      <c r="A1183" t="str">
        <f t="shared" ca="1" si="72"/>
        <v xml:space="preserve">Innovation and Business Skills Australia </v>
      </c>
      <c r="B1183" t="str">
        <f t="shared" ca="1" si="73"/>
        <v>CUV</v>
      </c>
      <c r="C1183" t="str">
        <f t="shared" ca="1" si="74"/>
        <v xml:space="preserve">Certificate III </v>
      </c>
      <c r="D1183" s="2" t="s">
        <v>257</v>
      </c>
      <c r="E1183" s="2" t="str">
        <f t="shared" ca="1" si="75"/>
        <v>Certificate III in Visual Arts</v>
      </c>
      <c r="F1183" s="2" t="s">
        <v>2868</v>
      </c>
      <c r="G1183" s="3">
        <v>54</v>
      </c>
    </row>
    <row r="1184" spans="1:7" x14ac:dyDescent="0.25">
      <c r="A1184" t="str">
        <f t="shared" ca="1" si="72"/>
        <v xml:space="preserve">Innovation and Business Skills Australia </v>
      </c>
      <c r="B1184" t="str">
        <f t="shared" ca="1" si="73"/>
        <v>CUV</v>
      </c>
      <c r="C1184" t="str">
        <f t="shared" ca="1" si="74"/>
        <v xml:space="preserve">Certificate III </v>
      </c>
      <c r="D1184" s="2" t="s">
        <v>258</v>
      </c>
      <c r="E1184" s="2" t="str">
        <f t="shared" ca="1" si="75"/>
        <v>Certificate III in Design Fundamentals</v>
      </c>
      <c r="F1184" s="2" t="s">
        <v>2868</v>
      </c>
      <c r="G1184" s="3">
        <v>292</v>
      </c>
    </row>
    <row r="1185" spans="1:7" x14ac:dyDescent="0.25">
      <c r="A1185" t="str">
        <f t="shared" ca="1" si="72"/>
        <v xml:space="preserve">Innovation and Business Skills Australia </v>
      </c>
      <c r="B1185" t="str">
        <f t="shared" ca="1" si="73"/>
        <v>FNS</v>
      </c>
      <c r="C1185" t="str">
        <f t="shared" ca="1" si="74"/>
        <v xml:space="preserve">Certificate II </v>
      </c>
      <c r="D1185" s="2" t="s">
        <v>264</v>
      </c>
      <c r="E1185" s="2" t="str">
        <f t="shared" ca="1" si="75"/>
        <v>Certificate II in Financial Services</v>
      </c>
      <c r="F1185" s="2" t="s">
        <v>2868</v>
      </c>
      <c r="G1185" s="3">
        <v>1</v>
      </c>
    </row>
    <row r="1186" spans="1:7" x14ac:dyDescent="0.25">
      <c r="A1186" t="str">
        <f t="shared" ca="1" si="72"/>
        <v xml:space="preserve">Innovation and Business Skills Australia </v>
      </c>
      <c r="B1186" t="str">
        <f t="shared" ca="1" si="73"/>
        <v>FNS</v>
      </c>
      <c r="C1186" t="str">
        <f t="shared" ca="1" si="74"/>
        <v xml:space="preserve">Certificate III </v>
      </c>
      <c r="D1186" s="2" t="s">
        <v>677</v>
      </c>
      <c r="E1186" s="2" t="str">
        <f t="shared" ca="1" si="75"/>
        <v>Certificate III in Financial Services</v>
      </c>
      <c r="F1186" s="2" t="s">
        <v>2868</v>
      </c>
      <c r="G1186" s="3">
        <v>3</v>
      </c>
    </row>
    <row r="1187" spans="1:7" x14ac:dyDescent="0.25">
      <c r="A1187" t="str">
        <f t="shared" ca="1" si="72"/>
        <v xml:space="preserve">Innovation and Business Skills Australia </v>
      </c>
      <c r="B1187" t="str">
        <f t="shared" ca="1" si="73"/>
        <v>FNS</v>
      </c>
      <c r="C1187" t="str">
        <f t="shared" ca="1" si="74"/>
        <v xml:space="preserve">Certificate III </v>
      </c>
      <c r="D1187" s="2" t="s">
        <v>1077</v>
      </c>
      <c r="E1187" s="2" t="str">
        <f t="shared" ca="1" si="75"/>
        <v>Certificate III in Financial Services</v>
      </c>
      <c r="F1187" s="2" t="s">
        <v>2868</v>
      </c>
      <c r="G1187" s="3">
        <v>19</v>
      </c>
    </row>
    <row r="1188" spans="1:7" x14ac:dyDescent="0.25">
      <c r="A1188" t="str">
        <f t="shared" ca="1" si="72"/>
        <v xml:space="preserve">Innovation and Business Skills Australia </v>
      </c>
      <c r="B1188" t="str">
        <f t="shared" ca="1" si="73"/>
        <v>FNS</v>
      </c>
      <c r="C1188" t="str">
        <f t="shared" ca="1" si="74"/>
        <v xml:space="preserve">Certificate III </v>
      </c>
      <c r="D1188" s="2" t="s">
        <v>1211</v>
      </c>
      <c r="E1188" s="2" t="str">
        <f t="shared" ca="1" si="75"/>
        <v>Certificate III in Accounts Administration</v>
      </c>
      <c r="F1188" s="2" t="s">
        <v>2868</v>
      </c>
      <c r="G1188" s="3">
        <v>64</v>
      </c>
    </row>
    <row r="1189" spans="1:7" x14ac:dyDescent="0.25">
      <c r="A1189" t="str">
        <f t="shared" ca="1" si="72"/>
        <v xml:space="preserve">Innovation and Business Skills Australia </v>
      </c>
      <c r="B1189" t="str">
        <f t="shared" ca="1" si="73"/>
        <v>FNS</v>
      </c>
      <c r="C1189" t="str">
        <f t="shared" ca="1" si="74"/>
        <v xml:space="preserve">Certificate III </v>
      </c>
      <c r="D1189" s="2" t="s">
        <v>1077</v>
      </c>
      <c r="E1189" s="2" t="str">
        <f t="shared" ca="1" si="75"/>
        <v>Certificate III in Financial Services</v>
      </c>
      <c r="F1189" s="2" t="s">
        <v>2868</v>
      </c>
      <c r="G1189" s="3">
        <v>258</v>
      </c>
    </row>
    <row r="1190" spans="1:7" x14ac:dyDescent="0.25">
      <c r="A1190" t="str">
        <f t="shared" ca="1" si="72"/>
        <v xml:space="preserve">Innovation and Business Skills Australia </v>
      </c>
      <c r="B1190" t="str">
        <f t="shared" ca="1" si="73"/>
        <v>FSK</v>
      </c>
      <c r="C1190" t="str">
        <f t="shared" ca="1" si="74"/>
        <v xml:space="preserve">Certificate II </v>
      </c>
      <c r="D1190" s="2" t="s">
        <v>275</v>
      </c>
      <c r="E1190" s="2" t="str">
        <f t="shared" ca="1" si="75"/>
        <v>Certificate II in Skills for Work and Vocational Pathways</v>
      </c>
      <c r="F1190" s="2" t="s">
        <v>2868</v>
      </c>
      <c r="G1190" s="3">
        <v>483</v>
      </c>
    </row>
    <row r="1191" spans="1:7" x14ac:dyDescent="0.25">
      <c r="A1191" t="str">
        <f t="shared" ca="1" si="72"/>
        <v xml:space="preserve">Innovation and Business Skills Australia </v>
      </c>
      <c r="B1191" t="str">
        <f t="shared" ca="1" si="73"/>
        <v>ICA</v>
      </c>
      <c r="C1191" t="str">
        <f t="shared" ca="1" si="74"/>
        <v xml:space="preserve">Certificate II </v>
      </c>
      <c r="D1191" s="2" t="s">
        <v>310</v>
      </c>
      <c r="E1191" s="2" t="str">
        <f t="shared" ca="1" si="75"/>
        <v>Certificate II in Information, Digital Media and Technology</v>
      </c>
      <c r="F1191" s="2" t="s">
        <v>2868</v>
      </c>
      <c r="G1191" s="3">
        <v>1</v>
      </c>
    </row>
    <row r="1192" spans="1:7" x14ac:dyDescent="0.25">
      <c r="A1192" t="str">
        <f t="shared" ca="1" si="72"/>
        <v xml:space="preserve">Innovation and Business Skills Australia </v>
      </c>
      <c r="B1192" t="str">
        <f t="shared" ca="1" si="73"/>
        <v>ICA</v>
      </c>
      <c r="C1192" t="str">
        <f t="shared" ca="1" si="74"/>
        <v xml:space="preserve">Certificate III </v>
      </c>
      <c r="D1192" s="2" t="s">
        <v>312</v>
      </c>
      <c r="E1192" s="2" t="str">
        <f t="shared" ca="1" si="75"/>
        <v>Certificate III in Information, Digital Media and Technology</v>
      </c>
      <c r="F1192" s="2" t="s">
        <v>2868</v>
      </c>
      <c r="G1192" s="3">
        <v>286</v>
      </c>
    </row>
    <row r="1193" spans="1:7" x14ac:dyDescent="0.25">
      <c r="A1193" t="str">
        <f t="shared" ca="1" si="72"/>
        <v xml:space="preserve">Innovation and Business Skills Australia </v>
      </c>
      <c r="B1193" t="str">
        <f t="shared" ca="1" si="73"/>
        <v>ICT</v>
      </c>
      <c r="C1193" t="str">
        <f t="shared" ca="1" si="74"/>
        <v xml:space="preserve">Certificate II </v>
      </c>
      <c r="D1193" s="2" t="s">
        <v>315</v>
      </c>
      <c r="E1193" s="2" t="str">
        <f t="shared" ca="1" si="75"/>
        <v>Certificate II in Information, Digital Media and Technology</v>
      </c>
      <c r="F1193" s="2" t="s">
        <v>2868</v>
      </c>
      <c r="G1193" s="3">
        <v>17</v>
      </c>
    </row>
    <row r="1194" spans="1:7" x14ac:dyDescent="0.25">
      <c r="A1194" t="str">
        <f t="shared" ca="1" si="72"/>
        <v xml:space="preserve">Innovation and Business Skills Australia </v>
      </c>
      <c r="B1194" t="str">
        <f t="shared" ca="1" si="73"/>
        <v>ICT</v>
      </c>
      <c r="C1194" t="str">
        <f t="shared" ca="1" si="74"/>
        <v xml:space="preserve">Certificate III </v>
      </c>
      <c r="D1194" s="2" t="s">
        <v>318</v>
      </c>
      <c r="E1194" s="2" t="str">
        <f t="shared" ca="1" si="75"/>
        <v>Certificate III in Information, Digital Media and Technology</v>
      </c>
      <c r="F1194" s="2" t="s">
        <v>2868</v>
      </c>
      <c r="G1194" s="3">
        <v>2336</v>
      </c>
    </row>
    <row r="1195" spans="1:7" x14ac:dyDescent="0.25">
      <c r="A1195" t="str">
        <f t="shared" ca="1" si="72"/>
        <v>Manufacturing Skills Australia</v>
      </c>
      <c r="B1195" t="str">
        <f t="shared" ca="1" si="73"/>
        <v>LMF</v>
      </c>
      <c r="C1195" t="str">
        <f t="shared" ca="1" si="74"/>
        <v xml:space="preserve">Certificate I </v>
      </c>
      <c r="D1195" s="2" t="s">
        <v>867</v>
      </c>
      <c r="E1195" s="2" t="str">
        <f t="shared" ca="1" si="75"/>
        <v>Certificate I in Furnishing</v>
      </c>
      <c r="F1195" s="2" t="s">
        <v>869</v>
      </c>
      <c r="G1195" s="3">
        <v>19</v>
      </c>
    </row>
    <row r="1196" spans="1:7" x14ac:dyDescent="0.25">
      <c r="A1196" t="str">
        <f t="shared" ca="1" si="72"/>
        <v>Manufacturing Skills Australia</v>
      </c>
      <c r="B1196" t="str">
        <f t="shared" ca="1" si="73"/>
        <v>LMT</v>
      </c>
      <c r="C1196" t="str">
        <f t="shared" ca="1" si="74"/>
        <v xml:space="preserve">Certificate II </v>
      </c>
      <c r="D1196" s="2" t="s">
        <v>327</v>
      </c>
      <c r="E1196" s="2" t="str">
        <f t="shared" ca="1" si="75"/>
        <v>Certificate II in Applied Fashion Design and Technology</v>
      </c>
      <c r="F1196" s="2" t="s">
        <v>869</v>
      </c>
      <c r="G1196" s="3">
        <v>102</v>
      </c>
    </row>
    <row r="1197" spans="1:7" x14ac:dyDescent="0.25">
      <c r="A1197" t="str">
        <f t="shared" ca="1" si="72"/>
        <v>Manufacturing Skills Australia</v>
      </c>
      <c r="B1197" t="str">
        <f t="shared" ca="1" si="73"/>
        <v>MEM</v>
      </c>
      <c r="C1197" t="str">
        <f t="shared" ca="1" si="74"/>
        <v xml:space="preserve">Certificate I </v>
      </c>
      <c r="D1197" s="2" t="s">
        <v>334</v>
      </c>
      <c r="E1197" s="2" t="str">
        <f t="shared" ca="1" si="75"/>
        <v>Certificate I in Engineering</v>
      </c>
      <c r="F1197" s="2" t="s">
        <v>869</v>
      </c>
      <c r="G1197" s="3">
        <v>62</v>
      </c>
    </row>
    <row r="1198" spans="1:7" x14ac:dyDescent="0.25">
      <c r="A1198" t="str">
        <f t="shared" ca="1" si="72"/>
        <v>Manufacturing Skills Australia</v>
      </c>
      <c r="B1198" t="str">
        <f t="shared" ca="1" si="73"/>
        <v>MEM</v>
      </c>
      <c r="C1198" t="str">
        <f t="shared" ca="1" si="74"/>
        <v xml:space="preserve">Certificate II </v>
      </c>
      <c r="D1198" s="2" t="s">
        <v>336</v>
      </c>
      <c r="E1198" s="2" t="str">
        <f t="shared" ca="1" si="75"/>
        <v>Certificate II in Engineering</v>
      </c>
      <c r="F1198" s="2" t="s">
        <v>869</v>
      </c>
      <c r="G1198" s="3">
        <v>1</v>
      </c>
    </row>
    <row r="1199" spans="1:7" x14ac:dyDescent="0.25">
      <c r="A1199" t="str">
        <f t="shared" ca="1" si="72"/>
        <v>Manufacturing Skills Australia</v>
      </c>
      <c r="B1199" t="str">
        <f t="shared" ca="1" si="73"/>
        <v>MSF</v>
      </c>
      <c r="C1199" t="str">
        <f t="shared" ca="1" si="74"/>
        <v xml:space="preserve">Certificate I </v>
      </c>
      <c r="D1199" s="2" t="s">
        <v>350</v>
      </c>
      <c r="E1199" s="2" t="str">
        <f t="shared" ca="1" si="75"/>
        <v>Certificate I in Furnishing</v>
      </c>
      <c r="F1199" s="2" t="s">
        <v>869</v>
      </c>
      <c r="G1199" s="3">
        <v>234</v>
      </c>
    </row>
    <row r="1200" spans="1:7" x14ac:dyDescent="0.25">
      <c r="A1200" t="str">
        <f t="shared" ca="1" si="72"/>
        <v>Manufacturing Skills Australia</v>
      </c>
      <c r="B1200" t="str">
        <f t="shared" ca="1" si="73"/>
        <v>MEM</v>
      </c>
      <c r="C1200" t="str">
        <f t="shared" ca="1" si="74"/>
        <v xml:space="preserve">Certificate III </v>
      </c>
      <c r="D1200" s="2" t="s">
        <v>342</v>
      </c>
      <c r="E1200" s="2" t="str">
        <f t="shared" ca="1" si="75"/>
        <v>Certificate III in Engineering - Fabrication Trade</v>
      </c>
      <c r="F1200" s="2" t="s">
        <v>966</v>
      </c>
      <c r="G1200" s="3">
        <v>12</v>
      </c>
    </row>
    <row r="1201" spans="1:7" x14ac:dyDescent="0.25">
      <c r="A1201" t="str">
        <f t="shared" ca="1" si="72"/>
        <v>Manufacturing Skills Australia</v>
      </c>
      <c r="B1201" t="str">
        <f t="shared" ca="1" si="73"/>
        <v>MEM</v>
      </c>
      <c r="C1201" t="str">
        <f t="shared" ca="1" si="74"/>
        <v xml:space="preserve">Certificate I </v>
      </c>
      <c r="D1201" s="2" t="s">
        <v>334</v>
      </c>
      <c r="E1201" s="2" t="str">
        <f t="shared" ca="1" si="75"/>
        <v>Certificate I in Engineering</v>
      </c>
      <c r="F1201" s="2" t="s">
        <v>1225</v>
      </c>
      <c r="G1201" s="3">
        <v>176</v>
      </c>
    </row>
    <row r="1202" spans="1:7" x14ac:dyDescent="0.25">
      <c r="A1202" t="str">
        <f t="shared" ca="1" si="72"/>
        <v>Manufacturing Skills Australia</v>
      </c>
      <c r="B1202" t="str">
        <f t="shared" ca="1" si="73"/>
        <v>MEM</v>
      </c>
      <c r="C1202" t="str">
        <f t="shared" ca="1" si="74"/>
        <v xml:space="preserve">Certificate II </v>
      </c>
      <c r="D1202" s="2" t="s">
        <v>336</v>
      </c>
      <c r="E1202" s="2" t="str">
        <f t="shared" ca="1" si="75"/>
        <v>Certificate II in Engineering</v>
      </c>
      <c r="F1202" s="2" t="s">
        <v>1225</v>
      </c>
      <c r="G1202" s="3">
        <v>155</v>
      </c>
    </row>
    <row r="1203" spans="1:7" x14ac:dyDescent="0.25">
      <c r="A1203" t="str">
        <f t="shared" ca="1" si="72"/>
        <v>Manufacturing Skills Australia</v>
      </c>
      <c r="B1203" t="str">
        <f t="shared" ca="1" si="73"/>
        <v>MSF</v>
      </c>
      <c r="C1203" t="str">
        <f t="shared" ca="1" si="74"/>
        <v xml:space="preserve">Certificate I </v>
      </c>
      <c r="D1203" s="2" t="s">
        <v>350</v>
      </c>
      <c r="E1203" s="2" t="str">
        <f t="shared" ca="1" si="75"/>
        <v>Certificate I in Furnishing</v>
      </c>
      <c r="F1203" s="2" t="s">
        <v>1225</v>
      </c>
      <c r="G1203" s="3">
        <v>93</v>
      </c>
    </row>
    <row r="1204" spans="1:7" x14ac:dyDescent="0.25">
      <c r="A1204" t="str">
        <f t="shared" ca="1" si="72"/>
        <v>Manufacturing Skills Australia</v>
      </c>
      <c r="B1204" t="str">
        <f t="shared" ca="1" si="73"/>
        <v>MEM</v>
      </c>
      <c r="C1204" t="str">
        <f t="shared" ca="1" si="74"/>
        <v xml:space="preserve">Certificate II </v>
      </c>
      <c r="D1204" s="2" t="s">
        <v>340</v>
      </c>
      <c r="E1204" s="2" t="str">
        <f t="shared" ca="1" si="75"/>
        <v>Certificate II in Engineering Pathways</v>
      </c>
      <c r="F1204" s="2" t="s">
        <v>1225</v>
      </c>
      <c r="G1204" s="3">
        <v>65</v>
      </c>
    </row>
    <row r="1205" spans="1:7" x14ac:dyDescent="0.25">
      <c r="A1205" t="str">
        <f t="shared" ca="1" si="72"/>
        <v>Manufacturing Skills Australia</v>
      </c>
      <c r="B1205" t="str">
        <f t="shared" ca="1" si="73"/>
        <v>MEM</v>
      </c>
      <c r="C1205" t="str">
        <f t="shared" ca="1" si="74"/>
        <v xml:space="preserve">Certificate III </v>
      </c>
      <c r="D1205" s="2" t="s">
        <v>342</v>
      </c>
      <c r="E1205" s="2" t="str">
        <f t="shared" ca="1" si="75"/>
        <v>Certificate III in Engineering - Fabrication Trade</v>
      </c>
      <c r="F1205" s="2" t="s">
        <v>1225</v>
      </c>
      <c r="G1205" s="3">
        <v>53</v>
      </c>
    </row>
    <row r="1206" spans="1:7" x14ac:dyDescent="0.25">
      <c r="A1206" t="str">
        <f t="shared" ca="1" si="72"/>
        <v>Manufacturing Skills Australia</v>
      </c>
      <c r="B1206" t="str">
        <f t="shared" ca="1" si="73"/>
        <v>MEM</v>
      </c>
      <c r="C1206" t="str">
        <f t="shared" ca="1" si="74"/>
        <v xml:space="preserve">Certificate II </v>
      </c>
      <c r="D1206" s="2" t="s">
        <v>615</v>
      </c>
      <c r="E1206" s="2" t="str">
        <f t="shared" ca="1" si="75"/>
        <v>Certificate II in Engineering - Production Technology</v>
      </c>
      <c r="F1206" s="2" t="s">
        <v>1225</v>
      </c>
      <c r="G1206" s="3">
        <v>39</v>
      </c>
    </row>
    <row r="1207" spans="1:7" x14ac:dyDescent="0.25">
      <c r="A1207" t="str">
        <f t="shared" ca="1" si="72"/>
        <v>Manufacturing Skills Australia</v>
      </c>
      <c r="B1207" t="str">
        <f t="shared" ca="1" si="73"/>
        <v>MEM</v>
      </c>
      <c r="C1207" t="str">
        <f t="shared" ca="1" si="74"/>
        <v xml:space="preserve">Certificate III </v>
      </c>
      <c r="D1207" s="2" t="s">
        <v>616</v>
      </c>
      <c r="E1207" s="2" t="str">
        <f t="shared" ca="1" si="75"/>
        <v>Certificate III in Engineering - Mechanical Trade</v>
      </c>
      <c r="F1207" s="2" t="s">
        <v>1225</v>
      </c>
      <c r="G1207" s="3">
        <v>33</v>
      </c>
    </row>
    <row r="1208" spans="1:7" x14ac:dyDescent="0.25">
      <c r="A1208" t="str">
        <f t="shared" ca="1" si="72"/>
        <v>Manufacturing Skills Australia</v>
      </c>
      <c r="B1208" t="str">
        <f t="shared" ca="1" si="73"/>
        <v>LMT</v>
      </c>
      <c r="C1208" t="str">
        <f t="shared" ca="1" si="74"/>
        <v xml:space="preserve">Certificate II </v>
      </c>
      <c r="D1208" s="2" t="s">
        <v>327</v>
      </c>
      <c r="E1208" s="2" t="str">
        <f t="shared" ca="1" si="75"/>
        <v>Certificate II in Applied Fashion Design and Technology</v>
      </c>
      <c r="F1208" s="2" t="s">
        <v>1225</v>
      </c>
      <c r="G1208" s="3">
        <v>30</v>
      </c>
    </row>
    <row r="1209" spans="1:7" x14ac:dyDescent="0.25">
      <c r="A1209" t="str">
        <f t="shared" ca="1" si="72"/>
        <v>Manufacturing Skills Australia</v>
      </c>
      <c r="B1209" t="str">
        <f t="shared" ca="1" si="73"/>
        <v>LMT</v>
      </c>
      <c r="C1209" t="str">
        <f t="shared" ca="1" si="74"/>
        <v xml:space="preserve">Certificate III </v>
      </c>
      <c r="D1209" s="2" t="s">
        <v>613</v>
      </c>
      <c r="E1209" s="2" t="str">
        <f t="shared" ca="1" si="75"/>
        <v>Certificate III in Applied Fashion Design and Technology</v>
      </c>
      <c r="F1209" s="2" t="s">
        <v>1225</v>
      </c>
      <c r="G1209" s="3">
        <v>27</v>
      </c>
    </row>
    <row r="1210" spans="1:7" x14ac:dyDescent="0.25">
      <c r="A1210" t="str">
        <f t="shared" ca="1" si="72"/>
        <v>Manufacturing Skills Australia</v>
      </c>
      <c r="B1210" t="str">
        <f t="shared" ca="1" si="73"/>
        <v>MSL</v>
      </c>
      <c r="C1210" t="str">
        <f t="shared" ca="1" si="74"/>
        <v xml:space="preserve">Certificate III </v>
      </c>
      <c r="D1210" s="2" t="s">
        <v>361</v>
      </c>
      <c r="E1210" s="2" t="str">
        <f t="shared" ca="1" si="75"/>
        <v>Certificate III in Laboratory Skills</v>
      </c>
      <c r="F1210" s="2" t="s">
        <v>1225</v>
      </c>
      <c r="G1210" s="3">
        <v>17</v>
      </c>
    </row>
    <row r="1211" spans="1:7" x14ac:dyDescent="0.25">
      <c r="A1211" t="str">
        <f t="shared" ca="1" si="72"/>
        <v>Manufacturing Skills Australia</v>
      </c>
      <c r="B1211" t="str">
        <f t="shared" ca="1" si="73"/>
        <v>MSF</v>
      </c>
      <c r="C1211" t="str">
        <f t="shared" ca="1" si="74"/>
        <v xml:space="preserve">Certificate III </v>
      </c>
      <c r="D1211" s="2" t="s">
        <v>623</v>
      </c>
      <c r="E1211" s="2" t="str">
        <f t="shared" ca="1" si="75"/>
        <v>Certificate III in Cabinet Making</v>
      </c>
      <c r="F1211" s="2" t="s">
        <v>1225</v>
      </c>
      <c r="G1211" s="3">
        <v>14</v>
      </c>
    </row>
    <row r="1212" spans="1:7" x14ac:dyDescent="0.25">
      <c r="A1212" t="str">
        <f t="shared" ca="1" si="72"/>
        <v>Manufacturing Skills Australia</v>
      </c>
      <c r="B1212" t="str">
        <f t="shared" ca="1" si="73"/>
        <v>MSF</v>
      </c>
      <c r="C1212" t="str">
        <f t="shared" ca="1" si="74"/>
        <v xml:space="preserve">Certificate III </v>
      </c>
      <c r="D1212" s="2" t="s">
        <v>622</v>
      </c>
      <c r="E1212" s="2" t="str">
        <f t="shared" ca="1" si="75"/>
        <v>Certificate III in Interior Decoration Retail Services</v>
      </c>
      <c r="F1212" s="2" t="s">
        <v>1225</v>
      </c>
      <c r="G1212" s="3">
        <v>11</v>
      </c>
    </row>
    <row r="1213" spans="1:7" x14ac:dyDescent="0.25">
      <c r="A1213" t="str">
        <f t="shared" ca="1" si="72"/>
        <v>Manufacturing Skills Australia</v>
      </c>
      <c r="B1213" t="str">
        <f t="shared" ca="1" si="73"/>
        <v>LMF</v>
      </c>
      <c r="C1213" t="str">
        <f t="shared" ca="1" si="74"/>
        <v xml:space="preserve">Certificate II </v>
      </c>
      <c r="D1213" s="2" t="s">
        <v>1024</v>
      </c>
      <c r="E1213" s="2" t="str">
        <f t="shared" ca="1" si="75"/>
        <v>Certificate II in Furniture Making</v>
      </c>
      <c r="F1213" s="2" t="s">
        <v>1225</v>
      </c>
      <c r="G1213" s="3">
        <v>6</v>
      </c>
    </row>
    <row r="1214" spans="1:7" x14ac:dyDescent="0.25">
      <c r="A1214" t="str">
        <f t="shared" ca="1" si="72"/>
        <v>Manufacturing Skills Australia</v>
      </c>
      <c r="B1214" t="str">
        <f t="shared" ca="1" si="73"/>
        <v>MSF</v>
      </c>
      <c r="C1214" t="str">
        <f t="shared" ca="1" si="74"/>
        <v xml:space="preserve">Certificate IV </v>
      </c>
      <c r="D1214" s="2" t="s">
        <v>356</v>
      </c>
      <c r="E1214" s="2" t="str">
        <f t="shared" ca="1" si="75"/>
        <v>Certificate IV in Interior Decoration</v>
      </c>
      <c r="F1214" s="2" t="s">
        <v>1225</v>
      </c>
      <c r="G1214" s="3">
        <v>4</v>
      </c>
    </row>
    <row r="1215" spans="1:7" x14ac:dyDescent="0.25">
      <c r="A1215" t="str">
        <f t="shared" ca="1" si="72"/>
        <v>Manufacturing Skills Australia</v>
      </c>
      <c r="B1215" t="str">
        <f t="shared" ca="1" si="73"/>
        <v>MEM</v>
      </c>
      <c r="C1215" t="str">
        <f t="shared" ca="1" si="74"/>
        <v xml:space="preserve">Certificate III </v>
      </c>
      <c r="D1215" s="2" t="s">
        <v>1034</v>
      </c>
      <c r="E1215" s="2" t="str">
        <f t="shared" ca="1" si="75"/>
        <v>Certificate III in Engineering - Production Systems</v>
      </c>
      <c r="F1215" s="2" t="s">
        <v>1225</v>
      </c>
      <c r="G1215" s="3">
        <v>4</v>
      </c>
    </row>
    <row r="1216" spans="1:7" x14ac:dyDescent="0.25">
      <c r="A1216" t="str">
        <f t="shared" ca="1" si="72"/>
        <v>Manufacturing Skills Australia</v>
      </c>
      <c r="B1216" t="str">
        <f t="shared" ca="1" si="73"/>
        <v>MSF</v>
      </c>
      <c r="C1216" t="str">
        <f t="shared" ca="1" si="74"/>
        <v xml:space="preserve">Certificate II </v>
      </c>
      <c r="D1216" s="2" t="s">
        <v>352</v>
      </c>
      <c r="E1216" s="2" t="str">
        <f t="shared" ca="1" si="75"/>
        <v>Certificate II in Furniture Making</v>
      </c>
      <c r="F1216" s="2" t="s">
        <v>1225</v>
      </c>
      <c r="G1216" s="3">
        <v>4</v>
      </c>
    </row>
    <row r="1217" spans="1:7" x14ac:dyDescent="0.25">
      <c r="A1217" t="str">
        <f t="shared" ca="1" si="72"/>
        <v>Manufacturing Skills Australia</v>
      </c>
      <c r="B1217" t="str">
        <f t="shared" ca="1" si="73"/>
        <v>MSF</v>
      </c>
      <c r="C1217" t="str">
        <f t="shared" ca="1" si="74"/>
        <v xml:space="preserve">Certificate III </v>
      </c>
      <c r="D1217" s="2" t="s">
        <v>619</v>
      </c>
      <c r="E1217" s="2" t="str">
        <f t="shared" ca="1" si="75"/>
        <v>Certificate III in Glass and Glazing</v>
      </c>
      <c r="F1217" s="2" t="s">
        <v>1225</v>
      </c>
      <c r="G1217" s="3">
        <v>2</v>
      </c>
    </row>
    <row r="1218" spans="1:7" x14ac:dyDescent="0.25">
      <c r="A1218" t="str">
        <f t="shared" ref="A1218:A1281" ca="1" si="76">VLOOKUP(D1218,KeyC,4,FALSE)</f>
        <v>Manufacturing Skills Australia</v>
      </c>
      <c r="B1218" t="str">
        <f t="shared" ref="B1218:B1281" ca="1" si="77">VLOOKUP(D1218,KeyC,5,FALSE)</f>
        <v>LMT</v>
      </c>
      <c r="C1218" t="str">
        <f t="shared" ref="C1218:C1281" ca="1" si="78">VLOOKUP(D1218,KeyC,2,FALSE)</f>
        <v xml:space="preserve">Certificate II </v>
      </c>
      <c r="D1218" s="2" t="s">
        <v>1153</v>
      </c>
      <c r="E1218" s="2" t="str">
        <f t="shared" ref="E1218:E1281" ca="1" si="79">VLOOKUP(D1218,KeyC,3,FALSE)</f>
        <v>Certificate II in Applied Fashion Design and Technology</v>
      </c>
      <c r="F1218" s="2" t="s">
        <v>1225</v>
      </c>
      <c r="G1218" s="3">
        <v>1</v>
      </c>
    </row>
    <row r="1219" spans="1:7" x14ac:dyDescent="0.25">
      <c r="A1219" t="str">
        <f t="shared" ca="1" si="76"/>
        <v>Manufacturing Skills Australia</v>
      </c>
      <c r="B1219" t="str">
        <f t="shared" ca="1" si="77"/>
        <v>LMT</v>
      </c>
      <c r="C1219" t="str">
        <f t="shared" ca="1" si="78"/>
        <v xml:space="preserve">Diploma </v>
      </c>
      <c r="D1219" s="2" t="s">
        <v>1394</v>
      </c>
      <c r="E1219" s="2" t="str">
        <f t="shared" ca="1" si="79"/>
        <v>Diploma of Applied Fashion Design and Technology</v>
      </c>
      <c r="F1219" s="2" t="s">
        <v>1464</v>
      </c>
      <c r="G1219" s="3">
        <v>2</v>
      </c>
    </row>
    <row r="1220" spans="1:7" x14ac:dyDescent="0.25">
      <c r="A1220" t="str">
        <f t="shared" ca="1" si="76"/>
        <v>Manufacturing Skills Australia</v>
      </c>
      <c r="B1220" t="str">
        <f t="shared" ca="1" si="77"/>
        <v>MEM</v>
      </c>
      <c r="C1220" t="str">
        <f t="shared" ca="1" si="78"/>
        <v xml:space="preserve">Certificate I </v>
      </c>
      <c r="D1220" s="2" t="s">
        <v>334</v>
      </c>
      <c r="E1220" s="2" t="str">
        <f t="shared" ca="1" si="79"/>
        <v>Certificate I in Engineering</v>
      </c>
      <c r="F1220" s="2" t="s">
        <v>1464</v>
      </c>
      <c r="G1220" s="3">
        <v>1</v>
      </c>
    </row>
    <row r="1221" spans="1:7" x14ac:dyDescent="0.25">
      <c r="A1221" t="str">
        <f t="shared" ca="1" si="76"/>
        <v>Manufacturing Skills Australia</v>
      </c>
      <c r="B1221" t="str">
        <f t="shared" ca="1" si="77"/>
        <v>MEM</v>
      </c>
      <c r="C1221" t="str">
        <f t="shared" ca="1" si="78"/>
        <v xml:space="preserve">Certificate II </v>
      </c>
      <c r="D1221" s="2" t="s">
        <v>615</v>
      </c>
      <c r="E1221" s="2" t="str">
        <f t="shared" ca="1" si="79"/>
        <v>Certificate II in Engineering - Production Technology</v>
      </c>
      <c r="F1221" s="2" t="s">
        <v>1464</v>
      </c>
      <c r="G1221" s="3">
        <v>1</v>
      </c>
    </row>
    <row r="1222" spans="1:7" x14ac:dyDescent="0.25">
      <c r="A1222" t="str">
        <f t="shared" ca="1" si="76"/>
        <v>Manufacturing Skills Australia</v>
      </c>
      <c r="B1222" t="str">
        <f t="shared" ca="1" si="77"/>
        <v>MEM</v>
      </c>
      <c r="C1222" t="str">
        <f t="shared" ca="1" si="78"/>
        <v xml:space="preserve">Certificate II </v>
      </c>
      <c r="D1222" s="2" t="s">
        <v>340</v>
      </c>
      <c r="E1222" s="2" t="str">
        <f t="shared" ca="1" si="79"/>
        <v>Certificate II in Engineering Pathways</v>
      </c>
      <c r="F1222" s="2" t="s">
        <v>1464</v>
      </c>
      <c r="G1222" s="3">
        <v>2</v>
      </c>
    </row>
    <row r="1223" spans="1:7" x14ac:dyDescent="0.25">
      <c r="A1223" t="str">
        <f t="shared" ca="1" si="76"/>
        <v>Manufacturing Skills Australia</v>
      </c>
      <c r="B1223" t="str">
        <f t="shared" ca="1" si="77"/>
        <v>MEM</v>
      </c>
      <c r="C1223" t="str">
        <f t="shared" ca="1" si="78"/>
        <v xml:space="preserve">Certificate III </v>
      </c>
      <c r="D1223" s="2" t="s">
        <v>616</v>
      </c>
      <c r="E1223" s="2" t="str">
        <f t="shared" ca="1" si="79"/>
        <v>Certificate III in Engineering - Mechanical Trade</v>
      </c>
      <c r="F1223" s="2" t="s">
        <v>1464</v>
      </c>
      <c r="G1223" s="3">
        <v>74</v>
      </c>
    </row>
    <row r="1224" spans="1:7" x14ac:dyDescent="0.25">
      <c r="A1224" t="str">
        <f t="shared" ca="1" si="76"/>
        <v>Manufacturing Skills Australia</v>
      </c>
      <c r="B1224" t="str">
        <f t="shared" ca="1" si="77"/>
        <v>MEM</v>
      </c>
      <c r="C1224" t="str">
        <f t="shared" ca="1" si="78"/>
        <v xml:space="preserve">Certificate III </v>
      </c>
      <c r="D1224" s="2" t="s">
        <v>342</v>
      </c>
      <c r="E1224" s="2" t="str">
        <f t="shared" ca="1" si="79"/>
        <v>Certificate III in Engineering - Fabrication Trade</v>
      </c>
      <c r="F1224" s="2" t="s">
        <v>1464</v>
      </c>
      <c r="G1224" s="3">
        <v>106</v>
      </c>
    </row>
    <row r="1225" spans="1:7" x14ac:dyDescent="0.25">
      <c r="A1225" t="str">
        <f t="shared" ca="1" si="76"/>
        <v>Manufacturing Skills Australia</v>
      </c>
      <c r="B1225" t="str">
        <f t="shared" ca="1" si="77"/>
        <v>MEM</v>
      </c>
      <c r="C1225" t="str">
        <f t="shared" ca="1" si="78"/>
        <v xml:space="preserve">Certificate III </v>
      </c>
      <c r="D1225" s="2" t="s">
        <v>682</v>
      </c>
      <c r="E1225" s="2" t="str">
        <f t="shared" ca="1" si="79"/>
        <v>Certificate III in Marine Craft Construction</v>
      </c>
      <c r="F1225" s="2" t="s">
        <v>1464</v>
      </c>
      <c r="G1225" s="3">
        <v>2</v>
      </c>
    </row>
    <row r="1226" spans="1:7" x14ac:dyDescent="0.25">
      <c r="A1226" t="str">
        <f t="shared" ca="1" si="76"/>
        <v>Manufacturing Skills Australia</v>
      </c>
      <c r="B1226" t="str">
        <f t="shared" ca="1" si="77"/>
        <v>MEM</v>
      </c>
      <c r="C1226" t="str">
        <f t="shared" ca="1" si="78"/>
        <v xml:space="preserve">Certificate IV </v>
      </c>
      <c r="D1226" s="2" t="s">
        <v>1399</v>
      </c>
      <c r="E1226" s="2" t="str">
        <f t="shared" ca="1" si="79"/>
        <v>Certificate IV in Engineering</v>
      </c>
      <c r="F1226" s="2" t="s">
        <v>1464</v>
      </c>
      <c r="G1226" s="3">
        <v>29</v>
      </c>
    </row>
    <row r="1227" spans="1:7" x14ac:dyDescent="0.25">
      <c r="A1227" t="str">
        <f t="shared" ca="1" si="76"/>
        <v>Manufacturing Skills Australia</v>
      </c>
      <c r="B1227" t="str">
        <f t="shared" ca="1" si="77"/>
        <v>MEM</v>
      </c>
      <c r="C1227" t="str">
        <f t="shared" ca="1" si="78"/>
        <v xml:space="preserve">Certificate IV </v>
      </c>
      <c r="D1227" s="2" t="s">
        <v>1401</v>
      </c>
      <c r="E1227" s="2" t="str">
        <f t="shared" ca="1" si="79"/>
        <v>Certificate IV in Engineering Drafting</v>
      </c>
      <c r="F1227" s="2" t="s">
        <v>1464</v>
      </c>
      <c r="G1227" s="3">
        <v>8</v>
      </c>
    </row>
    <row r="1228" spans="1:7" x14ac:dyDescent="0.25">
      <c r="A1228" t="str">
        <f t="shared" ca="1" si="76"/>
        <v>Manufacturing Skills Australia</v>
      </c>
      <c r="B1228" t="str">
        <f t="shared" ca="1" si="77"/>
        <v>MSA</v>
      </c>
      <c r="C1228" t="str">
        <f t="shared" ca="1" si="78"/>
        <v xml:space="preserve">Certificate III </v>
      </c>
      <c r="D1228" s="2" t="s">
        <v>1403</v>
      </c>
      <c r="E1228" s="2" t="str">
        <f t="shared" ca="1" si="79"/>
        <v>Certificate III in Process Manufacturing</v>
      </c>
      <c r="F1228" s="2" t="s">
        <v>1464</v>
      </c>
      <c r="G1228" s="3">
        <v>8</v>
      </c>
    </row>
    <row r="1229" spans="1:7" x14ac:dyDescent="0.25">
      <c r="A1229" t="str">
        <f t="shared" ca="1" si="76"/>
        <v>Manufacturing Skills Australia</v>
      </c>
      <c r="B1229" t="str">
        <f t="shared" ca="1" si="77"/>
        <v>MSF</v>
      </c>
      <c r="C1229" t="str">
        <f t="shared" ca="1" si="78"/>
        <v xml:space="preserve">Certificate I </v>
      </c>
      <c r="D1229" s="2" t="s">
        <v>350</v>
      </c>
      <c r="E1229" s="2" t="str">
        <f t="shared" ca="1" si="79"/>
        <v>Certificate I in Furnishing</v>
      </c>
      <c r="F1229" s="2" t="s">
        <v>1464</v>
      </c>
      <c r="G1229" s="3">
        <v>2</v>
      </c>
    </row>
    <row r="1230" spans="1:7" x14ac:dyDescent="0.25">
      <c r="A1230" t="str">
        <f t="shared" ca="1" si="76"/>
        <v>Manufacturing Skills Australia</v>
      </c>
      <c r="B1230" t="str">
        <f t="shared" ca="1" si="77"/>
        <v>MSF</v>
      </c>
      <c r="C1230" t="str">
        <f t="shared" ca="1" si="78"/>
        <v xml:space="preserve">Certificate III </v>
      </c>
      <c r="D1230" s="2" t="s">
        <v>1405</v>
      </c>
      <c r="E1230" s="2" t="str">
        <f t="shared" ca="1" si="79"/>
        <v>Certificate III in Timber and Composites Machining</v>
      </c>
      <c r="F1230" s="2" t="s">
        <v>1464</v>
      </c>
      <c r="G1230" s="3">
        <v>4</v>
      </c>
    </row>
    <row r="1231" spans="1:7" x14ac:dyDescent="0.25">
      <c r="A1231" t="str">
        <f t="shared" ca="1" si="76"/>
        <v>Manufacturing Skills Australia</v>
      </c>
      <c r="B1231" t="str">
        <f t="shared" ca="1" si="77"/>
        <v>MSF</v>
      </c>
      <c r="C1231" t="str">
        <f t="shared" ca="1" si="78"/>
        <v xml:space="preserve">Certificate III </v>
      </c>
      <c r="D1231" s="2" t="s">
        <v>619</v>
      </c>
      <c r="E1231" s="2" t="str">
        <f t="shared" ca="1" si="79"/>
        <v>Certificate III in Glass and Glazing</v>
      </c>
      <c r="F1231" s="2" t="s">
        <v>1464</v>
      </c>
      <c r="G1231" s="3">
        <v>20</v>
      </c>
    </row>
    <row r="1232" spans="1:7" x14ac:dyDescent="0.25">
      <c r="A1232" t="str">
        <f t="shared" ca="1" si="76"/>
        <v>Manufacturing Skills Australia</v>
      </c>
      <c r="B1232" t="str">
        <f t="shared" ca="1" si="77"/>
        <v>MSF</v>
      </c>
      <c r="C1232" t="str">
        <f t="shared" ca="1" si="78"/>
        <v xml:space="preserve">Certificate III </v>
      </c>
      <c r="D1232" s="2" t="s">
        <v>620</v>
      </c>
      <c r="E1232" s="2" t="str">
        <f t="shared" ca="1" si="79"/>
        <v>Certificate III in Upholstery</v>
      </c>
      <c r="F1232" s="2" t="s">
        <v>1464</v>
      </c>
      <c r="G1232" s="3">
        <v>3</v>
      </c>
    </row>
    <row r="1233" spans="1:7" x14ac:dyDescent="0.25">
      <c r="A1233" t="str">
        <f t="shared" ca="1" si="76"/>
        <v>Manufacturing Skills Australia</v>
      </c>
      <c r="B1233" t="str">
        <f t="shared" ca="1" si="77"/>
        <v>MSF</v>
      </c>
      <c r="C1233" t="str">
        <f t="shared" ca="1" si="78"/>
        <v xml:space="preserve">Certificate III </v>
      </c>
      <c r="D1233" s="2" t="s">
        <v>621</v>
      </c>
      <c r="E1233" s="2" t="str">
        <f t="shared" ca="1" si="79"/>
        <v>Certificate III in Flooring Technology</v>
      </c>
      <c r="F1233" s="2" t="s">
        <v>1464</v>
      </c>
      <c r="G1233" s="3">
        <v>14</v>
      </c>
    </row>
    <row r="1234" spans="1:7" x14ac:dyDescent="0.25">
      <c r="A1234" t="str">
        <f t="shared" ca="1" si="76"/>
        <v>Manufacturing Skills Australia</v>
      </c>
      <c r="B1234" t="str">
        <f t="shared" ca="1" si="77"/>
        <v>MSF</v>
      </c>
      <c r="C1234" t="str">
        <f t="shared" ca="1" si="78"/>
        <v xml:space="preserve">Certificate III </v>
      </c>
      <c r="D1234" s="2" t="s">
        <v>623</v>
      </c>
      <c r="E1234" s="2" t="str">
        <f t="shared" ca="1" si="79"/>
        <v>Certificate III in Cabinet Making</v>
      </c>
      <c r="F1234" s="2" t="s">
        <v>1464</v>
      </c>
      <c r="G1234" s="3">
        <v>53</v>
      </c>
    </row>
    <row r="1235" spans="1:7" x14ac:dyDescent="0.25">
      <c r="A1235" t="str">
        <f t="shared" ca="1" si="76"/>
        <v>Manufacturing Skills Australia</v>
      </c>
      <c r="B1235" t="str">
        <f t="shared" ca="1" si="77"/>
        <v>MSF</v>
      </c>
      <c r="C1235" t="str">
        <f t="shared" ca="1" si="78"/>
        <v xml:space="preserve">Certificate IV </v>
      </c>
      <c r="D1235" s="2" t="s">
        <v>356</v>
      </c>
      <c r="E1235" s="2" t="str">
        <f t="shared" ca="1" si="79"/>
        <v>Certificate IV in Interior Decoration</v>
      </c>
      <c r="F1235" s="2" t="s">
        <v>1464</v>
      </c>
      <c r="G1235" s="3">
        <v>1</v>
      </c>
    </row>
    <row r="1236" spans="1:7" x14ac:dyDescent="0.25">
      <c r="A1236" t="str">
        <f t="shared" ca="1" si="76"/>
        <v>Manufacturing Skills Australia</v>
      </c>
      <c r="B1236" t="str">
        <f t="shared" ca="1" si="77"/>
        <v>MSL</v>
      </c>
      <c r="C1236" t="str">
        <f t="shared" ca="1" si="78"/>
        <v xml:space="preserve">Certificate III </v>
      </c>
      <c r="D1236" s="2" t="s">
        <v>361</v>
      </c>
      <c r="E1236" s="2" t="str">
        <f t="shared" ca="1" si="79"/>
        <v>Certificate III in Laboratory Skills</v>
      </c>
      <c r="F1236" s="2" t="s">
        <v>1464</v>
      </c>
      <c r="G1236" s="3">
        <v>8</v>
      </c>
    </row>
    <row r="1237" spans="1:7" x14ac:dyDescent="0.25">
      <c r="A1237" t="str">
        <f t="shared" ca="1" si="76"/>
        <v>Manufacturing Skills Australia</v>
      </c>
      <c r="B1237" t="str">
        <f t="shared" ca="1" si="77"/>
        <v>MSL</v>
      </c>
      <c r="C1237" t="str">
        <f t="shared" ca="1" si="78"/>
        <v xml:space="preserve">Certificate IV </v>
      </c>
      <c r="D1237" s="2" t="s">
        <v>363</v>
      </c>
      <c r="E1237" s="2" t="str">
        <f t="shared" ca="1" si="79"/>
        <v>Certificate IV in Laboratory Techniques</v>
      </c>
      <c r="F1237" s="2" t="s">
        <v>1464</v>
      </c>
      <c r="G1237" s="3">
        <v>8</v>
      </c>
    </row>
    <row r="1238" spans="1:7" x14ac:dyDescent="0.25">
      <c r="A1238" t="str">
        <f t="shared" ca="1" si="76"/>
        <v>Manufacturing Skills Australia</v>
      </c>
      <c r="B1238" t="str">
        <f t="shared" ca="1" si="77"/>
        <v>MSL</v>
      </c>
      <c r="C1238" t="str">
        <f t="shared" ca="1" si="78"/>
        <v xml:space="preserve">Diploma </v>
      </c>
      <c r="D1238" s="2" t="s">
        <v>1407</v>
      </c>
      <c r="E1238" s="2" t="str">
        <f t="shared" ca="1" si="79"/>
        <v>Diploma of Laboratory Technology</v>
      </c>
      <c r="F1238" s="2" t="s">
        <v>1464</v>
      </c>
      <c r="G1238" s="3">
        <v>3</v>
      </c>
    </row>
    <row r="1239" spans="1:7" x14ac:dyDescent="0.25">
      <c r="A1239" t="str">
        <f t="shared" ca="1" si="76"/>
        <v>Manufacturing Skills Australia</v>
      </c>
      <c r="B1239" t="str">
        <f t="shared" ca="1" si="77"/>
        <v>MSS</v>
      </c>
      <c r="C1239" t="str">
        <f t="shared" ca="1" si="78"/>
        <v xml:space="preserve">Certificate IV </v>
      </c>
      <c r="D1239" s="2" t="s">
        <v>1409</v>
      </c>
      <c r="E1239" s="2" t="str">
        <f t="shared" ca="1" si="79"/>
        <v>Certificate IV in Competitive Systems and Practices</v>
      </c>
      <c r="F1239" s="2" t="s">
        <v>1464</v>
      </c>
      <c r="G1239" s="3">
        <v>3</v>
      </c>
    </row>
    <row r="1240" spans="1:7" x14ac:dyDescent="0.25">
      <c r="A1240" t="str">
        <f t="shared" ca="1" si="76"/>
        <v>Manufacturing Skills Australia</v>
      </c>
      <c r="B1240" t="str">
        <f t="shared" ca="1" si="77"/>
        <v>PMA</v>
      </c>
      <c r="C1240" t="str">
        <f t="shared" ca="1" si="78"/>
        <v xml:space="preserve">Certificate II </v>
      </c>
      <c r="D1240" s="2" t="s">
        <v>374</v>
      </c>
      <c r="E1240" s="2" t="str">
        <f t="shared" ca="1" si="79"/>
        <v>Certificate II in Process Plant Operations</v>
      </c>
      <c r="F1240" s="2" t="s">
        <v>1464</v>
      </c>
      <c r="G1240" s="3">
        <v>1</v>
      </c>
    </row>
    <row r="1241" spans="1:7" x14ac:dyDescent="0.25">
      <c r="A1241" t="str">
        <f t="shared" ca="1" si="76"/>
        <v>Manufacturing Skills Australia</v>
      </c>
      <c r="B1241" t="str">
        <f t="shared" ca="1" si="77"/>
        <v>LMT</v>
      </c>
      <c r="C1241" t="str">
        <f t="shared" ca="1" si="78"/>
        <v xml:space="preserve">Certificate I </v>
      </c>
      <c r="D1241" s="2" t="s">
        <v>323</v>
      </c>
      <c r="E1241" s="2" t="str">
        <f t="shared" ca="1" si="79"/>
        <v>Certificate I in Textiles Clothing and Footwear</v>
      </c>
      <c r="F1241" s="2" t="s">
        <v>859</v>
      </c>
      <c r="G1241" s="3">
        <v>33</v>
      </c>
    </row>
    <row r="1242" spans="1:7" x14ac:dyDescent="0.25">
      <c r="A1242" t="str">
        <f t="shared" ca="1" si="76"/>
        <v>Manufacturing Skills Australia</v>
      </c>
      <c r="B1242" t="str">
        <f t="shared" ca="1" si="77"/>
        <v>LMT</v>
      </c>
      <c r="C1242" t="str">
        <f t="shared" ca="1" si="78"/>
        <v xml:space="preserve">Certificate II </v>
      </c>
      <c r="D1242" s="2" t="s">
        <v>327</v>
      </c>
      <c r="E1242" s="2" t="str">
        <f t="shared" ca="1" si="79"/>
        <v>Certificate II in Applied Fashion Design and Technology</v>
      </c>
      <c r="F1242" s="2" t="s">
        <v>859</v>
      </c>
      <c r="G1242" s="3">
        <v>522</v>
      </c>
    </row>
    <row r="1243" spans="1:7" x14ac:dyDescent="0.25">
      <c r="A1243" t="str">
        <f t="shared" ca="1" si="76"/>
        <v>Manufacturing Skills Australia</v>
      </c>
      <c r="B1243" t="str">
        <f t="shared" ca="1" si="77"/>
        <v>LMT</v>
      </c>
      <c r="C1243" t="str">
        <f t="shared" ca="1" si="78"/>
        <v xml:space="preserve">Certificate III </v>
      </c>
      <c r="D1243" s="2" t="s">
        <v>612</v>
      </c>
      <c r="E1243" s="2" t="str">
        <f t="shared" ca="1" si="79"/>
        <v>Certificate III in Clothing Production</v>
      </c>
      <c r="F1243" s="2" t="s">
        <v>859</v>
      </c>
      <c r="G1243" s="3">
        <v>1</v>
      </c>
    </row>
    <row r="1244" spans="1:7" x14ac:dyDescent="0.25">
      <c r="A1244" t="str">
        <f t="shared" ca="1" si="76"/>
        <v>Manufacturing Skills Australia</v>
      </c>
      <c r="B1244" t="str">
        <f t="shared" ca="1" si="77"/>
        <v>LMT</v>
      </c>
      <c r="C1244" t="str">
        <f t="shared" ca="1" si="78"/>
        <v xml:space="preserve">Certificate III </v>
      </c>
      <c r="D1244" s="2" t="s">
        <v>613</v>
      </c>
      <c r="E1244" s="2" t="str">
        <f t="shared" ca="1" si="79"/>
        <v>Certificate III in Applied Fashion Design and Technology</v>
      </c>
      <c r="F1244" s="2" t="s">
        <v>859</v>
      </c>
      <c r="G1244" s="3">
        <v>7</v>
      </c>
    </row>
    <row r="1245" spans="1:7" x14ac:dyDescent="0.25">
      <c r="A1245" t="str">
        <f t="shared" ca="1" si="76"/>
        <v>Manufacturing Skills Australia</v>
      </c>
      <c r="B1245" t="str">
        <f t="shared" ca="1" si="77"/>
        <v>MEA</v>
      </c>
      <c r="C1245" t="str">
        <f t="shared" ca="1" si="78"/>
        <v xml:space="preserve">Certificate II </v>
      </c>
      <c r="D1245" s="2" t="s">
        <v>331</v>
      </c>
      <c r="E1245" s="2" t="str">
        <f t="shared" ca="1" si="79"/>
        <v>Certificate II in Aeroskills</v>
      </c>
      <c r="F1245" s="2" t="s">
        <v>859</v>
      </c>
      <c r="G1245" s="3">
        <v>13</v>
      </c>
    </row>
    <row r="1246" spans="1:7" x14ac:dyDescent="0.25">
      <c r="A1246" t="str">
        <f t="shared" ca="1" si="76"/>
        <v>Manufacturing Skills Australia</v>
      </c>
      <c r="B1246" t="str">
        <f t="shared" ca="1" si="77"/>
        <v>MEM</v>
      </c>
      <c r="C1246" t="str">
        <f t="shared" ca="1" si="78"/>
        <v xml:space="preserve">Certificate II </v>
      </c>
      <c r="D1246" s="2" t="s">
        <v>336</v>
      </c>
      <c r="E1246" s="2" t="str">
        <f t="shared" ca="1" si="79"/>
        <v>Certificate II in Engineering</v>
      </c>
      <c r="F1246" s="2" t="s">
        <v>859</v>
      </c>
      <c r="G1246" s="3">
        <v>151</v>
      </c>
    </row>
    <row r="1247" spans="1:7" x14ac:dyDescent="0.25">
      <c r="A1247" t="str">
        <f t="shared" ca="1" si="76"/>
        <v>Manufacturing Skills Australia</v>
      </c>
      <c r="B1247" t="str">
        <f t="shared" ca="1" si="77"/>
        <v>MEM</v>
      </c>
      <c r="C1247" t="str">
        <f t="shared" ca="1" si="78"/>
        <v xml:space="preserve">Certificate II </v>
      </c>
      <c r="D1247" s="2" t="s">
        <v>615</v>
      </c>
      <c r="E1247" s="2" t="str">
        <f t="shared" ca="1" si="79"/>
        <v>Certificate II in Engineering - Production Technology</v>
      </c>
      <c r="F1247" s="2" t="s">
        <v>859</v>
      </c>
      <c r="G1247" s="3">
        <v>2</v>
      </c>
    </row>
    <row r="1248" spans="1:7" x14ac:dyDescent="0.25">
      <c r="A1248" t="str">
        <f t="shared" ca="1" si="76"/>
        <v>Manufacturing Skills Australia</v>
      </c>
      <c r="B1248" t="str">
        <f t="shared" ca="1" si="77"/>
        <v>MEM</v>
      </c>
      <c r="C1248" t="str">
        <f t="shared" ca="1" si="78"/>
        <v xml:space="preserve">Certificate II </v>
      </c>
      <c r="D1248" s="2" t="s">
        <v>340</v>
      </c>
      <c r="E1248" s="2" t="str">
        <f t="shared" ca="1" si="79"/>
        <v>Certificate II in Engineering Pathways</v>
      </c>
      <c r="F1248" s="2" t="s">
        <v>859</v>
      </c>
      <c r="G1248" s="3">
        <v>16</v>
      </c>
    </row>
    <row r="1249" spans="1:7" x14ac:dyDescent="0.25">
      <c r="A1249" t="str">
        <f t="shared" ca="1" si="76"/>
        <v>Manufacturing Skills Australia</v>
      </c>
      <c r="B1249" t="str">
        <f t="shared" ca="1" si="77"/>
        <v>MEM</v>
      </c>
      <c r="C1249" t="str">
        <f t="shared" ca="1" si="78"/>
        <v xml:space="preserve">Certificate III </v>
      </c>
      <c r="D1249" s="2" t="s">
        <v>616</v>
      </c>
      <c r="E1249" s="2" t="str">
        <f t="shared" ca="1" si="79"/>
        <v>Certificate III in Engineering - Mechanical Trade</v>
      </c>
      <c r="F1249" s="2" t="s">
        <v>859</v>
      </c>
      <c r="G1249" s="3">
        <v>11</v>
      </c>
    </row>
    <row r="1250" spans="1:7" x14ac:dyDescent="0.25">
      <c r="A1250" t="str">
        <f t="shared" ca="1" si="76"/>
        <v>Manufacturing Skills Australia</v>
      </c>
      <c r="B1250" t="str">
        <f t="shared" ca="1" si="77"/>
        <v>MEM</v>
      </c>
      <c r="C1250" t="str">
        <f t="shared" ca="1" si="78"/>
        <v xml:space="preserve">Certificate III </v>
      </c>
      <c r="D1250" s="2" t="s">
        <v>342</v>
      </c>
      <c r="E1250" s="2" t="str">
        <f t="shared" ca="1" si="79"/>
        <v>Certificate III in Engineering - Fabrication Trade</v>
      </c>
      <c r="F1250" s="2" t="s">
        <v>859</v>
      </c>
      <c r="G1250" s="3">
        <v>22</v>
      </c>
    </row>
    <row r="1251" spans="1:7" x14ac:dyDescent="0.25">
      <c r="A1251" t="str">
        <f t="shared" ca="1" si="76"/>
        <v>Manufacturing Skills Australia</v>
      </c>
      <c r="B1251" t="str">
        <f t="shared" ca="1" si="77"/>
        <v>MEM</v>
      </c>
      <c r="C1251" t="str">
        <f t="shared" ca="1" si="78"/>
        <v xml:space="preserve">Certificate III </v>
      </c>
      <c r="D1251" s="2" t="s">
        <v>682</v>
      </c>
      <c r="E1251" s="2" t="str">
        <f t="shared" ca="1" si="79"/>
        <v>Certificate III in Marine Craft Construction</v>
      </c>
      <c r="F1251" s="2" t="s">
        <v>859</v>
      </c>
      <c r="G1251" s="3">
        <v>1</v>
      </c>
    </row>
    <row r="1252" spans="1:7" x14ac:dyDescent="0.25">
      <c r="A1252" t="str">
        <f t="shared" ca="1" si="76"/>
        <v>Manufacturing Skills Australia</v>
      </c>
      <c r="B1252" t="str">
        <f t="shared" ca="1" si="77"/>
        <v>MEM</v>
      </c>
      <c r="C1252" t="str">
        <f t="shared" ca="1" si="78"/>
        <v xml:space="preserve">Certificate III </v>
      </c>
      <c r="D1252" s="2" t="s">
        <v>683</v>
      </c>
      <c r="E1252" s="2" t="str">
        <f t="shared" ca="1" si="79"/>
        <v>Certificate III in Locksmithing</v>
      </c>
      <c r="F1252" s="2" t="s">
        <v>859</v>
      </c>
      <c r="G1252" s="3">
        <v>1</v>
      </c>
    </row>
    <row r="1253" spans="1:7" x14ac:dyDescent="0.25">
      <c r="A1253" t="str">
        <f t="shared" ca="1" si="76"/>
        <v>Manufacturing Skills Australia</v>
      </c>
      <c r="B1253" t="str">
        <f t="shared" ca="1" si="77"/>
        <v>MSA</v>
      </c>
      <c r="C1253" t="str">
        <f t="shared" ca="1" si="78"/>
        <v xml:space="preserve">Certificate II </v>
      </c>
      <c r="D1253" s="2" t="s">
        <v>617</v>
      </c>
      <c r="E1253" s="2" t="str">
        <f t="shared" ca="1" si="79"/>
        <v>Certificate II in Manufacturing Technology</v>
      </c>
      <c r="F1253" s="2" t="s">
        <v>859</v>
      </c>
      <c r="G1253" s="3">
        <v>9</v>
      </c>
    </row>
    <row r="1254" spans="1:7" x14ac:dyDescent="0.25">
      <c r="A1254" t="str">
        <f t="shared" ca="1" si="76"/>
        <v>Manufacturing Skills Australia</v>
      </c>
      <c r="B1254" t="str">
        <f t="shared" ca="1" si="77"/>
        <v>MSA</v>
      </c>
      <c r="C1254" t="str">
        <f t="shared" ca="1" si="78"/>
        <v xml:space="preserve">Certificate III </v>
      </c>
      <c r="D1254" s="2" t="s">
        <v>618</v>
      </c>
      <c r="E1254" s="2" t="str">
        <f t="shared" ca="1" si="79"/>
        <v>Certificate III in Manufacturing Technology</v>
      </c>
      <c r="F1254" s="2" t="s">
        <v>859</v>
      </c>
      <c r="G1254" s="3">
        <v>135</v>
      </c>
    </row>
    <row r="1255" spans="1:7" x14ac:dyDescent="0.25">
      <c r="A1255" t="str">
        <f t="shared" ca="1" si="76"/>
        <v>Manufacturing Skills Australia</v>
      </c>
      <c r="B1255" t="str">
        <f t="shared" ca="1" si="77"/>
        <v>MSF</v>
      </c>
      <c r="C1255" t="str">
        <f t="shared" ca="1" si="78"/>
        <v xml:space="preserve">Certificate II </v>
      </c>
      <c r="D1255" s="2" t="s">
        <v>684</v>
      </c>
      <c r="E1255" s="2" t="str">
        <f t="shared" ca="1" si="79"/>
        <v>Certificate II in Furnishing</v>
      </c>
      <c r="F1255" s="2" t="s">
        <v>859</v>
      </c>
      <c r="G1255" s="3">
        <v>32</v>
      </c>
    </row>
    <row r="1256" spans="1:7" x14ac:dyDescent="0.25">
      <c r="A1256" t="str">
        <f t="shared" ca="1" si="76"/>
        <v>Manufacturing Skills Australia</v>
      </c>
      <c r="B1256" t="str">
        <f t="shared" ca="1" si="77"/>
        <v>MSF</v>
      </c>
      <c r="C1256" t="str">
        <f t="shared" ca="1" si="78"/>
        <v xml:space="preserve">Certificate II </v>
      </c>
      <c r="D1256" s="2" t="s">
        <v>352</v>
      </c>
      <c r="E1256" s="2" t="str">
        <f t="shared" ca="1" si="79"/>
        <v>Certificate II in Furniture Making</v>
      </c>
      <c r="F1256" s="2" t="s">
        <v>859</v>
      </c>
      <c r="G1256" s="3">
        <v>855</v>
      </c>
    </row>
    <row r="1257" spans="1:7" x14ac:dyDescent="0.25">
      <c r="A1257" t="str">
        <f t="shared" ca="1" si="76"/>
        <v>Manufacturing Skills Australia</v>
      </c>
      <c r="B1257" t="str">
        <f t="shared" ca="1" si="77"/>
        <v>MSF</v>
      </c>
      <c r="C1257" t="str">
        <f t="shared" ca="1" si="78"/>
        <v xml:space="preserve">Certificate III </v>
      </c>
      <c r="D1257" s="2" t="s">
        <v>619</v>
      </c>
      <c r="E1257" s="2" t="str">
        <f t="shared" ca="1" si="79"/>
        <v>Certificate III in Glass and Glazing</v>
      </c>
      <c r="F1257" s="2" t="s">
        <v>859</v>
      </c>
      <c r="G1257" s="3">
        <v>2</v>
      </c>
    </row>
    <row r="1258" spans="1:7" x14ac:dyDescent="0.25">
      <c r="A1258" t="str">
        <f t="shared" ca="1" si="76"/>
        <v>Manufacturing Skills Australia</v>
      </c>
      <c r="B1258" t="str">
        <f t="shared" ca="1" si="77"/>
        <v>MSF</v>
      </c>
      <c r="C1258" t="str">
        <f t="shared" ca="1" si="78"/>
        <v xml:space="preserve">Certificate III </v>
      </c>
      <c r="D1258" s="2" t="s">
        <v>620</v>
      </c>
      <c r="E1258" s="2" t="str">
        <f t="shared" ca="1" si="79"/>
        <v>Certificate III in Upholstery</v>
      </c>
      <c r="F1258" s="2" t="s">
        <v>859</v>
      </c>
      <c r="G1258" s="3">
        <v>2</v>
      </c>
    </row>
    <row r="1259" spans="1:7" x14ac:dyDescent="0.25">
      <c r="A1259" t="str">
        <f t="shared" ca="1" si="76"/>
        <v>Manufacturing Skills Australia</v>
      </c>
      <c r="B1259" t="str">
        <f t="shared" ca="1" si="77"/>
        <v>MSF</v>
      </c>
      <c r="C1259" t="str">
        <f t="shared" ca="1" si="78"/>
        <v xml:space="preserve">Certificate III </v>
      </c>
      <c r="D1259" s="2" t="s">
        <v>621</v>
      </c>
      <c r="E1259" s="2" t="str">
        <f t="shared" ca="1" si="79"/>
        <v>Certificate III in Flooring Technology</v>
      </c>
      <c r="F1259" s="2" t="s">
        <v>859</v>
      </c>
      <c r="G1259" s="3">
        <v>3</v>
      </c>
    </row>
    <row r="1260" spans="1:7" x14ac:dyDescent="0.25">
      <c r="A1260" t="str">
        <f t="shared" ca="1" si="76"/>
        <v>Manufacturing Skills Australia</v>
      </c>
      <c r="B1260" t="str">
        <f t="shared" ca="1" si="77"/>
        <v>MSF</v>
      </c>
      <c r="C1260" t="str">
        <f t="shared" ca="1" si="78"/>
        <v xml:space="preserve">Certificate III </v>
      </c>
      <c r="D1260" s="2" t="s">
        <v>622</v>
      </c>
      <c r="E1260" s="2" t="str">
        <f t="shared" ca="1" si="79"/>
        <v>Certificate III in Interior Decoration Retail Services</v>
      </c>
      <c r="F1260" s="2" t="s">
        <v>859</v>
      </c>
      <c r="G1260" s="3">
        <v>56</v>
      </c>
    </row>
    <row r="1261" spans="1:7" x14ac:dyDescent="0.25">
      <c r="A1261" t="str">
        <f t="shared" ca="1" si="76"/>
        <v>Manufacturing Skills Australia</v>
      </c>
      <c r="B1261" t="str">
        <f t="shared" ca="1" si="77"/>
        <v>MSF</v>
      </c>
      <c r="C1261" t="str">
        <f t="shared" ca="1" si="78"/>
        <v xml:space="preserve">Certificate III </v>
      </c>
      <c r="D1261" s="2" t="s">
        <v>623</v>
      </c>
      <c r="E1261" s="2" t="str">
        <f t="shared" ca="1" si="79"/>
        <v>Certificate III in Cabinet Making</v>
      </c>
      <c r="F1261" s="2" t="s">
        <v>859</v>
      </c>
      <c r="G1261" s="3">
        <v>20</v>
      </c>
    </row>
    <row r="1262" spans="1:7" x14ac:dyDescent="0.25">
      <c r="A1262" t="str">
        <f t="shared" ca="1" si="76"/>
        <v>Manufacturing Skills Australia</v>
      </c>
      <c r="B1262" t="str">
        <f t="shared" ca="1" si="77"/>
        <v>MSF</v>
      </c>
      <c r="C1262" t="str">
        <f t="shared" ca="1" si="78"/>
        <v xml:space="preserve">Certificate IV </v>
      </c>
      <c r="D1262" s="2" t="s">
        <v>356</v>
      </c>
      <c r="E1262" s="2" t="str">
        <f t="shared" ca="1" si="79"/>
        <v>Certificate IV in Interior Decoration</v>
      </c>
      <c r="F1262" s="2" t="s">
        <v>859</v>
      </c>
      <c r="G1262" s="3">
        <v>2</v>
      </c>
    </row>
    <row r="1263" spans="1:7" x14ac:dyDescent="0.25">
      <c r="A1263" t="str">
        <f t="shared" ca="1" si="76"/>
        <v>Manufacturing Skills Australia</v>
      </c>
      <c r="B1263" t="str">
        <f t="shared" ca="1" si="77"/>
        <v>MSL</v>
      </c>
      <c r="C1263" t="str">
        <f t="shared" ca="1" si="78"/>
        <v xml:space="preserve">Certificate III </v>
      </c>
      <c r="D1263" s="2" t="s">
        <v>361</v>
      </c>
      <c r="E1263" s="2" t="str">
        <f t="shared" ca="1" si="79"/>
        <v>Certificate III in Laboratory Skills</v>
      </c>
      <c r="F1263" s="2" t="s">
        <v>859</v>
      </c>
      <c r="G1263" s="3">
        <v>211</v>
      </c>
    </row>
    <row r="1264" spans="1:7" x14ac:dyDescent="0.25">
      <c r="A1264" t="str">
        <f t="shared" ca="1" si="76"/>
        <v>Manufacturing Skills Australia</v>
      </c>
      <c r="B1264" t="str">
        <f t="shared" ca="1" si="77"/>
        <v>State Accredited</v>
      </c>
      <c r="C1264" t="str">
        <f t="shared" ca="1" si="78"/>
        <v xml:space="preserve">Certificate I </v>
      </c>
      <c r="D1264" s="1" t="s">
        <v>38</v>
      </c>
      <c r="E1264" s="2" t="str">
        <f t="shared" ca="1" si="79"/>
        <v>Certificate I in Industrial Skills (Entry Level Training)</v>
      </c>
      <c r="F1264" s="2" t="s">
        <v>858</v>
      </c>
      <c r="G1264" s="3">
        <v>16</v>
      </c>
    </row>
    <row r="1265" spans="1:7" x14ac:dyDescent="0.25">
      <c r="A1265" t="str">
        <f t="shared" ca="1" si="76"/>
        <v>Manufacturing Skills Australia</v>
      </c>
      <c r="B1265" t="str">
        <f t="shared" ca="1" si="77"/>
        <v>LMT</v>
      </c>
      <c r="C1265" t="str">
        <f t="shared" ca="1" si="78"/>
        <v xml:space="preserve">Certificate I </v>
      </c>
      <c r="D1265" s="1" t="s">
        <v>323</v>
      </c>
      <c r="E1265" s="2" t="str">
        <f t="shared" ca="1" si="79"/>
        <v>Certificate I in Textiles Clothing and Footwear</v>
      </c>
      <c r="F1265" s="2" t="s">
        <v>858</v>
      </c>
      <c r="G1265" s="3">
        <v>13</v>
      </c>
    </row>
    <row r="1266" spans="1:7" x14ac:dyDescent="0.25">
      <c r="A1266" t="str">
        <f t="shared" ca="1" si="76"/>
        <v>Manufacturing Skills Australia</v>
      </c>
      <c r="B1266" t="str">
        <f t="shared" ca="1" si="77"/>
        <v>LMT</v>
      </c>
      <c r="C1266" t="str">
        <f t="shared" ca="1" si="78"/>
        <v xml:space="preserve">Certificate II </v>
      </c>
      <c r="D1266" s="1" t="s">
        <v>325</v>
      </c>
      <c r="E1266" s="2" t="str">
        <f t="shared" ca="1" si="79"/>
        <v>Certificate II in Clothing Production (Intermediate)</v>
      </c>
      <c r="F1266" s="2" t="s">
        <v>858</v>
      </c>
      <c r="G1266" s="3">
        <v>3</v>
      </c>
    </row>
    <row r="1267" spans="1:7" x14ac:dyDescent="0.25">
      <c r="A1267" t="str">
        <f t="shared" ca="1" si="76"/>
        <v>Manufacturing Skills Australia</v>
      </c>
      <c r="B1267" t="str">
        <f t="shared" ca="1" si="77"/>
        <v>LMT</v>
      </c>
      <c r="C1267" t="str">
        <f t="shared" ca="1" si="78"/>
        <v xml:space="preserve">Certificate II </v>
      </c>
      <c r="D1267" s="1" t="s">
        <v>327</v>
      </c>
      <c r="E1267" s="2" t="str">
        <f t="shared" ca="1" si="79"/>
        <v>Certificate II in Applied Fashion Design and Technology</v>
      </c>
      <c r="F1267" s="2" t="s">
        <v>858</v>
      </c>
      <c r="G1267" s="3">
        <v>179</v>
      </c>
    </row>
    <row r="1268" spans="1:7" x14ac:dyDescent="0.25">
      <c r="A1268" t="str">
        <f t="shared" ca="1" si="76"/>
        <v>Manufacturing Skills Australia</v>
      </c>
      <c r="B1268" t="str">
        <f t="shared" ca="1" si="77"/>
        <v>MEA</v>
      </c>
      <c r="C1268" t="str">
        <f t="shared" ca="1" si="78"/>
        <v xml:space="preserve">Certificate II </v>
      </c>
      <c r="D1268" s="1" t="s">
        <v>331</v>
      </c>
      <c r="E1268" s="2" t="str">
        <f t="shared" ca="1" si="79"/>
        <v>Certificate II in Aeroskills</v>
      </c>
      <c r="F1268" s="2" t="s">
        <v>858</v>
      </c>
      <c r="G1268" s="3">
        <v>3</v>
      </c>
    </row>
    <row r="1269" spans="1:7" x14ac:dyDescent="0.25">
      <c r="A1269" t="str">
        <f t="shared" ca="1" si="76"/>
        <v>Manufacturing Skills Australia</v>
      </c>
      <c r="B1269" t="str">
        <f t="shared" ca="1" si="77"/>
        <v>MEM</v>
      </c>
      <c r="C1269" t="str">
        <f t="shared" ca="1" si="78"/>
        <v xml:space="preserve">Certificate I </v>
      </c>
      <c r="D1269" s="1" t="s">
        <v>334</v>
      </c>
      <c r="E1269" s="2" t="str">
        <f t="shared" ca="1" si="79"/>
        <v>Certificate I in Engineering</v>
      </c>
      <c r="F1269" s="2" t="s">
        <v>858</v>
      </c>
      <c r="G1269" s="3">
        <v>367</v>
      </c>
    </row>
    <row r="1270" spans="1:7" x14ac:dyDescent="0.25">
      <c r="A1270" t="str">
        <f t="shared" ca="1" si="76"/>
        <v>Manufacturing Skills Australia</v>
      </c>
      <c r="B1270" t="str">
        <f t="shared" ca="1" si="77"/>
        <v>MEM</v>
      </c>
      <c r="C1270" t="str">
        <f t="shared" ca="1" si="78"/>
        <v xml:space="preserve">Certificate II </v>
      </c>
      <c r="D1270" s="1" t="s">
        <v>336</v>
      </c>
      <c r="E1270" s="2" t="str">
        <f t="shared" ca="1" si="79"/>
        <v>Certificate II in Engineering</v>
      </c>
      <c r="F1270" s="2" t="s">
        <v>858</v>
      </c>
      <c r="G1270" s="3">
        <v>662</v>
      </c>
    </row>
    <row r="1271" spans="1:7" x14ac:dyDescent="0.25">
      <c r="A1271" t="str">
        <f t="shared" ca="1" si="76"/>
        <v>Manufacturing Skills Australia</v>
      </c>
      <c r="B1271" t="str">
        <f t="shared" ca="1" si="77"/>
        <v>MEM</v>
      </c>
      <c r="C1271" t="str">
        <f t="shared" ca="1" si="78"/>
        <v xml:space="preserve">Certificate II </v>
      </c>
      <c r="D1271" s="1" t="s">
        <v>338</v>
      </c>
      <c r="E1271" s="2" t="str">
        <f t="shared" ca="1" si="79"/>
        <v>Certificate II in Boating Services</v>
      </c>
      <c r="F1271" s="2" t="s">
        <v>858</v>
      </c>
      <c r="G1271" s="3">
        <v>29</v>
      </c>
    </row>
    <row r="1272" spans="1:7" x14ac:dyDescent="0.25">
      <c r="A1272" t="str">
        <f t="shared" ca="1" si="76"/>
        <v>Manufacturing Skills Australia</v>
      </c>
      <c r="B1272" t="str">
        <f t="shared" ca="1" si="77"/>
        <v>MEM</v>
      </c>
      <c r="C1272" t="str">
        <f t="shared" ca="1" si="78"/>
        <v xml:space="preserve">Certificate II </v>
      </c>
      <c r="D1272" s="1" t="s">
        <v>340</v>
      </c>
      <c r="E1272" s="2" t="str">
        <f t="shared" ca="1" si="79"/>
        <v>Certificate II in Engineering Pathways</v>
      </c>
      <c r="F1272" s="2" t="s">
        <v>858</v>
      </c>
      <c r="G1272" s="3">
        <v>1612</v>
      </c>
    </row>
    <row r="1273" spans="1:7" x14ac:dyDescent="0.25">
      <c r="A1273" t="str">
        <f t="shared" ca="1" si="76"/>
        <v>Manufacturing Skills Australia</v>
      </c>
      <c r="B1273" t="str">
        <f t="shared" ca="1" si="77"/>
        <v>MEM</v>
      </c>
      <c r="C1273" t="str">
        <f t="shared" ca="1" si="78"/>
        <v xml:space="preserve">Certificate III </v>
      </c>
      <c r="D1273" s="1" t="s">
        <v>342</v>
      </c>
      <c r="E1273" s="2" t="str">
        <f t="shared" ca="1" si="79"/>
        <v>Certificate III in Engineering - Fabrication Trade</v>
      </c>
      <c r="F1273" s="2" t="s">
        <v>858</v>
      </c>
      <c r="G1273" s="3">
        <v>3</v>
      </c>
    </row>
    <row r="1274" spans="1:7" x14ac:dyDescent="0.25">
      <c r="A1274" t="str">
        <f t="shared" ca="1" si="76"/>
        <v>Manufacturing Skills Australia</v>
      </c>
      <c r="B1274" t="str">
        <f t="shared" ca="1" si="77"/>
        <v>MEM</v>
      </c>
      <c r="C1274" t="str">
        <f t="shared" ca="1" si="78"/>
        <v xml:space="preserve">Certificate III </v>
      </c>
      <c r="D1274" s="1" t="s">
        <v>344</v>
      </c>
      <c r="E1274" s="2" t="str">
        <f t="shared" ca="1" si="79"/>
        <v>Certificate III in Engineering - Technical</v>
      </c>
      <c r="F1274" s="2" t="s">
        <v>858</v>
      </c>
      <c r="G1274" s="3">
        <v>107</v>
      </c>
    </row>
    <row r="1275" spans="1:7" x14ac:dyDescent="0.25">
      <c r="A1275" t="str">
        <f t="shared" ca="1" si="76"/>
        <v>Manufacturing Skills Australia</v>
      </c>
      <c r="B1275" t="str">
        <f t="shared" ca="1" si="77"/>
        <v>MSA</v>
      </c>
      <c r="C1275" t="str">
        <f t="shared" ca="1" si="78"/>
        <v xml:space="preserve">Certificate I </v>
      </c>
      <c r="D1275" s="1" t="s">
        <v>346</v>
      </c>
      <c r="E1275" s="2" t="str">
        <f t="shared" ca="1" si="79"/>
        <v>Certificate I in Manufacturing (Pathways)</v>
      </c>
      <c r="F1275" s="2" t="s">
        <v>858</v>
      </c>
      <c r="G1275" s="3">
        <v>12</v>
      </c>
    </row>
    <row r="1276" spans="1:7" x14ac:dyDescent="0.25">
      <c r="A1276" t="str">
        <f t="shared" ca="1" si="76"/>
        <v>Manufacturing Skills Australia</v>
      </c>
      <c r="B1276" t="str">
        <f t="shared" ca="1" si="77"/>
        <v>MSA</v>
      </c>
      <c r="C1276" t="str">
        <f t="shared" ca="1" si="78"/>
        <v xml:space="preserve">Certificate II </v>
      </c>
      <c r="D1276" s="1" t="s">
        <v>348</v>
      </c>
      <c r="E1276" s="2" t="str">
        <f t="shared" ca="1" si="79"/>
        <v>Certificate II in Process Manufacturing</v>
      </c>
      <c r="F1276" s="2" t="s">
        <v>858</v>
      </c>
      <c r="G1276" s="3">
        <v>13</v>
      </c>
    </row>
    <row r="1277" spans="1:7" x14ac:dyDescent="0.25">
      <c r="A1277" t="str">
        <f t="shared" ca="1" si="76"/>
        <v>Manufacturing Skills Australia</v>
      </c>
      <c r="B1277" t="str">
        <f t="shared" ca="1" si="77"/>
        <v>MSF</v>
      </c>
      <c r="C1277" t="str">
        <f t="shared" ca="1" si="78"/>
        <v xml:space="preserve">Certificate I </v>
      </c>
      <c r="D1277" s="1" t="s">
        <v>350</v>
      </c>
      <c r="E1277" s="2" t="str">
        <f t="shared" ca="1" si="79"/>
        <v>Certificate I in Furnishing</v>
      </c>
      <c r="F1277" s="2" t="s">
        <v>858</v>
      </c>
      <c r="G1277" s="3">
        <v>264</v>
      </c>
    </row>
    <row r="1278" spans="1:7" x14ac:dyDescent="0.25">
      <c r="A1278" t="str">
        <f t="shared" ca="1" si="76"/>
        <v>Manufacturing Skills Australia</v>
      </c>
      <c r="B1278" t="str">
        <f t="shared" ca="1" si="77"/>
        <v>MSF</v>
      </c>
      <c r="C1278" t="str">
        <f t="shared" ca="1" si="78"/>
        <v xml:space="preserve">Certificate II </v>
      </c>
      <c r="D1278" s="1" t="s">
        <v>352</v>
      </c>
      <c r="E1278" s="2" t="str">
        <f t="shared" ca="1" si="79"/>
        <v>Certificate II in Furniture Making</v>
      </c>
      <c r="F1278" s="2" t="s">
        <v>858</v>
      </c>
      <c r="G1278" s="3">
        <v>13</v>
      </c>
    </row>
    <row r="1279" spans="1:7" x14ac:dyDescent="0.25">
      <c r="A1279" t="str">
        <f t="shared" ca="1" si="76"/>
        <v>Manufacturing Skills Australia</v>
      </c>
      <c r="B1279" t="str">
        <f t="shared" ca="1" si="77"/>
        <v>MSF</v>
      </c>
      <c r="C1279" t="str">
        <f t="shared" ca="1" si="78"/>
        <v xml:space="preserve">Certificate IV </v>
      </c>
      <c r="D1279" s="1" t="s">
        <v>356</v>
      </c>
      <c r="E1279" s="2" t="str">
        <f t="shared" ca="1" si="79"/>
        <v>Certificate IV in Interior Decoration</v>
      </c>
      <c r="F1279" s="2" t="s">
        <v>858</v>
      </c>
      <c r="G1279" s="3">
        <v>2</v>
      </c>
    </row>
    <row r="1280" spans="1:7" x14ac:dyDescent="0.25">
      <c r="A1280" t="str">
        <f t="shared" ca="1" si="76"/>
        <v>Manufacturing Skills Australia</v>
      </c>
      <c r="B1280" t="str">
        <f t="shared" ca="1" si="77"/>
        <v>MSL</v>
      </c>
      <c r="C1280" t="str">
        <f t="shared" ca="1" si="78"/>
        <v xml:space="preserve">Certificate II </v>
      </c>
      <c r="D1280" s="1" t="s">
        <v>358</v>
      </c>
      <c r="E1280" s="2" t="str">
        <f t="shared" ca="1" si="79"/>
        <v>Certificate II in Sampling and Measurement</v>
      </c>
      <c r="F1280" s="2" t="s">
        <v>858</v>
      </c>
      <c r="G1280" s="3">
        <v>322</v>
      </c>
    </row>
    <row r="1281" spans="1:7" x14ac:dyDescent="0.25">
      <c r="A1281" t="str">
        <f t="shared" ca="1" si="76"/>
        <v>Manufacturing Skills Australia</v>
      </c>
      <c r="B1281" t="str">
        <f t="shared" ca="1" si="77"/>
        <v>MSL</v>
      </c>
      <c r="C1281" t="str">
        <f t="shared" ca="1" si="78"/>
        <v xml:space="preserve">Certificate III </v>
      </c>
      <c r="D1281" s="1" t="s">
        <v>361</v>
      </c>
      <c r="E1281" s="2" t="str">
        <f t="shared" ca="1" si="79"/>
        <v>Certificate III in Laboratory Skills</v>
      </c>
      <c r="F1281" s="2" t="s">
        <v>858</v>
      </c>
      <c r="G1281" s="3">
        <v>25</v>
      </c>
    </row>
    <row r="1282" spans="1:7" x14ac:dyDescent="0.25">
      <c r="A1282" t="str">
        <f t="shared" ref="A1282:A1345" ca="1" si="80">VLOOKUP(D1282,KeyC,4,FALSE)</f>
        <v>Manufacturing Skills Australia</v>
      </c>
      <c r="B1282" t="str">
        <f t="shared" ref="B1282:B1345" ca="1" si="81">VLOOKUP(D1282,KeyC,5,FALSE)</f>
        <v>MSL</v>
      </c>
      <c r="C1282" t="str">
        <f t="shared" ref="C1282:C1345" ca="1" si="82">VLOOKUP(D1282,KeyC,2,FALSE)</f>
        <v xml:space="preserve">Certificate IV </v>
      </c>
      <c r="D1282" s="1" t="s">
        <v>363</v>
      </c>
      <c r="E1282" s="2" t="str">
        <f t="shared" ref="E1282:E1345" ca="1" si="83">VLOOKUP(D1282,KeyC,3,FALSE)</f>
        <v>Certificate IV in Laboratory Techniques</v>
      </c>
      <c r="F1282" s="2" t="s">
        <v>858</v>
      </c>
      <c r="G1282" s="3">
        <v>1</v>
      </c>
    </row>
    <row r="1283" spans="1:7" x14ac:dyDescent="0.25">
      <c r="A1283" t="str">
        <f t="shared" ca="1" si="80"/>
        <v>Manufacturing Skills Australia</v>
      </c>
      <c r="B1283" t="str">
        <f t="shared" ca="1" si="81"/>
        <v>PMA</v>
      </c>
      <c r="C1283" t="str">
        <f t="shared" ca="1" si="82"/>
        <v xml:space="preserve">Certificate II </v>
      </c>
      <c r="D1283" s="1" t="s">
        <v>372</v>
      </c>
      <c r="E1283" s="2" t="str">
        <f t="shared" ca="1" si="83"/>
        <v>Certificate II in Process Plant Operations</v>
      </c>
      <c r="F1283" s="2" t="s">
        <v>858</v>
      </c>
      <c r="G1283" s="3">
        <v>1</v>
      </c>
    </row>
    <row r="1284" spans="1:7" x14ac:dyDescent="0.25">
      <c r="A1284" t="str">
        <f t="shared" ca="1" si="80"/>
        <v>Manufacturing Skills Australia</v>
      </c>
      <c r="B1284" t="str">
        <f t="shared" ca="1" si="81"/>
        <v>PMA</v>
      </c>
      <c r="C1284" t="str">
        <f t="shared" ca="1" si="82"/>
        <v xml:space="preserve">Certificate II </v>
      </c>
      <c r="D1284" s="1" t="s">
        <v>374</v>
      </c>
      <c r="E1284" s="2" t="str">
        <f t="shared" ca="1" si="83"/>
        <v>Certificate II in Process Plant Operations</v>
      </c>
      <c r="F1284" s="2" t="s">
        <v>858</v>
      </c>
      <c r="G1284" s="3">
        <v>19</v>
      </c>
    </row>
    <row r="1285" spans="1:7" x14ac:dyDescent="0.25">
      <c r="A1285" t="str">
        <f t="shared" ca="1" si="80"/>
        <v>Manufacturing Skills Australia</v>
      </c>
      <c r="B1285" t="str">
        <f t="shared" ca="1" si="81"/>
        <v>MEM</v>
      </c>
      <c r="C1285" t="str">
        <f t="shared" ca="1" si="82"/>
        <v xml:space="preserve">Certificate I </v>
      </c>
      <c r="D1285" s="2" t="s">
        <v>1469</v>
      </c>
      <c r="E1285" s="2" t="str">
        <f t="shared" ca="1" si="83"/>
        <v>Certificate I in Boating Services</v>
      </c>
      <c r="F1285" s="2" t="s">
        <v>1971</v>
      </c>
      <c r="G1285" s="3">
        <v>17</v>
      </c>
    </row>
    <row r="1286" spans="1:7" x14ac:dyDescent="0.25">
      <c r="A1286" t="str">
        <f t="shared" ca="1" si="80"/>
        <v>Manufacturing Skills Australia</v>
      </c>
      <c r="B1286" t="str">
        <f t="shared" ca="1" si="81"/>
        <v>MEM</v>
      </c>
      <c r="C1286" t="str">
        <f t="shared" ca="1" si="82"/>
        <v xml:space="preserve">Certificate I </v>
      </c>
      <c r="D1286" s="2" t="s">
        <v>334</v>
      </c>
      <c r="E1286" s="2" t="str">
        <f t="shared" ca="1" si="83"/>
        <v>Certificate I in Engineering</v>
      </c>
      <c r="F1286" s="2" t="s">
        <v>1971</v>
      </c>
      <c r="G1286" s="3">
        <v>3082</v>
      </c>
    </row>
    <row r="1287" spans="1:7" x14ac:dyDescent="0.25">
      <c r="A1287" t="str">
        <f t="shared" ca="1" si="80"/>
        <v>Manufacturing Skills Australia</v>
      </c>
      <c r="B1287" t="str">
        <f t="shared" ca="1" si="81"/>
        <v>LMF</v>
      </c>
      <c r="C1287" t="str">
        <f t="shared" ca="1" si="82"/>
        <v xml:space="preserve">Certificate I </v>
      </c>
      <c r="D1287" s="2" t="s">
        <v>867</v>
      </c>
      <c r="E1287" s="2" t="str">
        <f t="shared" ca="1" si="83"/>
        <v>Certificate I in Furnishing</v>
      </c>
      <c r="F1287" s="2" t="s">
        <v>1971</v>
      </c>
      <c r="G1287" s="3">
        <v>216</v>
      </c>
    </row>
    <row r="1288" spans="1:7" x14ac:dyDescent="0.25">
      <c r="A1288" t="str">
        <f t="shared" ca="1" si="80"/>
        <v>Manufacturing Skills Australia</v>
      </c>
      <c r="B1288" t="str">
        <f t="shared" ca="1" si="81"/>
        <v>MSF</v>
      </c>
      <c r="C1288" t="str">
        <f t="shared" ca="1" si="82"/>
        <v xml:space="preserve">Certificate I </v>
      </c>
      <c r="D1288" s="2" t="s">
        <v>350</v>
      </c>
      <c r="E1288" s="2" t="str">
        <f t="shared" ca="1" si="83"/>
        <v>Certificate I in Furnishing</v>
      </c>
      <c r="F1288" s="2" t="s">
        <v>1971</v>
      </c>
      <c r="G1288" s="3">
        <v>3237</v>
      </c>
    </row>
    <row r="1289" spans="1:7" x14ac:dyDescent="0.25">
      <c r="A1289" t="str">
        <f t="shared" ca="1" si="80"/>
        <v>Manufacturing Skills Australia</v>
      </c>
      <c r="B1289" t="str">
        <f t="shared" ca="1" si="81"/>
        <v>MSA</v>
      </c>
      <c r="C1289" t="str">
        <f t="shared" ca="1" si="82"/>
        <v xml:space="preserve">Certificate I </v>
      </c>
      <c r="D1289" s="2" t="s">
        <v>346</v>
      </c>
      <c r="E1289" s="2" t="str">
        <f t="shared" ca="1" si="83"/>
        <v>Certificate I in Manufacturing (Pathways)</v>
      </c>
      <c r="F1289" s="2" t="s">
        <v>1971</v>
      </c>
      <c r="G1289" s="3">
        <v>1409</v>
      </c>
    </row>
    <row r="1290" spans="1:7" x14ac:dyDescent="0.25">
      <c r="A1290" t="str">
        <f t="shared" ca="1" si="80"/>
        <v>Manufacturing Skills Australia</v>
      </c>
      <c r="B1290" t="str">
        <f t="shared" ca="1" si="81"/>
        <v>LMT</v>
      </c>
      <c r="C1290" t="str">
        <f t="shared" ca="1" si="82"/>
        <v xml:space="preserve">Certificate I </v>
      </c>
      <c r="D1290" s="2" t="s">
        <v>323</v>
      </c>
      <c r="E1290" s="2" t="str">
        <f t="shared" ca="1" si="83"/>
        <v>Certificate I in Textiles Clothing and Footwear</v>
      </c>
      <c r="F1290" s="2" t="s">
        <v>1971</v>
      </c>
      <c r="G1290" s="3">
        <v>28</v>
      </c>
    </row>
    <row r="1291" spans="1:7" x14ac:dyDescent="0.25">
      <c r="A1291" t="str">
        <f t="shared" ca="1" si="80"/>
        <v>Manufacturing Skills Australia</v>
      </c>
      <c r="B1291" t="str">
        <f t="shared" ca="1" si="81"/>
        <v>MEA</v>
      </c>
      <c r="C1291" t="str">
        <f t="shared" ca="1" si="82"/>
        <v xml:space="preserve">Certificate II </v>
      </c>
      <c r="D1291" s="2" t="s">
        <v>1527</v>
      </c>
      <c r="E1291" s="2" t="str">
        <f t="shared" ca="1" si="83"/>
        <v>Certificate II in Aircraft Line Maintenance</v>
      </c>
      <c r="F1291" s="2" t="s">
        <v>1971</v>
      </c>
      <c r="G1291" s="3">
        <v>17</v>
      </c>
    </row>
    <row r="1292" spans="1:7" x14ac:dyDescent="0.25">
      <c r="A1292" t="str">
        <f t="shared" ca="1" si="80"/>
        <v>Manufacturing Skills Australia</v>
      </c>
      <c r="B1292" t="str">
        <f t="shared" ca="1" si="81"/>
        <v>LMT</v>
      </c>
      <c r="C1292" t="str">
        <f t="shared" ca="1" si="82"/>
        <v xml:space="preserve">Certificate II </v>
      </c>
      <c r="D1292" s="2" t="s">
        <v>327</v>
      </c>
      <c r="E1292" s="2" t="str">
        <f t="shared" ca="1" si="83"/>
        <v>Certificate II in Applied Fashion Design and Technology</v>
      </c>
      <c r="F1292" s="2" t="s">
        <v>1971</v>
      </c>
      <c r="G1292" s="3">
        <v>101</v>
      </c>
    </row>
    <row r="1293" spans="1:7" x14ac:dyDescent="0.25">
      <c r="A1293" t="str">
        <f t="shared" ca="1" si="80"/>
        <v>Manufacturing Skills Australia</v>
      </c>
      <c r="B1293" t="str">
        <f t="shared" ca="1" si="81"/>
        <v>MEM</v>
      </c>
      <c r="C1293" t="str">
        <f t="shared" ca="1" si="82"/>
        <v xml:space="preserve">Certificate II </v>
      </c>
      <c r="D1293" s="2" t="s">
        <v>336</v>
      </c>
      <c r="E1293" s="2" t="str">
        <f t="shared" ca="1" si="83"/>
        <v>Certificate II in Engineering</v>
      </c>
      <c r="F1293" s="2" t="s">
        <v>1971</v>
      </c>
      <c r="G1293" s="3">
        <v>335</v>
      </c>
    </row>
    <row r="1294" spans="1:7" x14ac:dyDescent="0.25">
      <c r="A1294" t="str">
        <f t="shared" ca="1" si="80"/>
        <v>Manufacturing Skills Australia</v>
      </c>
      <c r="B1294" t="str">
        <f t="shared" ca="1" si="81"/>
        <v>MEM</v>
      </c>
      <c r="C1294" t="str">
        <f t="shared" ca="1" si="82"/>
        <v xml:space="preserve">Certificate II </v>
      </c>
      <c r="D1294" s="2" t="s">
        <v>340</v>
      </c>
      <c r="E1294" s="2" t="str">
        <f t="shared" ca="1" si="83"/>
        <v>Certificate II in Engineering Pathways</v>
      </c>
      <c r="F1294" s="2" t="s">
        <v>1971</v>
      </c>
      <c r="G1294" s="3">
        <v>5638</v>
      </c>
    </row>
    <row r="1295" spans="1:7" x14ac:dyDescent="0.25">
      <c r="A1295" t="str">
        <f t="shared" ca="1" si="80"/>
        <v>Manufacturing Skills Australia</v>
      </c>
      <c r="B1295" t="str">
        <f t="shared" ca="1" si="81"/>
        <v>LMF</v>
      </c>
      <c r="C1295" t="str">
        <f t="shared" ca="1" si="82"/>
        <v xml:space="preserve">Certificate II </v>
      </c>
      <c r="D1295" s="2" t="s">
        <v>1024</v>
      </c>
      <c r="E1295" s="2" t="str">
        <f t="shared" ca="1" si="83"/>
        <v>Certificate II in Furniture Making</v>
      </c>
      <c r="F1295" s="2" t="s">
        <v>1971</v>
      </c>
      <c r="G1295" s="3">
        <v>4</v>
      </c>
    </row>
    <row r="1296" spans="1:7" x14ac:dyDescent="0.25">
      <c r="A1296" t="str">
        <f t="shared" ca="1" si="80"/>
        <v>Manufacturing Skills Australia</v>
      </c>
      <c r="B1296" t="str">
        <f t="shared" ca="1" si="81"/>
        <v>MSF</v>
      </c>
      <c r="C1296" t="str">
        <f t="shared" ca="1" si="82"/>
        <v xml:space="preserve">Certificate II </v>
      </c>
      <c r="D1296" s="2" t="s">
        <v>352</v>
      </c>
      <c r="E1296" s="2" t="str">
        <f t="shared" ca="1" si="83"/>
        <v>Certificate II in Furniture Making</v>
      </c>
      <c r="F1296" s="2" t="s">
        <v>1971</v>
      </c>
      <c r="G1296" s="3">
        <v>1668</v>
      </c>
    </row>
    <row r="1297" spans="1:7" x14ac:dyDescent="0.25">
      <c r="A1297" t="str">
        <f t="shared" ca="1" si="80"/>
        <v>Manufacturing Skills Australia</v>
      </c>
      <c r="B1297" t="str">
        <f t="shared" ca="1" si="81"/>
        <v>LMT</v>
      </c>
      <c r="C1297" t="str">
        <f t="shared" ca="1" si="82"/>
        <v xml:space="preserve">Certificate II </v>
      </c>
      <c r="D1297" s="2" t="s">
        <v>1574</v>
      </c>
      <c r="E1297" s="2" t="str">
        <f t="shared" ca="1" si="83"/>
        <v>Certificate II in Leather Production</v>
      </c>
      <c r="F1297" s="2" t="s">
        <v>1971</v>
      </c>
      <c r="G1297" s="3">
        <v>7</v>
      </c>
    </row>
    <row r="1298" spans="1:7" x14ac:dyDescent="0.25">
      <c r="A1298" t="str">
        <f t="shared" ca="1" si="80"/>
        <v>Manufacturing Skills Australia</v>
      </c>
      <c r="B1298" t="str">
        <f t="shared" ca="1" si="81"/>
        <v>MSA</v>
      </c>
      <c r="C1298" t="str">
        <f t="shared" ca="1" si="82"/>
        <v xml:space="preserve">Certificate II </v>
      </c>
      <c r="D1298" s="2" t="s">
        <v>617</v>
      </c>
      <c r="E1298" s="2" t="str">
        <f t="shared" ca="1" si="83"/>
        <v>Certificate II in Manufacturing Technology</v>
      </c>
      <c r="F1298" s="2" t="s">
        <v>1971</v>
      </c>
      <c r="G1298" s="3">
        <v>801</v>
      </c>
    </row>
    <row r="1299" spans="1:7" x14ac:dyDescent="0.25">
      <c r="A1299" t="str">
        <f t="shared" ca="1" si="80"/>
        <v>Manufacturing Skills Australia</v>
      </c>
      <c r="B1299" t="str">
        <f t="shared" ca="1" si="81"/>
        <v>LMT</v>
      </c>
      <c r="C1299" t="str">
        <f t="shared" ca="1" si="82"/>
        <v xml:space="preserve">Certificate II </v>
      </c>
      <c r="D1299" s="2" t="s">
        <v>1581</v>
      </c>
      <c r="E1299" s="2" t="str">
        <f t="shared" ca="1" si="83"/>
        <v>Certificate II in Millinery</v>
      </c>
      <c r="F1299" s="2" t="s">
        <v>1971</v>
      </c>
      <c r="G1299" s="3">
        <v>49</v>
      </c>
    </row>
    <row r="1300" spans="1:7" x14ac:dyDescent="0.25">
      <c r="A1300" t="str">
        <f t="shared" ca="1" si="80"/>
        <v>Manufacturing Skills Australia</v>
      </c>
      <c r="B1300" t="str">
        <f t="shared" ca="1" si="81"/>
        <v>PMA</v>
      </c>
      <c r="C1300" t="str">
        <f t="shared" ca="1" si="82"/>
        <v xml:space="preserve">Certificate II </v>
      </c>
      <c r="D1300" s="2" t="s">
        <v>374</v>
      </c>
      <c r="E1300" s="2" t="str">
        <f t="shared" ca="1" si="83"/>
        <v>Certificate II in Process Plant Operations</v>
      </c>
      <c r="F1300" s="2" t="s">
        <v>1971</v>
      </c>
      <c r="G1300" s="3">
        <v>35</v>
      </c>
    </row>
    <row r="1301" spans="1:7" x14ac:dyDescent="0.25">
      <c r="A1301" t="str">
        <f t="shared" ca="1" si="80"/>
        <v>Manufacturing Skills Australia</v>
      </c>
      <c r="B1301" t="str">
        <f t="shared" ca="1" si="81"/>
        <v>MSL</v>
      </c>
      <c r="C1301" t="str">
        <f t="shared" ca="1" si="82"/>
        <v xml:space="preserve">Certificate II </v>
      </c>
      <c r="D1301" s="2" t="s">
        <v>358</v>
      </c>
      <c r="E1301" s="2" t="str">
        <f t="shared" ca="1" si="83"/>
        <v>Certificate II in Sampling and Measurement</v>
      </c>
      <c r="F1301" s="2" t="s">
        <v>1971</v>
      </c>
      <c r="G1301" s="3">
        <v>1364</v>
      </c>
    </row>
    <row r="1302" spans="1:7" x14ac:dyDescent="0.25">
      <c r="A1302" t="str">
        <f t="shared" ca="1" si="80"/>
        <v>Manufacturing Skills Australia</v>
      </c>
      <c r="B1302" t="str">
        <f t="shared" ca="1" si="81"/>
        <v>LMT</v>
      </c>
      <c r="C1302" t="str">
        <f t="shared" ca="1" si="82"/>
        <v xml:space="preserve">Certificate III </v>
      </c>
      <c r="D1302" s="2" t="s">
        <v>613</v>
      </c>
      <c r="E1302" s="2" t="str">
        <f t="shared" ca="1" si="83"/>
        <v>Certificate III in Applied Fashion Design and Technology</v>
      </c>
      <c r="F1302" s="2" t="s">
        <v>1971</v>
      </c>
      <c r="G1302" s="3">
        <v>32</v>
      </c>
    </row>
    <row r="1303" spans="1:7" x14ac:dyDescent="0.25">
      <c r="A1303" t="str">
        <f t="shared" ca="1" si="80"/>
        <v>Manufacturing Skills Australia</v>
      </c>
      <c r="B1303" t="str">
        <f t="shared" ca="1" si="81"/>
        <v>LMF</v>
      </c>
      <c r="C1303" t="str">
        <f t="shared" ca="1" si="82"/>
        <v xml:space="preserve">Certificate III </v>
      </c>
      <c r="D1303" s="2" t="s">
        <v>1669</v>
      </c>
      <c r="E1303" s="2" t="str">
        <f t="shared" ca="1" si="83"/>
        <v>Certificate III in Cabinet Making</v>
      </c>
      <c r="F1303" s="2" t="s">
        <v>1971</v>
      </c>
      <c r="G1303" s="3">
        <v>4</v>
      </c>
    </row>
    <row r="1304" spans="1:7" x14ac:dyDescent="0.25">
      <c r="A1304" t="str">
        <f t="shared" ca="1" si="80"/>
        <v>Manufacturing Skills Australia</v>
      </c>
      <c r="B1304" t="str">
        <f t="shared" ca="1" si="81"/>
        <v>MSF</v>
      </c>
      <c r="C1304" t="str">
        <f t="shared" ca="1" si="82"/>
        <v xml:space="preserve">Certificate III </v>
      </c>
      <c r="D1304" s="2" t="s">
        <v>623</v>
      </c>
      <c r="E1304" s="2" t="str">
        <f t="shared" ca="1" si="83"/>
        <v>Certificate III in Cabinet Making</v>
      </c>
      <c r="F1304" s="2" t="s">
        <v>1971</v>
      </c>
      <c r="G1304" s="3">
        <v>92</v>
      </c>
    </row>
    <row r="1305" spans="1:7" x14ac:dyDescent="0.25">
      <c r="A1305" t="str">
        <f t="shared" ca="1" si="80"/>
        <v>Manufacturing Skills Australia</v>
      </c>
      <c r="B1305" t="str">
        <f t="shared" ca="1" si="81"/>
        <v>LMT</v>
      </c>
      <c r="C1305" t="str">
        <f t="shared" ca="1" si="82"/>
        <v xml:space="preserve">Certificate III </v>
      </c>
      <c r="D1305" s="2" t="s">
        <v>1685</v>
      </c>
      <c r="E1305" s="2" t="str">
        <f t="shared" ca="1" si="83"/>
        <v>Certificate III in Digitising and Computerised Embroidery</v>
      </c>
      <c r="F1305" s="2" t="s">
        <v>1971</v>
      </c>
      <c r="G1305" s="3">
        <v>1</v>
      </c>
    </row>
    <row r="1306" spans="1:7" x14ac:dyDescent="0.25">
      <c r="A1306" t="str">
        <f t="shared" ca="1" si="80"/>
        <v>Manufacturing Skills Australia</v>
      </c>
      <c r="B1306" t="str">
        <f t="shared" ca="1" si="81"/>
        <v>MEM</v>
      </c>
      <c r="C1306" t="str">
        <f t="shared" ca="1" si="82"/>
        <v xml:space="preserve">Certificate III </v>
      </c>
      <c r="D1306" s="2" t="s">
        <v>1693</v>
      </c>
      <c r="E1306" s="2" t="str">
        <f t="shared" ca="1" si="83"/>
        <v>Certificate III in Engineering - Electrical/Electronic Trade</v>
      </c>
      <c r="F1306" s="2" t="s">
        <v>1971</v>
      </c>
      <c r="G1306" s="3">
        <v>1</v>
      </c>
    </row>
    <row r="1307" spans="1:7" x14ac:dyDescent="0.25">
      <c r="A1307" t="str">
        <f t="shared" ca="1" si="80"/>
        <v>Manufacturing Skills Australia</v>
      </c>
      <c r="B1307" t="str">
        <f t="shared" ca="1" si="81"/>
        <v>MEM</v>
      </c>
      <c r="C1307" t="str">
        <f t="shared" ca="1" si="82"/>
        <v xml:space="preserve">Certificate III </v>
      </c>
      <c r="D1307" s="2" t="s">
        <v>342</v>
      </c>
      <c r="E1307" s="2" t="str">
        <f t="shared" ca="1" si="83"/>
        <v>Certificate III in Engineering - Fabrication Trade</v>
      </c>
      <c r="F1307" s="2" t="s">
        <v>1971</v>
      </c>
      <c r="G1307" s="3">
        <v>196</v>
      </c>
    </row>
    <row r="1308" spans="1:7" x14ac:dyDescent="0.25">
      <c r="A1308" t="str">
        <f t="shared" ca="1" si="80"/>
        <v>Manufacturing Skills Australia</v>
      </c>
      <c r="B1308" t="str">
        <f t="shared" ca="1" si="81"/>
        <v>MEM</v>
      </c>
      <c r="C1308" t="str">
        <f t="shared" ca="1" si="82"/>
        <v xml:space="preserve">Certificate III </v>
      </c>
      <c r="D1308" s="2" t="s">
        <v>616</v>
      </c>
      <c r="E1308" s="2" t="str">
        <f t="shared" ca="1" si="83"/>
        <v>Certificate III in Engineering - Mechanical Trade</v>
      </c>
      <c r="F1308" s="2" t="s">
        <v>1971</v>
      </c>
      <c r="G1308" s="3">
        <v>130</v>
      </c>
    </row>
    <row r="1309" spans="1:7" x14ac:dyDescent="0.25">
      <c r="A1309" t="str">
        <f t="shared" ca="1" si="80"/>
        <v>Manufacturing Skills Australia</v>
      </c>
      <c r="B1309" t="str">
        <f t="shared" ca="1" si="81"/>
        <v>LMT</v>
      </c>
      <c r="C1309" t="str">
        <f t="shared" ca="1" si="82"/>
        <v xml:space="preserve">Certificate III </v>
      </c>
      <c r="D1309" s="2" t="s">
        <v>1695</v>
      </c>
      <c r="E1309" s="2" t="str">
        <f t="shared" ca="1" si="83"/>
        <v>Certificate III in Engineering - TCF Mechanic</v>
      </c>
      <c r="F1309" s="2" t="s">
        <v>1971</v>
      </c>
      <c r="G1309" s="3">
        <v>1</v>
      </c>
    </row>
    <row r="1310" spans="1:7" x14ac:dyDescent="0.25">
      <c r="A1310" t="str">
        <f t="shared" ca="1" si="80"/>
        <v>Manufacturing Skills Australia</v>
      </c>
      <c r="B1310" t="str">
        <f t="shared" ca="1" si="81"/>
        <v>MEM</v>
      </c>
      <c r="C1310" t="str">
        <f t="shared" ca="1" si="82"/>
        <v xml:space="preserve">Certificate III </v>
      </c>
      <c r="D1310" s="2" t="s">
        <v>344</v>
      </c>
      <c r="E1310" s="2" t="str">
        <f t="shared" ca="1" si="83"/>
        <v>Certificate III in Engineering - Technical</v>
      </c>
      <c r="F1310" s="2" t="s">
        <v>1971</v>
      </c>
      <c r="G1310" s="3">
        <v>124</v>
      </c>
    </row>
    <row r="1311" spans="1:7" x14ac:dyDescent="0.25">
      <c r="A1311" t="str">
        <f t="shared" ca="1" si="80"/>
        <v>Manufacturing Skills Australia</v>
      </c>
      <c r="B1311" t="str">
        <f t="shared" ca="1" si="81"/>
        <v>MSF</v>
      </c>
      <c r="C1311" t="str">
        <f t="shared" ca="1" si="82"/>
        <v xml:space="preserve">Certificate III </v>
      </c>
      <c r="D1311" s="2" t="s">
        <v>621</v>
      </c>
      <c r="E1311" s="2" t="str">
        <f t="shared" ca="1" si="83"/>
        <v>Certificate III in Flooring Technology</v>
      </c>
      <c r="F1311" s="2" t="s">
        <v>1971</v>
      </c>
      <c r="G1311" s="3">
        <v>11</v>
      </c>
    </row>
    <row r="1312" spans="1:7" x14ac:dyDescent="0.25">
      <c r="A1312" t="str">
        <f t="shared" ca="1" si="80"/>
        <v>Manufacturing Skills Australia</v>
      </c>
      <c r="B1312" t="str">
        <f t="shared" ca="1" si="81"/>
        <v>LMT</v>
      </c>
      <c r="C1312" t="str">
        <f t="shared" ca="1" si="82"/>
        <v xml:space="preserve">Certificate III </v>
      </c>
      <c r="D1312" s="2" t="s">
        <v>1704</v>
      </c>
      <c r="E1312" s="2" t="str">
        <f t="shared" ca="1" si="83"/>
        <v>Certificate III in Footwear Production</v>
      </c>
      <c r="F1312" s="2" t="s">
        <v>1971</v>
      </c>
      <c r="G1312" s="3">
        <v>1</v>
      </c>
    </row>
    <row r="1313" spans="1:7" x14ac:dyDescent="0.25">
      <c r="A1313" t="str">
        <f t="shared" ca="1" si="80"/>
        <v>Manufacturing Skills Australia</v>
      </c>
      <c r="B1313" t="str">
        <f t="shared" ca="1" si="81"/>
        <v>MSF</v>
      </c>
      <c r="C1313" t="str">
        <f t="shared" ca="1" si="82"/>
        <v xml:space="preserve">Certificate III </v>
      </c>
      <c r="D1313" s="2" t="s">
        <v>1706</v>
      </c>
      <c r="E1313" s="2" t="str">
        <f t="shared" ca="1" si="83"/>
        <v>Certificate III in Furniture Finishing</v>
      </c>
      <c r="F1313" s="2" t="s">
        <v>1971</v>
      </c>
      <c r="G1313" s="3">
        <v>1</v>
      </c>
    </row>
    <row r="1314" spans="1:7" x14ac:dyDescent="0.25">
      <c r="A1314" t="str">
        <f t="shared" ca="1" si="80"/>
        <v>Manufacturing Skills Australia</v>
      </c>
      <c r="B1314" t="str">
        <f t="shared" ca="1" si="81"/>
        <v>LMF</v>
      </c>
      <c r="C1314" t="str">
        <f t="shared" ca="1" si="82"/>
        <v xml:space="preserve">Certificate III </v>
      </c>
      <c r="D1314" s="2" t="s">
        <v>1708</v>
      </c>
      <c r="E1314" s="2" t="str">
        <f t="shared" ca="1" si="83"/>
        <v>Certificate III in Glass and Glazing</v>
      </c>
      <c r="F1314" s="2" t="s">
        <v>1971</v>
      </c>
      <c r="G1314" s="3">
        <v>1</v>
      </c>
    </row>
    <row r="1315" spans="1:7" x14ac:dyDescent="0.25">
      <c r="A1315" t="str">
        <f t="shared" ca="1" si="80"/>
        <v>Manufacturing Skills Australia</v>
      </c>
      <c r="B1315" t="str">
        <f t="shared" ca="1" si="81"/>
        <v>MSF</v>
      </c>
      <c r="C1315" t="str">
        <f t="shared" ca="1" si="82"/>
        <v xml:space="preserve">Certificate III </v>
      </c>
      <c r="D1315" s="2" t="s">
        <v>619</v>
      </c>
      <c r="E1315" s="2" t="str">
        <f t="shared" ca="1" si="83"/>
        <v>Certificate III in Glass and Glazing</v>
      </c>
      <c r="F1315" s="2" t="s">
        <v>1971</v>
      </c>
      <c r="G1315" s="3">
        <v>10</v>
      </c>
    </row>
    <row r="1316" spans="1:7" x14ac:dyDescent="0.25">
      <c r="A1316" t="str">
        <f t="shared" ca="1" si="80"/>
        <v>Manufacturing Skills Australia</v>
      </c>
      <c r="B1316" t="str">
        <f t="shared" ca="1" si="81"/>
        <v>MSF</v>
      </c>
      <c r="C1316" t="str">
        <f t="shared" ca="1" si="82"/>
        <v xml:space="preserve">Certificate III </v>
      </c>
      <c r="D1316" s="2" t="s">
        <v>622</v>
      </c>
      <c r="E1316" s="2" t="str">
        <f t="shared" ca="1" si="83"/>
        <v>Certificate III in Interior Decoration Retail Services</v>
      </c>
      <c r="F1316" s="2" t="s">
        <v>1971</v>
      </c>
      <c r="G1316" s="3">
        <v>21</v>
      </c>
    </row>
    <row r="1317" spans="1:7" x14ac:dyDescent="0.25">
      <c r="A1317" t="str">
        <f t="shared" ca="1" si="80"/>
        <v>Manufacturing Skills Australia</v>
      </c>
      <c r="B1317" t="str">
        <f t="shared" ca="1" si="81"/>
        <v>MEM</v>
      </c>
      <c r="C1317" t="str">
        <f t="shared" ca="1" si="82"/>
        <v xml:space="preserve">Certificate III </v>
      </c>
      <c r="D1317" s="2" t="s">
        <v>1722</v>
      </c>
      <c r="E1317" s="2" t="str">
        <f t="shared" ca="1" si="83"/>
        <v>Certificate III in Jewellery Manufacture</v>
      </c>
      <c r="F1317" s="2" t="s">
        <v>1971</v>
      </c>
      <c r="G1317" s="3">
        <v>2</v>
      </c>
    </row>
    <row r="1318" spans="1:7" x14ac:dyDescent="0.25">
      <c r="A1318" t="str">
        <f t="shared" ca="1" si="80"/>
        <v>Manufacturing Skills Australia</v>
      </c>
      <c r="B1318" t="str">
        <f t="shared" ca="1" si="81"/>
        <v>MSL</v>
      </c>
      <c r="C1318" t="str">
        <f t="shared" ca="1" si="82"/>
        <v xml:space="preserve">Certificate III </v>
      </c>
      <c r="D1318" s="2" t="s">
        <v>361</v>
      </c>
      <c r="E1318" s="2" t="str">
        <f t="shared" ca="1" si="83"/>
        <v>Certificate III in Laboratory Skills</v>
      </c>
      <c r="F1318" s="2" t="s">
        <v>1971</v>
      </c>
      <c r="G1318" s="3">
        <v>353</v>
      </c>
    </row>
    <row r="1319" spans="1:7" x14ac:dyDescent="0.25">
      <c r="A1319" t="str">
        <f t="shared" ca="1" si="80"/>
        <v>Manufacturing Skills Australia</v>
      </c>
      <c r="B1319" t="str">
        <f t="shared" ca="1" si="81"/>
        <v>MEM</v>
      </c>
      <c r="C1319" t="str">
        <f t="shared" ca="1" si="82"/>
        <v xml:space="preserve">Certificate III </v>
      </c>
      <c r="D1319" s="2" t="s">
        <v>683</v>
      </c>
      <c r="E1319" s="2" t="str">
        <f t="shared" ca="1" si="83"/>
        <v>Certificate III in Locksmithing</v>
      </c>
      <c r="F1319" s="2" t="s">
        <v>1971</v>
      </c>
      <c r="G1319" s="3">
        <v>7</v>
      </c>
    </row>
    <row r="1320" spans="1:7" x14ac:dyDescent="0.25">
      <c r="A1320" t="str">
        <f t="shared" ca="1" si="80"/>
        <v>Manufacturing Skills Australia</v>
      </c>
      <c r="B1320" t="str">
        <f t="shared" ca="1" si="81"/>
        <v>PMC</v>
      </c>
      <c r="C1320" t="str">
        <f t="shared" ca="1" si="82"/>
        <v xml:space="preserve">Certificate III </v>
      </c>
      <c r="D1320" s="2" t="s">
        <v>1732</v>
      </c>
      <c r="E1320" s="2" t="str">
        <f t="shared" ca="1" si="83"/>
        <v>Certificate III in Manufactured Mineral Products</v>
      </c>
      <c r="F1320" s="2" t="s">
        <v>1971</v>
      </c>
      <c r="G1320" s="3">
        <v>2</v>
      </c>
    </row>
    <row r="1321" spans="1:7" x14ac:dyDescent="0.25">
      <c r="A1321" t="str">
        <f t="shared" ca="1" si="80"/>
        <v>Manufacturing Skills Australia</v>
      </c>
      <c r="B1321" t="str">
        <f t="shared" ca="1" si="81"/>
        <v>MSA</v>
      </c>
      <c r="C1321" t="str">
        <f t="shared" ca="1" si="82"/>
        <v xml:space="preserve">Certificate III </v>
      </c>
      <c r="D1321" s="2" t="s">
        <v>618</v>
      </c>
      <c r="E1321" s="2" t="str">
        <f t="shared" ca="1" si="83"/>
        <v>Certificate III in Manufacturing Technology</v>
      </c>
      <c r="F1321" s="2" t="s">
        <v>1971</v>
      </c>
      <c r="G1321" s="3">
        <v>65</v>
      </c>
    </row>
    <row r="1322" spans="1:7" x14ac:dyDescent="0.25">
      <c r="A1322" t="str">
        <f t="shared" ca="1" si="80"/>
        <v>Manufacturing Skills Australia</v>
      </c>
      <c r="B1322" t="str">
        <f t="shared" ca="1" si="81"/>
        <v>MEM</v>
      </c>
      <c r="C1322" t="str">
        <f t="shared" ca="1" si="82"/>
        <v xml:space="preserve">Certificate III </v>
      </c>
      <c r="D1322" s="2" t="s">
        <v>682</v>
      </c>
      <c r="E1322" s="2" t="str">
        <f t="shared" ca="1" si="83"/>
        <v>Certificate III in Marine Craft Construction</v>
      </c>
      <c r="F1322" s="2" t="s">
        <v>1971</v>
      </c>
      <c r="G1322" s="3">
        <v>6</v>
      </c>
    </row>
    <row r="1323" spans="1:7" x14ac:dyDescent="0.25">
      <c r="A1323" t="str">
        <f t="shared" ca="1" si="80"/>
        <v>Manufacturing Skills Australia</v>
      </c>
      <c r="B1323" t="str">
        <f t="shared" ca="1" si="81"/>
        <v>PMB</v>
      </c>
      <c r="C1323" t="str">
        <f t="shared" ca="1" si="82"/>
        <v xml:space="preserve">Certificate III </v>
      </c>
      <c r="D1323" s="2" t="s">
        <v>1752</v>
      </c>
      <c r="E1323" s="2" t="str">
        <f t="shared" ca="1" si="83"/>
        <v>Certificate III in Polymer Processing</v>
      </c>
      <c r="F1323" s="2" t="s">
        <v>1971</v>
      </c>
      <c r="G1323" s="3">
        <v>5</v>
      </c>
    </row>
    <row r="1324" spans="1:7" x14ac:dyDescent="0.25">
      <c r="A1324" t="str">
        <f t="shared" ca="1" si="80"/>
        <v>Manufacturing Skills Australia</v>
      </c>
      <c r="B1324" t="str">
        <f t="shared" ca="1" si="81"/>
        <v>MSA</v>
      </c>
      <c r="C1324" t="str">
        <f t="shared" ca="1" si="82"/>
        <v xml:space="preserve">Certificate III </v>
      </c>
      <c r="D1324" s="2" t="s">
        <v>1403</v>
      </c>
      <c r="E1324" s="2" t="str">
        <f t="shared" ca="1" si="83"/>
        <v>Certificate III in Process Manufacturing</v>
      </c>
      <c r="F1324" s="2" t="s">
        <v>1971</v>
      </c>
      <c r="G1324" s="3">
        <v>5</v>
      </c>
    </row>
    <row r="1325" spans="1:7" x14ac:dyDescent="0.25">
      <c r="A1325" t="str">
        <f t="shared" ca="1" si="80"/>
        <v>Manufacturing Skills Australia</v>
      </c>
      <c r="B1325" t="str">
        <f t="shared" ca="1" si="81"/>
        <v>MSF</v>
      </c>
      <c r="C1325" t="str">
        <f t="shared" ca="1" si="82"/>
        <v xml:space="preserve">Certificate III </v>
      </c>
      <c r="D1325" s="2" t="s">
        <v>620</v>
      </c>
      <c r="E1325" s="2" t="str">
        <f t="shared" ca="1" si="83"/>
        <v>Certificate III in Upholstery</v>
      </c>
      <c r="F1325" s="2" t="s">
        <v>1971</v>
      </c>
      <c r="G1325" s="3">
        <v>1</v>
      </c>
    </row>
    <row r="1326" spans="1:7" x14ac:dyDescent="0.25">
      <c r="A1326" t="str">
        <f t="shared" ca="1" si="80"/>
        <v>Manufacturing Skills Australia</v>
      </c>
      <c r="B1326" t="str">
        <f t="shared" ca="1" si="81"/>
        <v>MEA</v>
      </c>
      <c r="C1326" t="str">
        <f t="shared" ca="1" si="82"/>
        <v xml:space="preserve">Certificate IV </v>
      </c>
      <c r="D1326" s="2" t="s">
        <v>1800</v>
      </c>
      <c r="E1326" s="2" t="str">
        <f t="shared" ca="1" si="83"/>
        <v>Certificate IV in Aeroskills (Mechanical)</v>
      </c>
      <c r="F1326" s="2" t="s">
        <v>1971</v>
      </c>
      <c r="G1326" s="3">
        <v>1</v>
      </c>
    </row>
    <row r="1327" spans="1:7" x14ac:dyDescent="0.25">
      <c r="A1327" t="str">
        <f t="shared" ca="1" si="80"/>
        <v>Manufacturing Skills Australia</v>
      </c>
      <c r="B1327" t="str">
        <f t="shared" ca="1" si="81"/>
        <v>MEA</v>
      </c>
      <c r="C1327" t="str">
        <f t="shared" ca="1" si="82"/>
        <v xml:space="preserve">Certificate IV </v>
      </c>
      <c r="D1327" s="2" t="s">
        <v>1802</v>
      </c>
      <c r="E1327" s="2" t="str">
        <f t="shared" ca="1" si="83"/>
        <v>Certificate IV in Aeroskills (Mechanical)</v>
      </c>
      <c r="F1327" s="2" t="s">
        <v>1971</v>
      </c>
      <c r="G1327" s="3">
        <v>4</v>
      </c>
    </row>
    <row r="1328" spans="1:7" x14ac:dyDescent="0.25">
      <c r="A1328" t="str">
        <f t="shared" ca="1" si="80"/>
        <v>Manufacturing Skills Australia</v>
      </c>
      <c r="B1328" t="str">
        <f t="shared" ca="1" si="81"/>
        <v>LMT</v>
      </c>
      <c r="C1328" t="str">
        <f t="shared" ca="1" si="82"/>
        <v xml:space="preserve">Certificate IV </v>
      </c>
      <c r="D1328" s="2" t="s">
        <v>1808</v>
      </c>
      <c r="E1328" s="2" t="str">
        <f t="shared" ca="1" si="83"/>
        <v>Certificate IV in Applied Fashion Design and Technology</v>
      </c>
      <c r="F1328" s="2" t="s">
        <v>1971</v>
      </c>
      <c r="G1328" s="3">
        <v>10</v>
      </c>
    </row>
    <row r="1329" spans="1:7" x14ac:dyDescent="0.25">
      <c r="A1329" t="str">
        <f t="shared" ca="1" si="80"/>
        <v>Manufacturing Skills Australia</v>
      </c>
      <c r="B1329" t="str">
        <f t="shared" ca="1" si="81"/>
        <v>MEM</v>
      </c>
      <c r="C1329" t="str">
        <f t="shared" ca="1" si="82"/>
        <v xml:space="preserve">Certificate IV </v>
      </c>
      <c r="D1329" s="2" t="s">
        <v>1399</v>
      </c>
      <c r="E1329" s="2" t="str">
        <f t="shared" ca="1" si="83"/>
        <v>Certificate IV in Engineering</v>
      </c>
      <c r="F1329" s="2" t="s">
        <v>1971</v>
      </c>
      <c r="G1329" s="3">
        <v>43</v>
      </c>
    </row>
    <row r="1330" spans="1:7" x14ac:dyDescent="0.25">
      <c r="A1330" t="str">
        <f t="shared" ca="1" si="80"/>
        <v>Manufacturing Skills Australia</v>
      </c>
      <c r="B1330" t="str">
        <f t="shared" ca="1" si="81"/>
        <v>MEM</v>
      </c>
      <c r="C1330" t="str">
        <f t="shared" ca="1" si="82"/>
        <v xml:space="preserve">Certificate IV </v>
      </c>
      <c r="D1330" s="2" t="s">
        <v>1401</v>
      </c>
      <c r="E1330" s="2" t="str">
        <f t="shared" ca="1" si="83"/>
        <v>Certificate IV in Engineering Drafting</v>
      </c>
      <c r="F1330" s="2" t="s">
        <v>1971</v>
      </c>
      <c r="G1330" s="3">
        <v>3</v>
      </c>
    </row>
    <row r="1331" spans="1:7" x14ac:dyDescent="0.25">
      <c r="A1331" t="str">
        <f t="shared" ca="1" si="80"/>
        <v>Manufacturing Skills Australia</v>
      </c>
      <c r="B1331" t="str">
        <f t="shared" ca="1" si="81"/>
        <v>State Accredited</v>
      </c>
      <c r="C1331" t="str">
        <f t="shared" ca="1" si="82"/>
        <v xml:space="preserve">Certificate IV </v>
      </c>
      <c r="D1331" s="2" t="s">
        <v>1828</v>
      </c>
      <c r="E1331" s="2" t="str">
        <f t="shared" ca="1" si="83"/>
        <v>Certificate IV in Fashion Styling</v>
      </c>
      <c r="F1331" s="2" t="s">
        <v>1971</v>
      </c>
      <c r="G1331" s="3">
        <v>6</v>
      </c>
    </row>
    <row r="1332" spans="1:7" x14ac:dyDescent="0.25">
      <c r="A1332" t="str">
        <f t="shared" ca="1" si="80"/>
        <v>Manufacturing Skills Australia</v>
      </c>
      <c r="B1332" t="str">
        <f t="shared" ca="1" si="81"/>
        <v>PMB</v>
      </c>
      <c r="C1332" t="str">
        <f t="shared" ca="1" si="82"/>
        <v xml:space="preserve">Certificate IV </v>
      </c>
      <c r="D1332" s="2" t="s">
        <v>1852</v>
      </c>
      <c r="E1332" s="2" t="str">
        <f t="shared" ca="1" si="83"/>
        <v>Certificate IV in Polymer Technology</v>
      </c>
      <c r="F1332" s="2" t="s">
        <v>1971</v>
      </c>
      <c r="G1332" s="3">
        <v>2</v>
      </c>
    </row>
    <row r="1333" spans="1:7" x14ac:dyDescent="0.25">
      <c r="A1333" t="str">
        <f t="shared" ca="1" si="80"/>
        <v>Manufacturing Skills Australia</v>
      </c>
      <c r="B1333" t="str">
        <f t="shared" ca="1" si="81"/>
        <v>LMT</v>
      </c>
      <c r="C1333" t="str">
        <f t="shared" ca="1" si="82"/>
        <v xml:space="preserve">Diploma </v>
      </c>
      <c r="D1333" s="2" t="s">
        <v>1394</v>
      </c>
      <c r="E1333" s="2" t="str">
        <f t="shared" ca="1" si="83"/>
        <v>Diploma of Applied Fashion Design and Technology</v>
      </c>
      <c r="F1333" s="2" t="s">
        <v>1971</v>
      </c>
      <c r="G1333" s="3">
        <v>4</v>
      </c>
    </row>
    <row r="1334" spans="1:7" x14ac:dyDescent="0.25">
      <c r="A1334" t="str">
        <f t="shared" ca="1" si="80"/>
        <v>Manufacturing Skills Australia</v>
      </c>
      <c r="B1334" t="str">
        <f t="shared" ca="1" si="81"/>
        <v>MEM</v>
      </c>
      <c r="C1334" t="str">
        <f t="shared" ca="1" si="82"/>
        <v xml:space="preserve">Diploma </v>
      </c>
      <c r="D1334" s="2" t="s">
        <v>1892</v>
      </c>
      <c r="E1334" s="2" t="str">
        <f t="shared" ca="1" si="83"/>
        <v>Diploma of Engineering - Advanced Trade</v>
      </c>
      <c r="F1334" s="2" t="s">
        <v>1971</v>
      </c>
      <c r="G1334" s="3">
        <v>3</v>
      </c>
    </row>
    <row r="1335" spans="1:7" x14ac:dyDescent="0.25">
      <c r="A1335" t="str">
        <f t="shared" ca="1" si="80"/>
        <v>Manufacturing Skills Australia</v>
      </c>
      <c r="B1335" t="str">
        <f t="shared" ca="1" si="81"/>
        <v>MEM</v>
      </c>
      <c r="C1335" t="str">
        <f t="shared" ca="1" si="82"/>
        <v xml:space="preserve">Diploma </v>
      </c>
      <c r="D1335" s="2" t="s">
        <v>1894</v>
      </c>
      <c r="E1335" s="2" t="str">
        <f t="shared" ca="1" si="83"/>
        <v>Diploma of Engineering - Technical</v>
      </c>
      <c r="F1335" s="2" t="s">
        <v>1971</v>
      </c>
      <c r="G1335" s="3">
        <v>27</v>
      </c>
    </row>
    <row r="1336" spans="1:7" x14ac:dyDescent="0.25">
      <c r="A1336" t="str">
        <f t="shared" ca="1" si="80"/>
        <v>Manufacturing Skills Australia</v>
      </c>
      <c r="B1336" t="str">
        <f t="shared" ca="1" si="81"/>
        <v>LMT</v>
      </c>
      <c r="C1336" t="str">
        <f t="shared" ca="1" si="82"/>
        <v xml:space="preserve">Diploma </v>
      </c>
      <c r="D1336" s="2" t="s">
        <v>1900</v>
      </c>
      <c r="E1336" s="2" t="str">
        <f t="shared" ca="1" si="83"/>
        <v>Diploma of Fashion and Textiles Merchandising</v>
      </c>
      <c r="F1336" s="2" t="s">
        <v>1971</v>
      </c>
      <c r="G1336" s="3">
        <v>3</v>
      </c>
    </row>
    <row r="1337" spans="1:7" x14ac:dyDescent="0.25">
      <c r="A1337" t="str">
        <f t="shared" ca="1" si="80"/>
        <v>Manufacturing Skills Australia</v>
      </c>
      <c r="B1337" t="str">
        <f t="shared" ca="1" si="81"/>
        <v>MSF</v>
      </c>
      <c r="C1337" t="str">
        <f t="shared" ca="1" si="82"/>
        <v xml:space="preserve">Diploma </v>
      </c>
      <c r="D1337" s="2" t="s">
        <v>1914</v>
      </c>
      <c r="E1337" s="2" t="str">
        <f t="shared" ca="1" si="83"/>
        <v>Diploma of Interior Design and Decoration</v>
      </c>
      <c r="F1337" s="2" t="s">
        <v>1971</v>
      </c>
      <c r="G1337" s="3">
        <v>10</v>
      </c>
    </row>
    <row r="1338" spans="1:7" x14ac:dyDescent="0.25">
      <c r="A1338" t="str">
        <f t="shared" ca="1" si="80"/>
        <v>Manufacturing Skills Australia</v>
      </c>
      <c r="B1338" t="str">
        <f t="shared" ca="1" si="81"/>
        <v>MSL</v>
      </c>
      <c r="C1338" t="str">
        <f t="shared" ca="1" si="82"/>
        <v xml:space="preserve">Diploma </v>
      </c>
      <c r="D1338" s="2" t="s">
        <v>1407</v>
      </c>
      <c r="E1338" s="2" t="str">
        <f t="shared" ca="1" si="83"/>
        <v>Diploma of Laboratory Technology</v>
      </c>
      <c r="F1338" s="2" t="s">
        <v>1971</v>
      </c>
      <c r="G1338" s="3">
        <v>2</v>
      </c>
    </row>
    <row r="1339" spans="1:7" x14ac:dyDescent="0.25">
      <c r="A1339" t="str">
        <f t="shared" ca="1" si="80"/>
        <v>Manufacturing Skills Australia</v>
      </c>
      <c r="B1339" t="str">
        <f t="shared" ca="1" si="81"/>
        <v>LMT</v>
      </c>
      <c r="C1339" t="str">
        <f t="shared" ca="1" si="82"/>
        <v xml:space="preserve">Advanced Diploma </v>
      </c>
      <c r="D1339" s="2" t="s">
        <v>1959</v>
      </c>
      <c r="E1339" s="2" t="str">
        <f t="shared" ca="1" si="83"/>
        <v>Advanced Diploma of Applied Fashion Design and Technology</v>
      </c>
      <c r="F1339" s="2" t="s">
        <v>1971</v>
      </c>
      <c r="G1339" s="3">
        <v>3</v>
      </c>
    </row>
    <row r="1340" spans="1:7" x14ac:dyDescent="0.25">
      <c r="A1340" t="str">
        <f t="shared" ca="1" si="80"/>
        <v>Manufacturing Skills Australia</v>
      </c>
      <c r="B1340" t="str">
        <f t="shared" ca="1" si="81"/>
        <v>LMT</v>
      </c>
      <c r="C1340" t="str">
        <f t="shared" ca="1" si="82"/>
        <v xml:space="preserve">Certificate II </v>
      </c>
      <c r="D1340" s="2" t="s">
        <v>327</v>
      </c>
      <c r="E1340" s="2" t="str">
        <f t="shared" ca="1" si="83"/>
        <v>Certificate II in Applied Fashion Design and Technology</v>
      </c>
      <c r="F1340" s="2" t="s">
        <v>2868</v>
      </c>
      <c r="G1340" s="3">
        <v>3</v>
      </c>
    </row>
    <row r="1341" spans="1:7" x14ac:dyDescent="0.25">
      <c r="A1341" t="str">
        <f t="shared" ca="1" si="80"/>
        <v>Manufacturing Skills Australia</v>
      </c>
      <c r="B1341" t="str">
        <f t="shared" ca="1" si="81"/>
        <v>MEA</v>
      </c>
      <c r="C1341" t="str">
        <f t="shared" ca="1" si="82"/>
        <v xml:space="preserve">Certificate II </v>
      </c>
      <c r="D1341" s="2" t="s">
        <v>331</v>
      </c>
      <c r="E1341" s="2" t="str">
        <f t="shared" ca="1" si="83"/>
        <v>Certificate II in Aeroskills</v>
      </c>
      <c r="F1341" s="2" t="s">
        <v>2868</v>
      </c>
      <c r="G1341" s="3">
        <v>21</v>
      </c>
    </row>
    <row r="1342" spans="1:7" x14ac:dyDescent="0.25">
      <c r="A1342" t="str">
        <f t="shared" ca="1" si="80"/>
        <v>Manufacturing Skills Australia</v>
      </c>
      <c r="B1342" t="str">
        <f t="shared" ca="1" si="81"/>
        <v>MEM</v>
      </c>
      <c r="C1342" t="str">
        <f t="shared" ca="1" si="82"/>
        <v xml:space="preserve">Certificate I </v>
      </c>
      <c r="D1342" s="2" t="s">
        <v>334</v>
      </c>
      <c r="E1342" s="2" t="str">
        <f t="shared" ca="1" si="83"/>
        <v>Certificate I in Engineering</v>
      </c>
      <c r="F1342" s="2" t="s">
        <v>2868</v>
      </c>
      <c r="G1342" s="3">
        <v>3263</v>
      </c>
    </row>
    <row r="1343" spans="1:7" x14ac:dyDescent="0.25">
      <c r="A1343" t="str">
        <f t="shared" ca="1" si="80"/>
        <v>Manufacturing Skills Australia</v>
      </c>
      <c r="B1343" t="str">
        <f t="shared" ca="1" si="81"/>
        <v>MEM</v>
      </c>
      <c r="C1343" t="str">
        <f t="shared" ca="1" si="82"/>
        <v xml:space="preserve">Certificate II </v>
      </c>
      <c r="D1343" s="2" t="s">
        <v>336</v>
      </c>
      <c r="E1343" s="2" t="str">
        <f t="shared" ca="1" si="83"/>
        <v>Certificate II in Engineering</v>
      </c>
      <c r="F1343" s="2" t="s">
        <v>2868</v>
      </c>
      <c r="G1343" s="3">
        <v>72</v>
      </c>
    </row>
    <row r="1344" spans="1:7" x14ac:dyDescent="0.25">
      <c r="A1344" t="str">
        <f t="shared" ca="1" si="80"/>
        <v>Manufacturing Skills Australia</v>
      </c>
      <c r="B1344" t="str">
        <f t="shared" ca="1" si="81"/>
        <v>MEM</v>
      </c>
      <c r="C1344" t="str">
        <f t="shared" ca="1" si="82"/>
        <v xml:space="preserve">Certificate II </v>
      </c>
      <c r="D1344" s="2" t="s">
        <v>340</v>
      </c>
      <c r="E1344" s="2" t="str">
        <f t="shared" ca="1" si="83"/>
        <v>Certificate II in Engineering Pathways</v>
      </c>
      <c r="F1344" s="2" t="s">
        <v>2868</v>
      </c>
      <c r="G1344" s="3">
        <v>32</v>
      </c>
    </row>
    <row r="1345" spans="1:7" x14ac:dyDescent="0.25">
      <c r="A1345" t="str">
        <f t="shared" ca="1" si="80"/>
        <v>Manufacturing Skills Australia</v>
      </c>
      <c r="B1345" t="str">
        <f t="shared" ca="1" si="81"/>
        <v>MEM</v>
      </c>
      <c r="C1345" t="str">
        <f t="shared" ca="1" si="82"/>
        <v xml:space="preserve">Certificate III </v>
      </c>
      <c r="D1345" s="2" t="s">
        <v>616</v>
      </c>
      <c r="E1345" s="2" t="str">
        <f t="shared" ca="1" si="83"/>
        <v>Certificate III in Engineering - Mechanical Trade</v>
      </c>
      <c r="F1345" s="2" t="s">
        <v>2868</v>
      </c>
      <c r="G1345" s="3">
        <v>4</v>
      </c>
    </row>
    <row r="1346" spans="1:7" x14ac:dyDescent="0.25">
      <c r="A1346" t="str">
        <f t="shared" ref="A1346:A1409" ca="1" si="84">VLOOKUP(D1346,KeyC,4,FALSE)</f>
        <v>Manufacturing Skills Australia</v>
      </c>
      <c r="B1346" t="str">
        <f t="shared" ref="B1346:B1409" ca="1" si="85">VLOOKUP(D1346,KeyC,5,FALSE)</f>
        <v>MEM</v>
      </c>
      <c r="C1346" t="str">
        <f t="shared" ref="C1346:C1409" ca="1" si="86">VLOOKUP(D1346,KeyC,2,FALSE)</f>
        <v xml:space="preserve">Certificate III </v>
      </c>
      <c r="D1346" s="2" t="s">
        <v>342</v>
      </c>
      <c r="E1346" s="2" t="str">
        <f t="shared" ref="E1346:E1409" ca="1" si="87">VLOOKUP(D1346,KeyC,3,FALSE)</f>
        <v>Certificate III in Engineering - Fabrication Trade</v>
      </c>
      <c r="F1346" s="2" t="s">
        <v>2868</v>
      </c>
      <c r="G1346" s="3">
        <v>41</v>
      </c>
    </row>
    <row r="1347" spans="1:7" x14ac:dyDescent="0.25">
      <c r="A1347" t="str">
        <f t="shared" ca="1" si="84"/>
        <v>Manufacturing Skills Australia</v>
      </c>
      <c r="B1347" t="str">
        <f t="shared" ca="1" si="85"/>
        <v>MEM</v>
      </c>
      <c r="C1347" t="str">
        <f t="shared" ca="1" si="86"/>
        <v xml:space="preserve">Certificate III </v>
      </c>
      <c r="D1347" s="2" t="s">
        <v>1693</v>
      </c>
      <c r="E1347" s="2" t="str">
        <f t="shared" ca="1" si="87"/>
        <v>Certificate III in Engineering - Electrical/Electronic Trade</v>
      </c>
      <c r="F1347" s="2" t="s">
        <v>2868</v>
      </c>
      <c r="G1347" s="3">
        <v>2</v>
      </c>
    </row>
    <row r="1348" spans="1:7" x14ac:dyDescent="0.25">
      <c r="A1348" t="str">
        <f t="shared" ca="1" si="84"/>
        <v>Manufacturing Skills Australia</v>
      </c>
      <c r="B1348" t="str">
        <f t="shared" ca="1" si="85"/>
        <v>MEM</v>
      </c>
      <c r="C1348" t="str">
        <f t="shared" ca="1" si="86"/>
        <v xml:space="preserve">Certificate III </v>
      </c>
      <c r="D1348" s="2" t="s">
        <v>1722</v>
      </c>
      <c r="E1348" s="2" t="str">
        <f t="shared" ca="1" si="87"/>
        <v>Certificate III in Jewellery Manufacture</v>
      </c>
      <c r="F1348" s="2" t="s">
        <v>2868</v>
      </c>
      <c r="G1348" s="3">
        <v>2</v>
      </c>
    </row>
    <row r="1349" spans="1:7" x14ac:dyDescent="0.25">
      <c r="A1349" t="str">
        <f t="shared" ca="1" si="84"/>
        <v>Manufacturing Skills Australia</v>
      </c>
      <c r="B1349" t="str">
        <f t="shared" ca="1" si="85"/>
        <v>MSF</v>
      </c>
      <c r="C1349" t="str">
        <f t="shared" ca="1" si="86"/>
        <v xml:space="preserve">Certificate II </v>
      </c>
      <c r="D1349" s="2" t="s">
        <v>352</v>
      </c>
      <c r="E1349" s="2" t="str">
        <f t="shared" ca="1" si="87"/>
        <v>Certificate II in Furniture Making</v>
      </c>
      <c r="F1349" s="2" t="s">
        <v>2868</v>
      </c>
      <c r="G1349" s="3">
        <v>507</v>
      </c>
    </row>
    <row r="1350" spans="1:7" x14ac:dyDescent="0.25">
      <c r="A1350" t="str">
        <f t="shared" ca="1" si="84"/>
        <v>Manufacturing Skills Australia</v>
      </c>
      <c r="B1350" t="str">
        <f t="shared" ca="1" si="85"/>
        <v>MSF</v>
      </c>
      <c r="C1350" t="str">
        <f t="shared" ca="1" si="86"/>
        <v xml:space="preserve">Certificate III </v>
      </c>
      <c r="D1350" s="2" t="s">
        <v>619</v>
      </c>
      <c r="E1350" s="2" t="str">
        <f t="shared" ca="1" si="87"/>
        <v>Certificate III in Glass and Glazing</v>
      </c>
      <c r="F1350" s="2" t="s">
        <v>2868</v>
      </c>
      <c r="G1350" s="3">
        <v>3</v>
      </c>
    </row>
    <row r="1351" spans="1:7" x14ac:dyDescent="0.25">
      <c r="A1351" t="str">
        <f t="shared" ca="1" si="84"/>
        <v>Manufacturing Skills Australia</v>
      </c>
      <c r="B1351" t="str">
        <f t="shared" ca="1" si="85"/>
        <v>MSF</v>
      </c>
      <c r="C1351" t="str">
        <f t="shared" ca="1" si="86"/>
        <v xml:space="preserve">Certificate III </v>
      </c>
      <c r="D1351" s="2" t="s">
        <v>623</v>
      </c>
      <c r="E1351" s="2" t="str">
        <f t="shared" ca="1" si="87"/>
        <v>Certificate III in Cabinet Making</v>
      </c>
      <c r="F1351" s="2" t="s">
        <v>2868</v>
      </c>
      <c r="G1351" s="3">
        <v>4</v>
      </c>
    </row>
    <row r="1352" spans="1:7" x14ac:dyDescent="0.25">
      <c r="A1352" t="str">
        <f t="shared" ca="1" si="84"/>
        <v>Service Skills Australia</v>
      </c>
      <c r="B1352" t="str">
        <f t="shared" ca="1" si="85"/>
        <v>SIR</v>
      </c>
      <c r="C1352" t="str">
        <f t="shared" ca="1" si="86"/>
        <v xml:space="preserve">Certificate I </v>
      </c>
      <c r="D1352" s="2" t="s">
        <v>420</v>
      </c>
      <c r="E1352" s="2" t="str">
        <f t="shared" ca="1" si="87"/>
        <v>Certificate I in Retail Services</v>
      </c>
      <c r="F1352" s="2" t="s">
        <v>869</v>
      </c>
      <c r="G1352" s="3">
        <v>10</v>
      </c>
    </row>
    <row r="1353" spans="1:7" x14ac:dyDescent="0.25">
      <c r="A1353" t="str">
        <f t="shared" ca="1" si="84"/>
        <v>Service Skills Australia</v>
      </c>
      <c r="B1353" t="str">
        <f t="shared" ca="1" si="85"/>
        <v>SIR</v>
      </c>
      <c r="C1353" t="str">
        <f t="shared" ca="1" si="86"/>
        <v xml:space="preserve">Certificate II </v>
      </c>
      <c r="D1353" s="2" t="s">
        <v>424</v>
      </c>
      <c r="E1353" s="2" t="str">
        <f t="shared" ca="1" si="87"/>
        <v>Certificate II in Retail Services</v>
      </c>
      <c r="F1353" s="2" t="s">
        <v>869</v>
      </c>
      <c r="G1353" s="3">
        <v>10</v>
      </c>
    </row>
    <row r="1354" spans="1:7" x14ac:dyDescent="0.25">
      <c r="A1354" t="str">
        <f t="shared" ca="1" si="84"/>
        <v>Service Skills Australia</v>
      </c>
      <c r="B1354" t="str">
        <f t="shared" ca="1" si="85"/>
        <v>SIS</v>
      </c>
      <c r="C1354" t="str">
        <f t="shared" ca="1" si="86"/>
        <v xml:space="preserve">Certificate II </v>
      </c>
      <c r="D1354" s="2" t="s">
        <v>437</v>
      </c>
      <c r="E1354" s="2" t="str">
        <f t="shared" ca="1" si="87"/>
        <v>Certificate II in Outdoor Recreation</v>
      </c>
      <c r="F1354" s="2" t="s">
        <v>869</v>
      </c>
      <c r="G1354" s="3">
        <v>103</v>
      </c>
    </row>
    <row r="1355" spans="1:7" x14ac:dyDescent="0.25">
      <c r="A1355" t="str">
        <f t="shared" ca="1" si="84"/>
        <v>Service Skills Australia</v>
      </c>
      <c r="B1355" t="str">
        <f t="shared" ca="1" si="85"/>
        <v>SIS</v>
      </c>
      <c r="C1355" t="str">
        <f t="shared" ca="1" si="86"/>
        <v xml:space="preserve">Certificate II </v>
      </c>
      <c r="D1355" s="2" t="s">
        <v>439</v>
      </c>
      <c r="E1355" s="2" t="str">
        <f t="shared" ca="1" si="87"/>
        <v>Certificate II in Sport and Recreation</v>
      </c>
      <c r="F1355" s="2" t="s">
        <v>869</v>
      </c>
      <c r="G1355" s="3">
        <v>196</v>
      </c>
    </row>
    <row r="1356" spans="1:7" x14ac:dyDescent="0.25">
      <c r="A1356" t="str">
        <f t="shared" ca="1" si="84"/>
        <v>Service Skills Australia</v>
      </c>
      <c r="B1356" t="str">
        <f t="shared" ca="1" si="85"/>
        <v>SIS</v>
      </c>
      <c r="C1356" t="str">
        <f t="shared" ca="1" si="86"/>
        <v xml:space="preserve">Certificate III </v>
      </c>
      <c r="D1356" s="2" t="s">
        <v>451</v>
      </c>
      <c r="E1356" s="2" t="str">
        <f t="shared" ca="1" si="87"/>
        <v>Certificate III in Sport and Recreation</v>
      </c>
      <c r="F1356" s="2" t="s">
        <v>869</v>
      </c>
      <c r="G1356" s="3">
        <v>92</v>
      </c>
    </row>
    <row r="1357" spans="1:7" x14ac:dyDescent="0.25">
      <c r="A1357" t="str">
        <f t="shared" ca="1" si="84"/>
        <v>Service Skills Australia</v>
      </c>
      <c r="B1357" t="str">
        <f t="shared" ca="1" si="85"/>
        <v>SIT</v>
      </c>
      <c r="C1357" t="str">
        <f t="shared" ca="1" si="86"/>
        <v xml:space="preserve">Certificate I </v>
      </c>
      <c r="D1357" s="2" t="s">
        <v>868</v>
      </c>
      <c r="E1357" s="2" t="str">
        <f t="shared" ca="1" si="87"/>
        <v>Certificate I in Hospitality</v>
      </c>
      <c r="F1357" s="2" t="s">
        <v>869</v>
      </c>
      <c r="G1357" s="3">
        <v>1</v>
      </c>
    </row>
    <row r="1358" spans="1:7" x14ac:dyDescent="0.25">
      <c r="A1358" t="str">
        <f t="shared" ca="1" si="84"/>
        <v>Service Skills Australia</v>
      </c>
      <c r="B1358" t="str">
        <f t="shared" ca="1" si="85"/>
        <v>SIT</v>
      </c>
      <c r="C1358" t="str">
        <f t="shared" ca="1" si="86"/>
        <v xml:space="preserve">Certificate I </v>
      </c>
      <c r="D1358" s="2" t="s">
        <v>459</v>
      </c>
      <c r="E1358" s="2" t="str">
        <f t="shared" ca="1" si="87"/>
        <v>Certificate I in Hospitality</v>
      </c>
      <c r="F1358" s="2" t="s">
        <v>869</v>
      </c>
      <c r="G1358" s="3">
        <v>706</v>
      </c>
    </row>
    <row r="1359" spans="1:7" x14ac:dyDescent="0.25">
      <c r="A1359" t="str">
        <f t="shared" ca="1" si="84"/>
        <v>Service Skills Australia</v>
      </c>
      <c r="B1359" t="str">
        <f t="shared" ca="1" si="85"/>
        <v>SIT</v>
      </c>
      <c r="C1359" t="str">
        <f t="shared" ca="1" si="86"/>
        <v xml:space="preserve">Certificate II </v>
      </c>
      <c r="D1359" s="2" t="s">
        <v>461</v>
      </c>
      <c r="E1359" s="2" t="str">
        <f t="shared" ca="1" si="87"/>
        <v>Certificate II in Tourism</v>
      </c>
      <c r="F1359" s="2" t="s">
        <v>869</v>
      </c>
      <c r="G1359" s="3">
        <v>145</v>
      </c>
    </row>
    <row r="1360" spans="1:7" x14ac:dyDescent="0.25">
      <c r="A1360" t="str">
        <f t="shared" ca="1" si="84"/>
        <v>Service Skills Australia</v>
      </c>
      <c r="B1360" t="str">
        <f t="shared" ca="1" si="85"/>
        <v>SIT</v>
      </c>
      <c r="C1360" t="str">
        <f t="shared" ca="1" si="86"/>
        <v xml:space="preserve">Certificate II </v>
      </c>
      <c r="D1360" s="2" t="s">
        <v>466</v>
      </c>
      <c r="E1360" s="2" t="str">
        <f t="shared" ca="1" si="87"/>
        <v>Certificate II in Hospitality</v>
      </c>
      <c r="F1360" s="2" t="s">
        <v>869</v>
      </c>
      <c r="G1360" s="3">
        <v>736</v>
      </c>
    </row>
    <row r="1361" spans="1:7" x14ac:dyDescent="0.25">
      <c r="A1361" t="str">
        <f t="shared" ca="1" si="84"/>
        <v>Service Skills Australia</v>
      </c>
      <c r="B1361" t="str">
        <f t="shared" ca="1" si="85"/>
        <v>SIT</v>
      </c>
      <c r="C1361" t="str">
        <f t="shared" ca="1" si="86"/>
        <v xml:space="preserve">Certificate II </v>
      </c>
      <c r="D1361" s="2" t="s">
        <v>467</v>
      </c>
      <c r="E1361" s="2" t="str">
        <f t="shared" ca="1" si="87"/>
        <v>Certificate II in Kitchen Operations</v>
      </c>
      <c r="F1361" s="2" t="s">
        <v>869</v>
      </c>
      <c r="G1361" s="3">
        <v>439</v>
      </c>
    </row>
    <row r="1362" spans="1:7" x14ac:dyDescent="0.25">
      <c r="A1362" t="str">
        <f t="shared" ca="1" si="84"/>
        <v>Service Skills Australia</v>
      </c>
      <c r="B1362" t="str">
        <f t="shared" ca="1" si="85"/>
        <v>SIT</v>
      </c>
      <c r="C1362" t="str">
        <f t="shared" ca="1" si="86"/>
        <v xml:space="preserve">Certificate III </v>
      </c>
      <c r="D1362" s="2" t="s">
        <v>479</v>
      </c>
      <c r="E1362" s="2" t="str">
        <f t="shared" ca="1" si="87"/>
        <v>Certificate III in Hospitality</v>
      </c>
      <c r="F1362" s="2" t="s">
        <v>869</v>
      </c>
      <c r="G1362" s="3">
        <v>23</v>
      </c>
    </row>
    <row r="1363" spans="1:7" x14ac:dyDescent="0.25">
      <c r="A1363" t="str">
        <f t="shared" ca="1" si="84"/>
        <v>Service Skills Australia</v>
      </c>
      <c r="B1363" t="str">
        <f t="shared" ca="1" si="85"/>
        <v>SIB</v>
      </c>
      <c r="C1363" t="str">
        <f t="shared" ca="1" si="86"/>
        <v xml:space="preserve">Certificate III </v>
      </c>
      <c r="D1363" s="2" t="s">
        <v>414</v>
      </c>
      <c r="E1363" s="2" t="str">
        <f t="shared" ca="1" si="87"/>
        <v>Certificate III in Beauty Services</v>
      </c>
      <c r="F1363" s="2" t="s">
        <v>966</v>
      </c>
      <c r="G1363" s="3">
        <v>16</v>
      </c>
    </row>
    <row r="1364" spans="1:7" x14ac:dyDescent="0.25">
      <c r="A1364" t="str">
        <f t="shared" ca="1" si="84"/>
        <v>Service Skills Australia</v>
      </c>
      <c r="B1364" t="str">
        <f t="shared" ca="1" si="85"/>
        <v>SIT</v>
      </c>
      <c r="C1364" t="str">
        <f t="shared" ca="1" si="86"/>
        <v xml:space="preserve">Certificate III </v>
      </c>
      <c r="D1364" s="2" t="s">
        <v>480</v>
      </c>
      <c r="E1364" s="2" t="str">
        <f t="shared" ca="1" si="87"/>
        <v>Certificate III in Commercial Cookery</v>
      </c>
      <c r="F1364" s="2" t="s">
        <v>966</v>
      </c>
      <c r="G1364" s="3">
        <v>4</v>
      </c>
    </row>
    <row r="1365" spans="1:7" x14ac:dyDescent="0.25">
      <c r="A1365" t="str">
        <f t="shared" ca="1" si="84"/>
        <v>Service Skills Australia</v>
      </c>
      <c r="B1365" t="str">
        <f t="shared" ca="1" si="85"/>
        <v>SIT</v>
      </c>
      <c r="C1365" t="str">
        <f t="shared" ca="1" si="86"/>
        <v xml:space="preserve">Certificate III </v>
      </c>
      <c r="D1365" s="2" t="s">
        <v>474</v>
      </c>
      <c r="E1365" s="2" t="str">
        <f t="shared" ca="1" si="87"/>
        <v>Certificate III in Events</v>
      </c>
      <c r="F1365" s="2" t="s">
        <v>966</v>
      </c>
      <c r="G1365" s="3">
        <v>2</v>
      </c>
    </row>
    <row r="1366" spans="1:7" x14ac:dyDescent="0.25">
      <c r="A1366" t="str">
        <f t="shared" ca="1" si="84"/>
        <v>Service Skills Australia</v>
      </c>
      <c r="B1366" t="str">
        <f t="shared" ca="1" si="85"/>
        <v>SIS</v>
      </c>
      <c r="C1366" t="str">
        <f t="shared" ca="1" si="86"/>
        <v xml:space="preserve">Certificate III </v>
      </c>
      <c r="D1366" s="2" t="s">
        <v>448</v>
      </c>
      <c r="E1366" s="2" t="str">
        <f t="shared" ca="1" si="87"/>
        <v>Certificate III in Fitness</v>
      </c>
      <c r="F1366" s="2" t="s">
        <v>966</v>
      </c>
      <c r="G1366" s="3">
        <v>1</v>
      </c>
    </row>
    <row r="1367" spans="1:7" x14ac:dyDescent="0.25">
      <c r="A1367" t="str">
        <f t="shared" ca="1" si="84"/>
        <v>Service Skills Australia</v>
      </c>
      <c r="B1367" t="str">
        <f t="shared" ca="1" si="85"/>
        <v>SIH</v>
      </c>
      <c r="C1367" t="str">
        <f t="shared" ca="1" si="86"/>
        <v xml:space="preserve">Certificate III </v>
      </c>
      <c r="D1367" s="2" t="s">
        <v>633</v>
      </c>
      <c r="E1367" s="2" t="str">
        <f t="shared" ca="1" si="87"/>
        <v>Certificate III in Hairdressing</v>
      </c>
      <c r="F1367" s="2" t="s">
        <v>966</v>
      </c>
      <c r="G1367" s="3">
        <v>6</v>
      </c>
    </row>
    <row r="1368" spans="1:7" x14ac:dyDescent="0.25">
      <c r="A1368" t="str">
        <f t="shared" ca="1" si="84"/>
        <v>Service Skills Australia</v>
      </c>
      <c r="B1368" t="str">
        <f t="shared" ca="1" si="85"/>
        <v>SIT</v>
      </c>
      <c r="C1368" t="str">
        <f t="shared" ca="1" si="86"/>
        <v xml:space="preserve">Certificate III </v>
      </c>
      <c r="D1368" s="2" t="s">
        <v>479</v>
      </c>
      <c r="E1368" s="2" t="str">
        <f t="shared" ca="1" si="87"/>
        <v>Certificate III in Hospitality</v>
      </c>
      <c r="F1368" s="2" t="s">
        <v>966</v>
      </c>
      <c r="G1368" s="3">
        <v>22</v>
      </c>
    </row>
    <row r="1369" spans="1:7" x14ac:dyDescent="0.25">
      <c r="A1369" t="str">
        <f t="shared" ca="1" si="84"/>
        <v>Service Skills Australia</v>
      </c>
      <c r="B1369" t="str">
        <f t="shared" ca="1" si="85"/>
        <v>FDF</v>
      </c>
      <c r="C1369" t="str">
        <f t="shared" ca="1" si="86"/>
        <v xml:space="preserve">Certificate III </v>
      </c>
      <c r="D1369" s="2" t="s">
        <v>600</v>
      </c>
      <c r="E1369" s="2" t="str">
        <f t="shared" ca="1" si="87"/>
        <v>Certificate III in Retail Baking (Combined)</v>
      </c>
      <c r="F1369" s="2" t="s">
        <v>966</v>
      </c>
      <c r="G1369" s="3">
        <v>1</v>
      </c>
    </row>
    <row r="1370" spans="1:7" x14ac:dyDescent="0.25">
      <c r="A1370" t="str">
        <f t="shared" ca="1" si="84"/>
        <v>Service Skills Australia</v>
      </c>
      <c r="B1370" t="str">
        <f t="shared" ca="1" si="85"/>
        <v>SIR</v>
      </c>
      <c r="C1370" t="str">
        <f t="shared" ca="1" si="86"/>
        <v xml:space="preserve">Certificate III </v>
      </c>
      <c r="D1370" s="2" t="s">
        <v>426</v>
      </c>
      <c r="E1370" s="2" t="str">
        <f t="shared" ca="1" si="87"/>
        <v>Certificate III in Retail Operations</v>
      </c>
      <c r="F1370" s="2" t="s">
        <v>966</v>
      </c>
      <c r="G1370" s="3">
        <v>1</v>
      </c>
    </row>
    <row r="1371" spans="1:7" x14ac:dyDescent="0.25">
      <c r="A1371" t="str">
        <f t="shared" ca="1" si="84"/>
        <v>Service Skills Australia</v>
      </c>
      <c r="B1371" t="str">
        <f t="shared" ca="1" si="85"/>
        <v>SIS</v>
      </c>
      <c r="C1371" t="str">
        <f t="shared" ca="1" si="86"/>
        <v xml:space="preserve">Certificate III </v>
      </c>
      <c r="D1371" s="2" t="s">
        <v>451</v>
      </c>
      <c r="E1371" s="2" t="str">
        <f t="shared" ca="1" si="87"/>
        <v>Certificate III in Sport and Recreation</v>
      </c>
      <c r="F1371" s="2" t="s">
        <v>966</v>
      </c>
      <c r="G1371" s="3">
        <v>26</v>
      </c>
    </row>
    <row r="1372" spans="1:7" x14ac:dyDescent="0.25">
      <c r="A1372" t="str">
        <f t="shared" ca="1" si="84"/>
        <v>Service Skills Australia</v>
      </c>
      <c r="B1372" t="str">
        <f t="shared" ca="1" si="85"/>
        <v>SIT</v>
      </c>
      <c r="C1372" t="str">
        <f t="shared" ca="1" si="86"/>
        <v xml:space="preserve">Certificate III </v>
      </c>
      <c r="D1372" s="2" t="s">
        <v>471</v>
      </c>
      <c r="E1372" s="2" t="str">
        <f t="shared" ca="1" si="87"/>
        <v>Certificate III in Tourism</v>
      </c>
      <c r="F1372" s="2" t="s">
        <v>966</v>
      </c>
      <c r="G1372" s="3">
        <v>16</v>
      </c>
    </row>
    <row r="1373" spans="1:7" x14ac:dyDescent="0.25">
      <c r="A1373" t="str">
        <f t="shared" ca="1" si="84"/>
        <v>Service Skills Australia</v>
      </c>
      <c r="B1373" t="str">
        <f t="shared" ca="1" si="85"/>
        <v>SIB</v>
      </c>
      <c r="C1373" t="str">
        <f t="shared" ca="1" si="86"/>
        <v xml:space="preserve">Certificate IV </v>
      </c>
      <c r="D1373" s="2" t="s">
        <v>416</v>
      </c>
      <c r="E1373" s="2" t="str">
        <f t="shared" ca="1" si="87"/>
        <v>Certificate IV in Beauty Therapy</v>
      </c>
      <c r="F1373" s="2" t="s">
        <v>966</v>
      </c>
      <c r="G1373" s="3">
        <v>1</v>
      </c>
    </row>
    <row r="1374" spans="1:7" x14ac:dyDescent="0.25">
      <c r="A1374" t="str">
        <f t="shared" ca="1" si="84"/>
        <v>Service Skills Australia</v>
      </c>
      <c r="B1374" t="str">
        <f t="shared" ca="1" si="85"/>
        <v>SIT</v>
      </c>
      <c r="C1374" t="str">
        <f t="shared" ca="1" si="86"/>
        <v xml:space="preserve">Certificate IV </v>
      </c>
      <c r="D1374" s="2" t="s">
        <v>646</v>
      </c>
      <c r="E1374" s="2" t="str">
        <f t="shared" ca="1" si="87"/>
        <v>Certificate IV in Hospitality</v>
      </c>
      <c r="F1374" s="2" t="s">
        <v>966</v>
      </c>
      <c r="G1374" s="3">
        <v>6</v>
      </c>
    </row>
    <row r="1375" spans="1:7" x14ac:dyDescent="0.25">
      <c r="A1375" t="str">
        <f t="shared" ca="1" si="84"/>
        <v>Service Skills Australia</v>
      </c>
      <c r="B1375" t="str">
        <f t="shared" ca="1" si="85"/>
        <v>SIS</v>
      </c>
      <c r="C1375" t="str">
        <f t="shared" ca="1" si="86"/>
        <v xml:space="preserve">Certificate III </v>
      </c>
      <c r="D1375" s="2" t="s">
        <v>448</v>
      </c>
      <c r="E1375" s="2" t="str">
        <f t="shared" ca="1" si="87"/>
        <v>Certificate III in Fitness</v>
      </c>
      <c r="F1375" s="2" t="s">
        <v>1225</v>
      </c>
      <c r="G1375" s="3">
        <v>546</v>
      </c>
    </row>
    <row r="1376" spans="1:7" x14ac:dyDescent="0.25">
      <c r="A1376" t="str">
        <f t="shared" ca="1" si="84"/>
        <v>Service Skills Australia</v>
      </c>
      <c r="B1376" t="str">
        <f t="shared" ca="1" si="85"/>
        <v>SIR</v>
      </c>
      <c r="C1376" t="str">
        <f t="shared" ca="1" si="86"/>
        <v xml:space="preserve">Certificate III </v>
      </c>
      <c r="D1376" s="2" t="s">
        <v>426</v>
      </c>
      <c r="E1376" s="2" t="str">
        <f t="shared" ca="1" si="87"/>
        <v>Certificate III in Retail Operations</v>
      </c>
      <c r="F1376" s="2" t="s">
        <v>1225</v>
      </c>
      <c r="G1376" s="3">
        <v>506</v>
      </c>
    </row>
    <row r="1377" spans="1:7" x14ac:dyDescent="0.25">
      <c r="A1377" t="str">
        <f t="shared" ca="1" si="84"/>
        <v>Service Skills Australia</v>
      </c>
      <c r="B1377" t="str">
        <f t="shared" ca="1" si="85"/>
        <v>SIT</v>
      </c>
      <c r="C1377" t="str">
        <f t="shared" ca="1" si="86"/>
        <v xml:space="preserve">Certificate II </v>
      </c>
      <c r="D1377" s="2" t="s">
        <v>467</v>
      </c>
      <c r="E1377" s="2" t="str">
        <f t="shared" ca="1" si="87"/>
        <v>Certificate II in Kitchen Operations</v>
      </c>
      <c r="F1377" s="2" t="s">
        <v>1225</v>
      </c>
      <c r="G1377" s="3">
        <v>417</v>
      </c>
    </row>
    <row r="1378" spans="1:7" x14ac:dyDescent="0.25">
      <c r="A1378" t="str">
        <f t="shared" ca="1" si="84"/>
        <v>Service Skills Australia</v>
      </c>
      <c r="B1378" t="str">
        <f t="shared" ca="1" si="85"/>
        <v>SIH</v>
      </c>
      <c r="C1378" t="str">
        <f t="shared" ca="1" si="86"/>
        <v xml:space="preserve">Certificate II </v>
      </c>
      <c r="D1378" s="2" t="s">
        <v>418</v>
      </c>
      <c r="E1378" s="2" t="str">
        <f t="shared" ca="1" si="87"/>
        <v>Certificate II in Hairdressing</v>
      </c>
      <c r="F1378" s="2" t="s">
        <v>1225</v>
      </c>
      <c r="G1378" s="3">
        <v>401</v>
      </c>
    </row>
    <row r="1379" spans="1:7" x14ac:dyDescent="0.25">
      <c r="A1379" t="str">
        <f t="shared" ca="1" si="84"/>
        <v>Service Skills Australia</v>
      </c>
      <c r="B1379" t="str">
        <f t="shared" ca="1" si="85"/>
        <v>SIB</v>
      </c>
      <c r="C1379" t="str">
        <f t="shared" ca="1" si="86"/>
        <v xml:space="preserve">Certificate II </v>
      </c>
      <c r="D1379" s="2" t="s">
        <v>410</v>
      </c>
      <c r="E1379" s="2" t="str">
        <f t="shared" ca="1" si="87"/>
        <v>Certificate II in Retail Make-Up and Skin Care</v>
      </c>
      <c r="F1379" s="2" t="s">
        <v>1225</v>
      </c>
      <c r="G1379" s="3">
        <v>353</v>
      </c>
    </row>
    <row r="1380" spans="1:7" x14ac:dyDescent="0.25">
      <c r="A1380" t="str">
        <f t="shared" ca="1" si="84"/>
        <v>Service Skills Australia</v>
      </c>
      <c r="B1380" t="str">
        <f t="shared" ca="1" si="85"/>
        <v>SIT</v>
      </c>
      <c r="C1380" t="str">
        <f t="shared" ca="1" si="86"/>
        <v xml:space="preserve">Certificate II </v>
      </c>
      <c r="D1380" s="2" t="s">
        <v>466</v>
      </c>
      <c r="E1380" s="2" t="str">
        <f t="shared" ca="1" si="87"/>
        <v>Certificate II in Hospitality</v>
      </c>
      <c r="F1380" s="2" t="s">
        <v>1225</v>
      </c>
      <c r="G1380" s="3">
        <v>342</v>
      </c>
    </row>
    <row r="1381" spans="1:7" x14ac:dyDescent="0.25">
      <c r="A1381" t="str">
        <f t="shared" ca="1" si="84"/>
        <v>Service Skills Australia</v>
      </c>
      <c r="B1381" t="str">
        <f t="shared" ca="1" si="85"/>
        <v>SIT</v>
      </c>
      <c r="C1381" t="str">
        <f t="shared" ca="1" si="86"/>
        <v xml:space="preserve">Certificate III </v>
      </c>
      <c r="D1381" s="2" t="s">
        <v>479</v>
      </c>
      <c r="E1381" s="2" t="str">
        <f t="shared" ca="1" si="87"/>
        <v>Certificate III in Hospitality</v>
      </c>
      <c r="F1381" s="2" t="s">
        <v>1225</v>
      </c>
      <c r="G1381" s="3">
        <v>332</v>
      </c>
    </row>
    <row r="1382" spans="1:7" x14ac:dyDescent="0.25">
      <c r="A1382" t="str">
        <f t="shared" ca="1" si="84"/>
        <v>Service Skills Australia</v>
      </c>
      <c r="B1382" t="str">
        <f t="shared" ca="1" si="85"/>
        <v>FDF</v>
      </c>
      <c r="C1382" t="str">
        <f t="shared" ca="1" si="86"/>
        <v xml:space="preserve">Certificate II </v>
      </c>
      <c r="D1382" s="2" t="s">
        <v>596</v>
      </c>
      <c r="E1382" s="2" t="str">
        <f t="shared" ca="1" si="87"/>
        <v>Certificate II in Food Processing</v>
      </c>
      <c r="F1382" s="2" t="s">
        <v>1225</v>
      </c>
      <c r="G1382" s="3">
        <v>281</v>
      </c>
    </row>
    <row r="1383" spans="1:7" x14ac:dyDescent="0.25">
      <c r="A1383" t="str">
        <f t="shared" ca="1" si="84"/>
        <v>Service Skills Australia</v>
      </c>
      <c r="B1383" t="str">
        <f t="shared" ca="1" si="85"/>
        <v>SIR</v>
      </c>
      <c r="C1383" t="str">
        <f t="shared" ca="1" si="86"/>
        <v xml:space="preserve">Certificate II </v>
      </c>
      <c r="D1383" s="2" t="s">
        <v>424</v>
      </c>
      <c r="E1383" s="2" t="str">
        <f t="shared" ca="1" si="87"/>
        <v>Certificate II in Retail Services</v>
      </c>
      <c r="F1383" s="2" t="s">
        <v>1225</v>
      </c>
      <c r="G1383" s="3">
        <v>275</v>
      </c>
    </row>
    <row r="1384" spans="1:7" x14ac:dyDescent="0.25">
      <c r="A1384" t="str">
        <f t="shared" ca="1" si="84"/>
        <v>Service Skills Australia</v>
      </c>
      <c r="B1384" t="str">
        <f t="shared" ca="1" si="85"/>
        <v>SIS</v>
      </c>
      <c r="C1384" t="str">
        <f t="shared" ca="1" si="86"/>
        <v xml:space="preserve">Certificate III </v>
      </c>
      <c r="D1384" s="2" t="s">
        <v>451</v>
      </c>
      <c r="E1384" s="2" t="str">
        <f t="shared" ca="1" si="87"/>
        <v>Certificate III in Sport and Recreation</v>
      </c>
      <c r="F1384" s="2" t="s">
        <v>1225</v>
      </c>
      <c r="G1384" s="3">
        <v>248</v>
      </c>
    </row>
    <row r="1385" spans="1:7" x14ac:dyDescent="0.25">
      <c r="A1385" t="str">
        <f t="shared" ca="1" si="84"/>
        <v>Service Skills Australia</v>
      </c>
      <c r="B1385" t="str">
        <f t="shared" ca="1" si="85"/>
        <v>SIT</v>
      </c>
      <c r="C1385" t="str">
        <f t="shared" ca="1" si="86"/>
        <v xml:space="preserve">Certificate I </v>
      </c>
      <c r="D1385" s="2" t="s">
        <v>459</v>
      </c>
      <c r="E1385" s="2" t="str">
        <f t="shared" ca="1" si="87"/>
        <v>Certificate I in Hospitality</v>
      </c>
      <c r="F1385" s="2" t="s">
        <v>1225</v>
      </c>
      <c r="G1385" s="3">
        <v>241</v>
      </c>
    </row>
    <row r="1386" spans="1:7" x14ac:dyDescent="0.25">
      <c r="A1386" t="str">
        <f t="shared" ca="1" si="84"/>
        <v>Service Skills Australia</v>
      </c>
      <c r="B1386" t="str">
        <f t="shared" ca="1" si="85"/>
        <v>SIS</v>
      </c>
      <c r="C1386" t="str">
        <f t="shared" ca="1" si="86"/>
        <v xml:space="preserve">Certificate II </v>
      </c>
      <c r="D1386" s="2" t="s">
        <v>439</v>
      </c>
      <c r="E1386" s="2" t="str">
        <f t="shared" ca="1" si="87"/>
        <v>Certificate II in Sport and Recreation</v>
      </c>
      <c r="F1386" s="2" t="s">
        <v>1225</v>
      </c>
      <c r="G1386" s="3">
        <v>149</v>
      </c>
    </row>
    <row r="1387" spans="1:7" x14ac:dyDescent="0.25">
      <c r="A1387" t="str">
        <f t="shared" ca="1" si="84"/>
        <v>Service Skills Australia</v>
      </c>
      <c r="B1387" t="str">
        <f t="shared" ca="1" si="85"/>
        <v>SIB</v>
      </c>
      <c r="C1387" t="str">
        <f t="shared" ca="1" si="86"/>
        <v xml:space="preserve">Certificate III </v>
      </c>
      <c r="D1387" s="2" t="s">
        <v>414</v>
      </c>
      <c r="E1387" s="2" t="str">
        <f t="shared" ca="1" si="87"/>
        <v>Certificate III in Beauty Services</v>
      </c>
      <c r="F1387" s="2" t="s">
        <v>1225</v>
      </c>
      <c r="G1387" s="3">
        <v>129</v>
      </c>
    </row>
    <row r="1388" spans="1:7" x14ac:dyDescent="0.25">
      <c r="A1388" t="str">
        <f t="shared" ca="1" si="84"/>
        <v>Service Skills Australia</v>
      </c>
      <c r="B1388" t="str">
        <f t="shared" ca="1" si="85"/>
        <v>SIT</v>
      </c>
      <c r="C1388" t="str">
        <f t="shared" ca="1" si="86"/>
        <v xml:space="preserve">Certificate I </v>
      </c>
      <c r="D1388" s="2" t="s">
        <v>457</v>
      </c>
      <c r="E1388" s="2" t="str">
        <f t="shared" ca="1" si="87"/>
        <v>Certificate I in Hospitality</v>
      </c>
      <c r="F1388" s="2" t="s">
        <v>1225</v>
      </c>
      <c r="G1388" s="3">
        <v>101</v>
      </c>
    </row>
    <row r="1389" spans="1:7" x14ac:dyDescent="0.25">
      <c r="A1389" t="str">
        <f t="shared" ca="1" si="84"/>
        <v>Service Skills Australia</v>
      </c>
      <c r="B1389" t="str">
        <f t="shared" ca="1" si="85"/>
        <v>SIT</v>
      </c>
      <c r="C1389" t="str">
        <f t="shared" ca="1" si="86"/>
        <v xml:space="preserve">Certificate III </v>
      </c>
      <c r="D1389" s="2" t="s">
        <v>471</v>
      </c>
      <c r="E1389" s="2" t="str">
        <f t="shared" ca="1" si="87"/>
        <v>Certificate III in Tourism</v>
      </c>
      <c r="F1389" s="2" t="s">
        <v>1225</v>
      </c>
      <c r="G1389" s="3">
        <v>97</v>
      </c>
    </row>
    <row r="1390" spans="1:7" x14ac:dyDescent="0.25">
      <c r="A1390" t="str">
        <f t="shared" ca="1" si="84"/>
        <v>Service Skills Australia</v>
      </c>
      <c r="B1390" t="str">
        <f t="shared" ca="1" si="85"/>
        <v>SIT</v>
      </c>
      <c r="C1390" t="str">
        <f t="shared" ca="1" si="86"/>
        <v xml:space="preserve">Certificate III </v>
      </c>
      <c r="D1390" s="2" t="s">
        <v>476</v>
      </c>
      <c r="E1390" s="2" t="str">
        <f t="shared" ca="1" si="87"/>
        <v>Certificate III in Hospitality</v>
      </c>
      <c r="F1390" s="2" t="s">
        <v>1225</v>
      </c>
      <c r="G1390" s="3">
        <v>74</v>
      </c>
    </row>
    <row r="1391" spans="1:7" x14ac:dyDescent="0.25">
      <c r="A1391" t="str">
        <f t="shared" ca="1" si="84"/>
        <v>Service Skills Australia</v>
      </c>
      <c r="B1391" t="str">
        <f t="shared" ca="1" si="85"/>
        <v>SIH</v>
      </c>
      <c r="C1391" t="str">
        <f t="shared" ca="1" si="86"/>
        <v xml:space="preserve">Certificate III </v>
      </c>
      <c r="D1391" s="2" t="s">
        <v>633</v>
      </c>
      <c r="E1391" s="2" t="str">
        <f t="shared" ca="1" si="87"/>
        <v>Certificate III in Hairdressing</v>
      </c>
      <c r="F1391" s="2" t="s">
        <v>1225</v>
      </c>
      <c r="G1391" s="3">
        <v>63</v>
      </c>
    </row>
    <row r="1392" spans="1:7" x14ac:dyDescent="0.25">
      <c r="A1392" t="str">
        <f t="shared" ca="1" si="84"/>
        <v>Service Skills Australia</v>
      </c>
      <c r="B1392" t="str">
        <f t="shared" ca="1" si="85"/>
        <v>SIT</v>
      </c>
      <c r="C1392" t="str">
        <f t="shared" ca="1" si="86"/>
        <v xml:space="preserve">Certificate III </v>
      </c>
      <c r="D1392" s="2" t="s">
        <v>480</v>
      </c>
      <c r="E1392" s="2" t="str">
        <f t="shared" ca="1" si="87"/>
        <v>Certificate III in Commercial Cookery</v>
      </c>
      <c r="F1392" s="2" t="s">
        <v>1225</v>
      </c>
      <c r="G1392" s="3">
        <v>43</v>
      </c>
    </row>
    <row r="1393" spans="1:7" x14ac:dyDescent="0.25">
      <c r="A1393" t="str">
        <f t="shared" ca="1" si="84"/>
        <v>Service Skills Australia</v>
      </c>
      <c r="B1393" t="str">
        <f t="shared" ca="1" si="85"/>
        <v>SIS</v>
      </c>
      <c r="C1393" t="str">
        <f t="shared" ca="1" si="86"/>
        <v xml:space="preserve">Certificate II </v>
      </c>
      <c r="D1393" s="2" t="s">
        <v>437</v>
      </c>
      <c r="E1393" s="2" t="str">
        <f t="shared" ca="1" si="87"/>
        <v>Certificate II in Outdoor Recreation</v>
      </c>
      <c r="F1393" s="2" t="s">
        <v>1225</v>
      </c>
      <c r="G1393" s="3">
        <v>32</v>
      </c>
    </row>
    <row r="1394" spans="1:7" x14ac:dyDescent="0.25">
      <c r="A1394" t="str">
        <f t="shared" ca="1" si="84"/>
        <v>Service Skills Australia</v>
      </c>
      <c r="B1394" t="str">
        <f t="shared" ca="1" si="85"/>
        <v>FDF</v>
      </c>
      <c r="C1394" t="str">
        <f t="shared" ca="1" si="86"/>
        <v xml:space="preserve">Certificate III </v>
      </c>
      <c r="D1394" s="2" t="s">
        <v>600</v>
      </c>
      <c r="E1394" s="2" t="str">
        <f t="shared" ca="1" si="87"/>
        <v>Certificate III in Retail Baking (Combined)</v>
      </c>
      <c r="F1394" s="2" t="s">
        <v>1225</v>
      </c>
      <c r="G1394" s="3">
        <v>23</v>
      </c>
    </row>
    <row r="1395" spans="1:7" x14ac:dyDescent="0.25">
      <c r="A1395" t="str">
        <f t="shared" ca="1" si="84"/>
        <v>Service Skills Australia</v>
      </c>
      <c r="B1395" t="str">
        <f t="shared" ca="1" si="85"/>
        <v>SIT</v>
      </c>
      <c r="C1395" t="str">
        <f t="shared" ca="1" si="86"/>
        <v xml:space="preserve">Certificate II </v>
      </c>
      <c r="D1395" s="2" t="s">
        <v>461</v>
      </c>
      <c r="E1395" s="2" t="str">
        <f t="shared" ca="1" si="87"/>
        <v>Certificate II in Tourism</v>
      </c>
      <c r="F1395" s="2" t="s">
        <v>1225</v>
      </c>
      <c r="G1395" s="3">
        <v>23</v>
      </c>
    </row>
    <row r="1396" spans="1:7" x14ac:dyDescent="0.25">
      <c r="A1396" t="str">
        <f t="shared" ca="1" si="84"/>
        <v>Service Skills Australia</v>
      </c>
      <c r="B1396" t="str">
        <f t="shared" ca="1" si="85"/>
        <v>SIT</v>
      </c>
      <c r="C1396" t="str">
        <f t="shared" ca="1" si="86"/>
        <v xml:space="preserve">Certificate II </v>
      </c>
      <c r="D1396" s="2" t="s">
        <v>464</v>
      </c>
      <c r="E1396" s="2" t="str">
        <f t="shared" ca="1" si="87"/>
        <v>Certificate II in Hospitality</v>
      </c>
      <c r="F1396" s="2" t="s">
        <v>1225</v>
      </c>
      <c r="G1396" s="3">
        <v>22</v>
      </c>
    </row>
    <row r="1397" spans="1:7" x14ac:dyDescent="0.25">
      <c r="A1397" t="str">
        <f t="shared" ca="1" si="84"/>
        <v>Service Skills Australia</v>
      </c>
      <c r="B1397" t="str">
        <f t="shared" ca="1" si="85"/>
        <v>SIS</v>
      </c>
      <c r="C1397" t="str">
        <f t="shared" ca="1" si="86"/>
        <v xml:space="preserve">Certificate II </v>
      </c>
      <c r="D1397" s="2" t="s">
        <v>438</v>
      </c>
      <c r="E1397" s="2" t="str">
        <f t="shared" ca="1" si="87"/>
        <v>Certificate II in Sport and Recreation</v>
      </c>
      <c r="F1397" s="2" t="s">
        <v>1225</v>
      </c>
      <c r="G1397" s="3">
        <v>21</v>
      </c>
    </row>
    <row r="1398" spans="1:7" x14ac:dyDescent="0.25">
      <c r="A1398" t="str">
        <f t="shared" ca="1" si="84"/>
        <v>Service Skills Australia</v>
      </c>
      <c r="B1398" t="str">
        <f t="shared" ca="1" si="85"/>
        <v>SIS</v>
      </c>
      <c r="C1398" t="str">
        <f t="shared" ca="1" si="86"/>
        <v xml:space="preserve">Certificate III </v>
      </c>
      <c r="D1398" s="2" t="s">
        <v>1000</v>
      </c>
      <c r="E1398" s="2" t="str">
        <f t="shared" ca="1" si="87"/>
        <v>Certificate III in Sports Trainer</v>
      </c>
      <c r="F1398" s="2" t="s">
        <v>1225</v>
      </c>
      <c r="G1398" s="3">
        <v>21</v>
      </c>
    </row>
    <row r="1399" spans="1:7" x14ac:dyDescent="0.25">
      <c r="A1399" t="str">
        <f t="shared" ca="1" si="84"/>
        <v>Service Skills Australia</v>
      </c>
      <c r="B1399" t="str">
        <f t="shared" ca="1" si="85"/>
        <v>SIS</v>
      </c>
      <c r="C1399" t="str">
        <f t="shared" ca="1" si="86"/>
        <v xml:space="preserve">Certificate II </v>
      </c>
      <c r="D1399" s="2" t="s">
        <v>1003</v>
      </c>
      <c r="E1399" s="2" t="str">
        <f t="shared" ca="1" si="87"/>
        <v>Certificate II in Sport Coaching</v>
      </c>
      <c r="F1399" s="2" t="s">
        <v>1225</v>
      </c>
      <c r="G1399" s="3">
        <v>20</v>
      </c>
    </row>
    <row r="1400" spans="1:7" x14ac:dyDescent="0.25">
      <c r="A1400" t="str">
        <f t="shared" ca="1" si="84"/>
        <v>Service Skills Australia</v>
      </c>
      <c r="B1400" t="str">
        <f t="shared" ca="1" si="85"/>
        <v>SIS</v>
      </c>
      <c r="C1400" t="str">
        <f t="shared" ca="1" si="86"/>
        <v xml:space="preserve">Certificate II </v>
      </c>
      <c r="D1400" s="2" t="s">
        <v>442</v>
      </c>
      <c r="E1400" s="2" t="str">
        <f t="shared" ca="1" si="87"/>
        <v>Certificate II in Sport Coaching</v>
      </c>
      <c r="F1400" s="2" t="s">
        <v>1225</v>
      </c>
      <c r="G1400" s="3">
        <v>19</v>
      </c>
    </row>
    <row r="1401" spans="1:7" x14ac:dyDescent="0.25">
      <c r="A1401" t="str">
        <f t="shared" ca="1" si="84"/>
        <v>Service Skills Australia</v>
      </c>
      <c r="B1401" t="str">
        <f t="shared" ca="1" si="85"/>
        <v>SIR</v>
      </c>
      <c r="C1401" t="str">
        <f t="shared" ca="1" si="86"/>
        <v xml:space="preserve">Certificate I </v>
      </c>
      <c r="D1401" s="2" t="s">
        <v>420</v>
      </c>
      <c r="E1401" s="2" t="str">
        <f t="shared" ca="1" si="87"/>
        <v>Certificate I in Retail Services</v>
      </c>
      <c r="F1401" s="2" t="s">
        <v>1225</v>
      </c>
      <c r="G1401" s="3">
        <v>17</v>
      </c>
    </row>
    <row r="1402" spans="1:7" x14ac:dyDescent="0.25">
      <c r="A1402" t="str">
        <f t="shared" ca="1" si="84"/>
        <v>Service Skills Australia</v>
      </c>
      <c r="B1402" t="str">
        <f t="shared" ca="1" si="85"/>
        <v>SIT</v>
      </c>
      <c r="C1402" t="str">
        <f t="shared" ca="1" si="86"/>
        <v xml:space="preserve">Certificate III </v>
      </c>
      <c r="D1402" s="2" t="s">
        <v>478</v>
      </c>
      <c r="E1402" s="2" t="str">
        <f t="shared" ca="1" si="87"/>
        <v>Certificate III in Hospitality</v>
      </c>
      <c r="F1402" s="2" t="s">
        <v>1225</v>
      </c>
      <c r="G1402" s="3">
        <v>16</v>
      </c>
    </row>
    <row r="1403" spans="1:7" x14ac:dyDescent="0.25">
      <c r="A1403" t="str">
        <f t="shared" ca="1" si="84"/>
        <v>Service Skills Australia</v>
      </c>
      <c r="B1403" t="str">
        <f t="shared" ca="1" si="85"/>
        <v>SIT</v>
      </c>
      <c r="C1403" t="str">
        <f t="shared" ca="1" si="86"/>
        <v xml:space="preserve">Certificate III </v>
      </c>
      <c r="D1403" s="2" t="s">
        <v>1008</v>
      </c>
      <c r="E1403" s="2" t="str">
        <f t="shared" ca="1" si="87"/>
        <v>Certificate III in Hospitality</v>
      </c>
      <c r="F1403" s="2" t="s">
        <v>1225</v>
      </c>
      <c r="G1403" s="3">
        <v>16</v>
      </c>
    </row>
    <row r="1404" spans="1:7" x14ac:dyDescent="0.25">
      <c r="A1404" t="str">
        <f t="shared" ca="1" si="84"/>
        <v>Service Skills Australia</v>
      </c>
      <c r="B1404" t="str">
        <f t="shared" ca="1" si="85"/>
        <v>SIB</v>
      </c>
      <c r="C1404" t="str">
        <f t="shared" ca="1" si="86"/>
        <v xml:space="preserve">Certificate II </v>
      </c>
      <c r="D1404" s="2" t="s">
        <v>412</v>
      </c>
      <c r="E1404" s="2" t="str">
        <f t="shared" ca="1" si="87"/>
        <v>Certificate II in Nail Technology</v>
      </c>
      <c r="F1404" s="2" t="s">
        <v>1225</v>
      </c>
      <c r="G1404" s="3">
        <v>15</v>
      </c>
    </row>
    <row r="1405" spans="1:7" x14ac:dyDescent="0.25">
      <c r="A1405" t="str">
        <f t="shared" ca="1" si="84"/>
        <v>Service Skills Australia</v>
      </c>
      <c r="B1405" t="str">
        <f t="shared" ca="1" si="85"/>
        <v>SIS</v>
      </c>
      <c r="C1405" t="str">
        <f t="shared" ca="1" si="86"/>
        <v xml:space="preserve">Certificate III </v>
      </c>
      <c r="D1405" s="2" t="s">
        <v>446</v>
      </c>
      <c r="E1405" s="2" t="str">
        <f t="shared" ca="1" si="87"/>
        <v>Certificate III in Fitness</v>
      </c>
      <c r="F1405" s="2" t="s">
        <v>1225</v>
      </c>
      <c r="G1405" s="3">
        <v>13</v>
      </c>
    </row>
    <row r="1406" spans="1:7" x14ac:dyDescent="0.25">
      <c r="A1406" t="str">
        <f t="shared" ca="1" si="84"/>
        <v>Service Skills Australia</v>
      </c>
      <c r="B1406" t="str">
        <f t="shared" ca="1" si="85"/>
        <v>SIT</v>
      </c>
      <c r="C1406" t="str">
        <f t="shared" ca="1" si="86"/>
        <v xml:space="preserve">Certificate III </v>
      </c>
      <c r="D1406" s="2" t="s">
        <v>1012</v>
      </c>
      <c r="E1406" s="2" t="str">
        <f t="shared" ca="1" si="87"/>
        <v>Certificate III in Commercial Cookery</v>
      </c>
      <c r="F1406" s="2" t="s">
        <v>1225</v>
      </c>
      <c r="G1406" s="3">
        <v>13</v>
      </c>
    </row>
    <row r="1407" spans="1:7" x14ac:dyDescent="0.25">
      <c r="A1407" t="str">
        <f t="shared" ca="1" si="84"/>
        <v>Service Skills Australia</v>
      </c>
      <c r="B1407" t="str">
        <f t="shared" ca="1" si="85"/>
        <v>SIT</v>
      </c>
      <c r="C1407" t="str">
        <f t="shared" ca="1" si="86"/>
        <v xml:space="preserve">Certificate III </v>
      </c>
      <c r="D1407" s="2" t="s">
        <v>642</v>
      </c>
      <c r="E1407" s="2" t="str">
        <f t="shared" ca="1" si="87"/>
        <v>Certificate III in Catering Operations</v>
      </c>
      <c r="F1407" s="2" t="s">
        <v>1225</v>
      </c>
      <c r="G1407" s="3">
        <v>13</v>
      </c>
    </row>
    <row r="1408" spans="1:7" x14ac:dyDescent="0.25">
      <c r="A1408" t="str">
        <f t="shared" ca="1" si="84"/>
        <v>Service Skills Australia</v>
      </c>
      <c r="B1408" t="str">
        <f t="shared" ca="1" si="85"/>
        <v>FDF</v>
      </c>
      <c r="C1408" t="str">
        <f t="shared" ca="1" si="86"/>
        <v xml:space="preserve">Certificate I </v>
      </c>
      <c r="D1408" s="2" t="s">
        <v>675</v>
      </c>
      <c r="E1408" s="2" t="str">
        <f t="shared" ca="1" si="87"/>
        <v>Certificate I in Food Processing</v>
      </c>
      <c r="F1408" s="2" t="s">
        <v>1225</v>
      </c>
      <c r="G1408" s="3">
        <v>12</v>
      </c>
    </row>
    <row r="1409" spans="1:7" x14ac:dyDescent="0.25">
      <c r="A1409" t="str">
        <f t="shared" ca="1" si="84"/>
        <v>Service Skills Australia</v>
      </c>
      <c r="B1409" t="str">
        <f t="shared" ca="1" si="85"/>
        <v>SIS</v>
      </c>
      <c r="C1409" t="str">
        <f t="shared" ca="1" si="86"/>
        <v xml:space="preserve">Certificate IV </v>
      </c>
      <c r="D1409" s="2" t="s">
        <v>452</v>
      </c>
      <c r="E1409" s="2" t="str">
        <f t="shared" ca="1" si="87"/>
        <v>Certificate IV in Fitness</v>
      </c>
      <c r="F1409" s="2" t="s">
        <v>1225</v>
      </c>
      <c r="G1409" s="3">
        <v>12</v>
      </c>
    </row>
    <row r="1410" spans="1:7" x14ac:dyDescent="0.25">
      <c r="A1410" t="str">
        <f t="shared" ref="A1410:A1473" ca="1" si="88">VLOOKUP(D1410,KeyC,4,FALSE)</f>
        <v>Service Skills Australia</v>
      </c>
      <c r="B1410" t="str">
        <f t="shared" ref="B1410:B1473" ca="1" si="89">VLOOKUP(D1410,KeyC,5,FALSE)</f>
        <v>FDF</v>
      </c>
      <c r="C1410" t="str">
        <f t="shared" ref="C1410:C1473" ca="1" si="90">VLOOKUP(D1410,KeyC,2,FALSE)</f>
        <v xml:space="preserve">Certificate II </v>
      </c>
      <c r="D1410" s="2" t="s">
        <v>260</v>
      </c>
      <c r="E1410" s="2" t="str">
        <f t="shared" ref="E1410:E1473" ca="1" si="91">VLOOKUP(D1410,KeyC,3,FALSE)</f>
        <v>Certificate II in Retail Baking Assistance</v>
      </c>
      <c r="F1410" s="2" t="s">
        <v>1225</v>
      </c>
      <c r="G1410" s="3">
        <v>11</v>
      </c>
    </row>
    <row r="1411" spans="1:7" x14ac:dyDescent="0.25">
      <c r="A1411" t="str">
        <f t="shared" ca="1" si="88"/>
        <v>Service Skills Australia</v>
      </c>
      <c r="B1411" t="str">
        <f t="shared" ca="1" si="89"/>
        <v>SIT</v>
      </c>
      <c r="C1411" t="str">
        <f t="shared" ca="1" si="90"/>
        <v xml:space="preserve">Certificate III </v>
      </c>
      <c r="D1411" s="2" t="s">
        <v>645</v>
      </c>
      <c r="E1411" s="2" t="str">
        <f t="shared" ca="1" si="91"/>
        <v>Certificate III in Travel</v>
      </c>
      <c r="F1411" s="2" t="s">
        <v>1225</v>
      </c>
      <c r="G1411" s="3">
        <v>11</v>
      </c>
    </row>
    <row r="1412" spans="1:7" x14ac:dyDescent="0.25">
      <c r="A1412" t="str">
        <f t="shared" ca="1" si="88"/>
        <v>Service Skills Australia</v>
      </c>
      <c r="B1412" t="str">
        <f t="shared" ca="1" si="89"/>
        <v>SIS</v>
      </c>
      <c r="C1412" t="str">
        <f t="shared" ca="1" si="90"/>
        <v xml:space="preserve">Certificate III </v>
      </c>
      <c r="D1412" s="2" t="s">
        <v>450</v>
      </c>
      <c r="E1412" s="2" t="str">
        <f t="shared" ca="1" si="91"/>
        <v>Certificate III in Sport and Recreation</v>
      </c>
      <c r="F1412" s="2" t="s">
        <v>1225</v>
      </c>
      <c r="G1412" s="3">
        <v>10</v>
      </c>
    </row>
    <row r="1413" spans="1:7" x14ac:dyDescent="0.25">
      <c r="A1413" t="str">
        <f t="shared" ca="1" si="88"/>
        <v>Service Skills Australia</v>
      </c>
      <c r="B1413" t="str">
        <f t="shared" ca="1" si="89"/>
        <v>SIS</v>
      </c>
      <c r="C1413" t="str">
        <f t="shared" ca="1" si="90"/>
        <v xml:space="preserve">Certificate III </v>
      </c>
      <c r="D1413" s="2" t="s">
        <v>635</v>
      </c>
      <c r="E1413" s="2" t="str">
        <f t="shared" ca="1" si="91"/>
        <v>Certificate III in Aquatics</v>
      </c>
      <c r="F1413" s="2" t="s">
        <v>1225</v>
      </c>
      <c r="G1413" s="3">
        <v>7</v>
      </c>
    </row>
    <row r="1414" spans="1:7" x14ac:dyDescent="0.25">
      <c r="A1414" t="str">
        <f t="shared" ca="1" si="88"/>
        <v>Service Skills Australia</v>
      </c>
      <c r="B1414" t="str">
        <f t="shared" ca="1" si="89"/>
        <v>FDF</v>
      </c>
      <c r="C1414" t="str">
        <f t="shared" ca="1" si="90"/>
        <v xml:space="preserve">Certificate III </v>
      </c>
      <c r="D1414" s="2" t="s">
        <v>599</v>
      </c>
      <c r="E1414" s="2" t="str">
        <f t="shared" ca="1" si="91"/>
        <v>Certificate III in Retail Baking (Bread)</v>
      </c>
      <c r="F1414" s="2" t="s">
        <v>1225</v>
      </c>
      <c r="G1414" s="3">
        <v>4</v>
      </c>
    </row>
    <row r="1415" spans="1:7" x14ac:dyDescent="0.25">
      <c r="A1415" t="str">
        <f t="shared" ca="1" si="88"/>
        <v>Service Skills Australia</v>
      </c>
      <c r="B1415" t="str">
        <f t="shared" ca="1" si="89"/>
        <v>FDF</v>
      </c>
      <c r="C1415" t="str">
        <f t="shared" ca="1" si="90"/>
        <v xml:space="preserve">Certificate III </v>
      </c>
      <c r="D1415" s="2" t="s">
        <v>598</v>
      </c>
      <c r="E1415" s="2" t="str">
        <f t="shared" ca="1" si="91"/>
        <v>Certificate III in Retail Baking (Cake and Pastry)</v>
      </c>
      <c r="F1415" s="2" t="s">
        <v>1225</v>
      </c>
      <c r="G1415" s="3">
        <v>4</v>
      </c>
    </row>
    <row r="1416" spans="1:7" x14ac:dyDescent="0.25">
      <c r="A1416" t="str">
        <f t="shared" ca="1" si="88"/>
        <v>Service Skills Australia</v>
      </c>
      <c r="B1416" t="str">
        <f t="shared" ca="1" si="89"/>
        <v>SHB</v>
      </c>
      <c r="C1416" t="str">
        <f t="shared" ca="1" si="90"/>
        <v xml:space="preserve">Certificate III </v>
      </c>
      <c r="D1416" s="2" t="s">
        <v>632</v>
      </c>
      <c r="E1416" s="2" t="str">
        <f t="shared" ca="1" si="91"/>
        <v>Certificate III in Beauty Services</v>
      </c>
      <c r="F1416" s="2" t="s">
        <v>1225</v>
      </c>
      <c r="G1416" s="3">
        <v>4</v>
      </c>
    </row>
    <row r="1417" spans="1:7" x14ac:dyDescent="0.25">
      <c r="A1417" t="str">
        <f t="shared" ca="1" si="88"/>
        <v>Service Skills Australia</v>
      </c>
      <c r="B1417" t="str">
        <f t="shared" ca="1" si="89"/>
        <v>SIT</v>
      </c>
      <c r="C1417" t="str">
        <f t="shared" ca="1" si="90"/>
        <v xml:space="preserve">Certificate III </v>
      </c>
      <c r="D1417" s="2" t="s">
        <v>1033</v>
      </c>
      <c r="E1417" s="2" t="str">
        <f t="shared" ca="1" si="91"/>
        <v>Certificate III in Tourism</v>
      </c>
      <c r="F1417" s="2" t="s">
        <v>1225</v>
      </c>
      <c r="G1417" s="3">
        <v>4</v>
      </c>
    </row>
    <row r="1418" spans="1:7" x14ac:dyDescent="0.25">
      <c r="A1418" t="str">
        <f t="shared" ca="1" si="88"/>
        <v>Service Skills Australia</v>
      </c>
      <c r="B1418" t="str">
        <f t="shared" ca="1" si="89"/>
        <v>SIR</v>
      </c>
      <c r="C1418" t="str">
        <f t="shared" ca="1" si="90"/>
        <v xml:space="preserve">Certificate II </v>
      </c>
      <c r="D1418" s="2" t="s">
        <v>422</v>
      </c>
      <c r="E1418" s="2" t="str">
        <f t="shared" ca="1" si="91"/>
        <v>Certificate II in Community Pharmacy</v>
      </c>
      <c r="F1418" s="2" t="s">
        <v>1225</v>
      </c>
      <c r="G1418" s="3">
        <v>4</v>
      </c>
    </row>
    <row r="1419" spans="1:7" x14ac:dyDescent="0.25">
      <c r="A1419" t="str">
        <f t="shared" ca="1" si="88"/>
        <v>Service Skills Australia</v>
      </c>
      <c r="B1419" t="str">
        <f t="shared" ca="1" si="89"/>
        <v>SIT</v>
      </c>
      <c r="C1419" t="str">
        <f t="shared" ca="1" si="90"/>
        <v xml:space="preserve">Certificate II </v>
      </c>
      <c r="D1419" s="2" t="s">
        <v>1050</v>
      </c>
      <c r="E1419" s="2" t="str">
        <f t="shared" ca="1" si="91"/>
        <v>Certificate II in Hospitality</v>
      </c>
      <c r="F1419" s="2" t="s">
        <v>1225</v>
      </c>
      <c r="G1419" s="3">
        <v>3</v>
      </c>
    </row>
    <row r="1420" spans="1:7" x14ac:dyDescent="0.25">
      <c r="A1420" t="str">
        <f t="shared" ca="1" si="88"/>
        <v>Service Skills Australia</v>
      </c>
      <c r="B1420" t="str">
        <f t="shared" ca="1" si="89"/>
        <v>SIR</v>
      </c>
      <c r="C1420" t="str">
        <f t="shared" ca="1" si="90"/>
        <v xml:space="preserve">Certificate III </v>
      </c>
      <c r="D1420" s="2" t="s">
        <v>1073</v>
      </c>
      <c r="E1420" s="2" t="str">
        <f t="shared" ca="1" si="91"/>
        <v>Certificate III in Retail Supervision</v>
      </c>
      <c r="F1420" s="2" t="s">
        <v>1225</v>
      </c>
      <c r="G1420" s="3">
        <v>2</v>
      </c>
    </row>
    <row r="1421" spans="1:7" x14ac:dyDescent="0.25">
      <c r="A1421" t="str">
        <f t="shared" ca="1" si="88"/>
        <v>Service Skills Australia</v>
      </c>
      <c r="B1421" t="str">
        <f t="shared" ca="1" si="89"/>
        <v>SIS</v>
      </c>
      <c r="C1421" t="str">
        <f t="shared" ca="1" si="90"/>
        <v xml:space="preserve">Certificate I </v>
      </c>
      <c r="D1421" s="2" t="s">
        <v>428</v>
      </c>
      <c r="E1421" s="2" t="str">
        <f t="shared" ca="1" si="91"/>
        <v>Certificate I in Sport and Recreation</v>
      </c>
      <c r="F1421" s="2" t="s">
        <v>1225</v>
      </c>
      <c r="G1421" s="3">
        <v>2</v>
      </c>
    </row>
    <row r="1422" spans="1:7" x14ac:dyDescent="0.25">
      <c r="A1422" t="str">
        <f t="shared" ca="1" si="88"/>
        <v>Service Skills Australia</v>
      </c>
      <c r="B1422" t="str">
        <f t="shared" ca="1" si="89"/>
        <v>FDF</v>
      </c>
      <c r="C1422" t="str">
        <f t="shared" ca="1" si="90"/>
        <v xml:space="preserve">Certificate III </v>
      </c>
      <c r="D1422" s="2" t="s">
        <v>597</v>
      </c>
      <c r="E1422" s="2" t="str">
        <f t="shared" ca="1" si="91"/>
        <v>Certificate III in Food Processing</v>
      </c>
      <c r="F1422" s="2" t="s">
        <v>1225</v>
      </c>
      <c r="G1422" s="3">
        <v>2</v>
      </c>
    </row>
    <row r="1423" spans="1:7" x14ac:dyDescent="0.25">
      <c r="A1423" t="str">
        <f t="shared" ca="1" si="88"/>
        <v>Service Skills Australia</v>
      </c>
      <c r="B1423" t="str">
        <f t="shared" ca="1" si="89"/>
        <v>SIT</v>
      </c>
      <c r="C1423" t="str">
        <f t="shared" ca="1" si="90"/>
        <v xml:space="preserve">Certificate I </v>
      </c>
      <c r="D1423" s="2" t="s">
        <v>868</v>
      </c>
      <c r="E1423" s="2" t="str">
        <f t="shared" ca="1" si="91"/>
        <v>Certificate I in Hospitality</v>
      </c>
      <c r="F1423" s="2" t="s">
        <v>1225</v>
      </c>
      <c r="G1423" s="3">
        <v>2</v>
      </c>
    </row>
    <row r="1424" spans="1:7" x14ac:dyDescent="0.25">
      <c r="A1424" t="str">
        <f t="shared" ca="1" si="88"/>
        <v>Service Skills Australia</v>
      </c>
      <c r="B1424" t="str">
        <f t="shared" ca="1" si="89"/>
        <v>SIT</v>
      </c>
      <c r="C1424" t="str">
        <f t="shared" ca="1" si="90"/>
        <v xml:space="preserve">Diploma </v>
      </c>
      <c r="D1424" s="2" t="s">
        <v>1080</v>
      </c>
      <c r="E1424" s="2" t="str">
        <f t="shared" ca="1" si="91"/>
        <v>Diploma of Hospitality</v>
      </c>
      <c r="F1424" s="2" t="s">
        <v>1225</v>
      </c>
      <c r="G1424" s="3">
        <v>2</v>
      </c>
    </row>
    <row r="1425" spans="1:7" x14ac:dyDescent="0.25">
      <c r="A1425" t="str">
        <f t="shared" ca="1" si="88"/>
        <v>Service Skills Australia</v>
      </c>
      <c r="B1425" t="str">
        <f t="shared" ca="1" si="89"/>
        <v>SIR</v>
      </c>
      <c r="C1425" t="str">
        <f t="shared" ca="1" si="90"/>
        <v xml:space="preserve">Certificate III </v>
      </c>
      <c r="D1425" s="2" t="s">
        <v>634</v>
      </c>
      <c r="E1425" s="2" t="str">
        <f t="shared" ca="1" si="91"/>
        <v>Certificate III in Community Pharmacy</v>
      </c>
      <c r="F1425" s="2" t="s">
        <v>1225</v>
      </c>
      <c r="G1425" s="3">
        <v>2</v>
      </c>
    </row>
    <row r="1426" spans="1:7" x14ac:dyDescent="0.25">
      <c r="A1426" t="str">
        <f t="shared" ca="1" si="88"/>
        <v>Service Skills Australia</v>
      </c>
      <c r="B1426" t="str">
        <f t="shared" ca="1" si="89"/>
        <v>SIB</v>
      </c>
      <c r="C1426" t="str">
        <f t="shared" ca="1" si="90"/>
        <v xml:space="preserve">Certificate IV </v>
      </c>
      <c r="D1426" s="2" t="s">
        <v>416</v>
      </c>
      <c r="E1426" s="2" t="str">
        <f t="shared" ca="1" si="91"/>
        <v>Certificate IV in Beauty Therapy</v>
      </c>
      <c r="F1426" s="2" t="s">
        <v>1225</v>
      </c>
      <c r="G1426" s="3">
        <v>1</v>
      </c>
    </row>
    <row r="1427" spans="1:7" x14ac:dyDescent="0.25">
      <c r="A1427" t="str">
        <f t="shared" ca="1" si="88"/>
        <v>Service Skills Australia</v>
      </c>
      <c r="B1427" t="str">
        <f t="shared" ca="1" si="89"/>
        <v>SHB</v>
      </c>
      <c r="C1427" t="str">
        <f t="shared" ca="1" si="90"/>
        <v xml:space="preserve">Certificate II </v>
      </c>
      <c r="D1427" s="2" t="s">
        <v>1125</v>
      </c>
      <c r="E1427" s="2" t="str">
        <f t="shared" ca="1" si="91"/>
        <v>Certificate II in Salon Assistant</v>
      </c>
      <c r="F1427" s="2" t="s">
        <v>1225</v>
      </c>
      <c r="G1427" s="3">
        <v>1</v>
      </c>
    </row>
    <row r="1428" spans="1:7" x14ac:dyDescent="0.25">
      <c r="A1428" t="str">
        <f t="shared" ca="1" si="88"/>
        <v>Service Skills Australia</v>
      </c>
      <c r="B1428" t="str">
        <f t="shared" ca="1" si="89"/>
        <v>SIS</v>
      </c>
      <c r="C1428" t="str">
        <f t="shared" ca="1" si="90"/>
        <v xml:space="preserve">Certificate II </v>
      </c>
      <c r="D1428" s="2" t="s">
        <v>435</v>
      </c>
      <c r="E1428" s="2" t="str">
        <f t="shared" ca="1" si="91"/>
        <v>Certificate II in Outdoor Recreation</v>
      </c>
      <c r="F1428" s="2" t="s">
        <v>1225</v>
      </c>
      <c r="G1428" s="3">
        <v>1</v>
      </c>
    </row>
    <row r="1429" spans="1:7" x14ac:dyDescent="0.25">
      <c r="A1429" t="str">
        <f t="shared" ca="1" si="88"/>
        <v>Service Skills Australia</v>
      </c>
      <c r="B1429" t="str">
        <f t="shared" ca="1" si="89"/>
        <v>SIS</v>
      </c>
      <c r="C1429" t="str">
        <f t="shared" ca="1" si="90"/>
        <v xml:space="preserve">Certificate III </v>
      </c>
      <c r="D1429" s="2" t="s">
        <v>1127</v>
      </c>
      <c r="E1429" s="2" t="str">
        <f t="shared" ca="1" si="91"/>
        <v>Certificate III in Aquatics</v>
      </c>
      <c r="F1429" s="2" t="s">
        <v>1225</v>
      </c>
      <c r="G1429" s="3">
        <v>1</v>
      </c>
    </row>
    <row r="1430" spans="1:7" x14ac:dyDescent="0.25">
      <c r="A1430" t="str">
        <f t="shared" ca="1" si="88"/>
        <v>Service Skills Australia</v>
      </c>
      <c r="B1430" t="str">
        <f t="shared" ca="1" si="89"/>
        <v>SIT</v>
      </c>
      <c r="C1430" t="str">
        <f t="shared" ca="1" si="90"/>
        <v xml:space="preserve">Certificate III </v>
      </c>
      <c r="D1430" s="2" t="s">
        <v>474</v>
      </c>
      <c r="E1430" s="2" t="str">
        <f t="shared" ca="1" si="91"/>
        <v>Certificate III in Events</v>
      </c>
      <c r="F1430" s="2" t="s">
        <v>1225</v>
      </c>
      <c r="G1430" s="3">
        <v>1</v>
      </c>
    </row>
    <row r="1431" spans="1:7" x14ac:dyDescent="0.25">
      <c r="A1431" t="str">
        <f t="shared" ca="1" si="88"/>
        <v>Service Skills Australia</v>
      </c>
      <c r="B1431" t="str">
        <f t="shared" ca="1" si="89"/>
        <v>SHB</v>
      </c>
      <c r="C1431" t="str">
        <f t="shared" ca="1" si="90"/>
        <v xml:space="preserve">Certificate III </v>
      </c>
      <c r="D1431" s="2" t="s">
        <v>1140</v>
      </c>
      <c r="E1431" s="2" t="str">
        <f t="shared" ca="1" si="91"/>
        <v>Certificate III in Hairdressing</v>
      </c>
      <c r="F1431" s="2" t="s">
        <v>1225</v>
      </c>
      <c r="G1431" s="3">
        <v>1</v>
      </c>
    </row>
    <row r="1432" spans="1:7" x14ac:dyDescent="0.25">
      <c r="A1432" t="str">
        <f t="shared" ca="1" si="88"/>
        <v>Service Skills Australia</v>
      </c>
      <c r="B1432" t="str">
        <f t="shared" ca="1" si="89"/>
        <v>SIR</v>
      </c>
      <c r="C1432" t="str">
        <f t="shared" ca="1" si="90"/>
        <v xml:space="preserve">Certificate III </v>
      </c>
      <c r="D1432" s="2" t="s">
        <v>686</v>
      </c>
      <c r="E1432" s="2" t="str">
        <f t="shared" ca="1" si="91"/>
        <v>Certificate III in Retail</v>
      </c>
      <c r="F1432" s="2" t="s">
        <v>1225</v>
      </c>
      <c r="G1432" s="3">
        <v>1</v>
      </c>
    </row>
    <row r="1433" spans="1:7" x14ac:dyDescent="0.25">
      <c r="A1433" t="str">
        <f t="shared" ca="1" si="88"/>
        <v>Service Skills Australia</v>
      </c>
      <c r="B1433" t="str">
        <f t="shared" ca="1" si="89"/>
        <v>SIT</v>
      </c>
      <c r="C1433" t="str">
        <f t="shared" ca="1" si="90"/>
        <v xml:space="preserve">Certificate II </v>
      </c>
      <c r="D1433" s="2" t="s">
        <v>1141</v>
      </c>
      <c r="E1433" s="2" t="str">
        <f t="shared" ca="1" si="91"/>
        <v>Certificate II in Asian Cookery</v>
      </c>
      <c r="F1433" s="2" t="s">
        <v>1225</v>
      </c>
      <c r="G1433" s="3">
        <v>1</v>
      </c>
    </row>
    <row r="1434" spans="1:7" x14ac:dyDescent="0.25">
      <c r="A1434" t="str">
        <f t="shared" ca="1" si="88"/>
        <v>Service Skills Australia</v>
      </c>
      <c r="B1434" t="str">
        <f t="shared" ca="1" si="89"/>
        <v>SRC</v>
      </c>
      <c r="C1434" t="str">
        <f t="shared" ca="1" si="90"/>
        <v xml:space="preserve">Certificate I </v>
      </c>
      <c r="D1434" s="2" t="s">
        <v>1143</v>
      </c>
      <c r="E1434" s="2" t="str">
        <f t="shared" ca="1" si="91"/>
        <v>Certificate I in Community Recreation</v>
      </c>
      <c r="F1434" s="2" t="s">
        <v>1225</v>
      </c>
      <c r="G1434" s="3">
        <v>1</v>
      </c>
    </row>
    <row r="1435" spans="1:7" x14ac:dyDescent="0.25">
      <c r="A1435" t="str">
        <f t="shared" ca="1" si="88"/>
        <v>Service Skills Australia</v>
      </c>
      <c r="B1435" t="str">
        <f t="shared" ca="1" si="89"/>
        <v>SIT</v>
      </c>
      <c r="C1435" t="str">
        <f t="shared" ca="1" si="90"/>
        <v xml:space="preserve">Certificate IV </v>
      </c>
      <c r="D1435" s="2" t="s">
        <v>646</v>
      </c>
      <c r="E1435" s="2" t="str">
        <f t="shared" ca="1" si="91"/>
        <v>Certificate IV in Hospitality</v>
      </c>
      <c r="F1435" s="2" t="s">
        <v>1225</v>
      </c>
      <c r="G1435" s="3">
        <v>1</v>
      </c>
    </row>
    <row r="1436" spans="1:7" x14ac:dyDescent="0.25">
      <c r="A1436" t="str">
        <f t="shared" ca="1" si="88"/>
        <v>Service Skills Australia</v>
      </c>
      <c r="B1436" t="str">
        <f t="shared" ca="1" si="89"/>
        <v>SRO</v>
      </c>
      <c r="C1436" t="str">
        <f t="shared" ca="1" si="90"/>
        <v xml:space="preserve">Certificate III </v>
      </c>
      <c r="D1436" s="2" t="s">
        <v>1154</v>
      </c>
      <c r="E1436" s="2" t="str">
        <f t="shared" ca="1" si="91"/>
        <v>Certificate III in Sport and Recreation</v>
      </c>
      <c r="F1436" s="2" t="s">
        <v>1225</v>
      </c>
      <c r="G1436" s="3">
        <v>1</v>
      </c>
    </row>
    <row r="1437" spans="1:7" x14ac:dyDescent="0.25">
      <c r="A1437" t="str">
        <f t="shared" ca="1" si="88"/>
        <v>Service Skills Australia</v>
      </c>
      <c r="B1437" t="str">
        <f t="shared" ca="1" si="89"/>
        <v>FDF</v>
      </c>
      <c r="C1437" t="str">
        <f t="shared" ca="1" si="90"/>
        <v xml:space="preserve">Certificate II </v>
      </c>
      <c r="D1437" s="2" t="s">
        <v>1164</v>
      </c>
      <c r="E1437" s="2" t="str">
        <f t="shared" ca="1" si="91"/>
        <v>Certificate II in Food Processing</v>
      </c>
      <c r="F1437" s="2" t="s">
        <v>1225</v>
      </c>
      <c r="G1437" s="3">
        <v>1</v>
      </c>
    </row>
    <row r="1438" spans="1:7" x14ac:dyDescent="0.25">
      <c r="A1438" t="str">
        <f t="shared" ca="1" si="88"/>
        <v>Service Skills Australia</v>
      </c>
      <c r="B1438" t="str">
        <f t="shared" ca="1" si="89"/>
        <v>FDF</v>
      </c>
      <c r="C1438" t="str">
        <f t="shared" ca="1" si="90"/>
        <v xml:space="preserve">Certificate II </v>
      </c>
      <c r="D1438" s="2" t="s">
        <v>676</v>
      </c>
      <c r="E1438" s="2" t="str">
        <f t="shared" ca="1" si="91"/>
        <v>Certificate II in Wine Industry Operations</v>
      </c>
      <c r="F1438" s="2" t="s">
        <v>1225</v>
      </c>
      <c r="G1438" s="3">
        <v>1</v>
      </c>
    </row>
    <row r="1439" spans="1:7" x14ac:dyDescent="0.25">
      <c r="A1439" t="str">
        <f t="shared" ca="1" si="88"/>
        <v>Service Skills Australia</v>
      </c>
      <c r="B1439" t="str">
        <f t="shared" ca="1" si="89"/>
        <v>SIS</v>
      </c>
      <c r="C1439" t="str">
        <f t="shared" ca="1" si="90"/>
        <v xml:space="preserve">Certificate II </v>
      </c>
      <c r="D1439" s="2" t="s">
        <v>433</v>
      </c>
      <c r="E1439" s="2" t="str">
        <f t="shared" ca="1" si="91"/>
        <v>Certificate II in Sport and Recreation</v>
      </c>
      <c r="F1439" s="2" t="s">
        <v>1225</v>
      </c>
      <c r="G1439" s="3">
        <v>1</v>
      </c>
    </row>
    <row r="1440" spans="1:7" x14ac:dyDescent="0.25">
      <c r="A1440" t="str">
        <f t="shared" ca="1" si="88"/>
        <v>Service Skills Australia</v>
      </c>
      <c r="B1440" t="str">
        <f t="shared" ca="1" si="89"/>
        <v>SIS</v>
      </c>
      <c r="C1440" t="str">
        <f t="shared" ca="1" si="90"/>
        <v xml:space="preserve">Certificate II </v>
      </c>
      <c r="D1440" s="2" t="s">
        <v>1168</v>
      </c>
      <c r="E1440" s="2" t="str">
        <f t="shared" ca="1" si="91"/>
        <v>Certificate II in Sport and Recreation</v>
      </c>
      <c r="F1440" s="2" t="s">
        <v>1225</v>
      </c>
      <c r="G1440" s="3">
        <v>1</v>
      </c>
    </row>
    <row r="1441" spans="1:7" x14ac:dyDescent="0.25">
      <c r="A1441" t="str">
        <f t="shared" ca="1" si="88"/>
        <v>Service Skills Australia</v>
      </c>
      <c r="B1441" t="str">
        <f t="shared" ca="1" si="89"/>
        <v>SIS</v>
      </c>
      <c r="C1441" t="str">
        <f t="shared" ca="1" si="90"/>
        <v xml:space="preserve">Diploma </v>
      </c>
      <c r="D1441" s="2" t="s">
        <v>640</v>
      </c>
      <c r="E1441" s="2" t="str">
        <f t="shared" ca="1" si="91"/>
        <v>Diploma of Sport Development</v>
      </c>
      <c r="F1441" s="2" t="s">
        <v>1225</v>
      </c>
      <c r="G1441" s="3">
        <v>1</v>
      </c>
    </row>
    <row r="1442" spans="1:7" x14ac:dyDescent="0.25">
      <c r="A1442" t="str">
        <f t="shared" ca="1" si="88"/>
        <v>Service Skills Australia</v>
      </c>
      <c r="B1442" t="str">
        <f t="shared" ca="1" si="89"/>
        <v>WRH</v>
      </c>
      <c r="C1442" t="str">
        <f t="shared" ca="1" si="90"/>
        <v xml:space="preserve">Certificate III </v>
      </c>
      <c r="D1442" s="2" t="s">
        <v>1169</v>
      </c>
      <c r="E1442" s="2" t="str">
        <f t="shared" ca="1" si="91"/>
        <v>Certificate III in Hairdressing</v>
      </c>
      <c r="F1442" s="2" t="s">
        <v>1225</v>
      </c>
      <c r="G1442" s="3">
        <v>1</v>
      </c>
    </row>
    <row r="1443" spans="1:7" x14ac:dyDescent="0.25">
      <c r="A1443" t="str">
        <f t="shared" ca="1" si="88"/>
        <v>Service Skills Australia</v>
      </c>
      <c r="B1443" t="str">
        <f t="shared" ca="1" si="89"/>
        <v>FDF</v>
      </c>
      <c r="C1443" t="str">
        <f t="shared" ca="1" si="90"/>
        <v xml:space="preserve">Certificate I </v>
      </c>
      <c r="D1443" s="2" t="s">
        <v>1179</v>
      </c>
      <c r="E1443" s="2" t="str">
        <f t="shared" ca="1" si="91"/>
        <v>Certificate I in Food Processing</v>
      </c>
      <c r="F1443" s="2" t="s">
        <v>1225</v>
      </c>
      <c r="G1443" s="3">
        <v>1</v>
      </c>
    </row>
    <row r="1444" spans="1:7" x14ac:dyDescent="0.25">
      <c r="A1444" t="str">
        <f t="shared" ca="1" si="88"/>
        <v>Service Skills Australia</v>
      </c>
      <c r="B1444" t="str">
        <f t="shared" ca="1" si="89"/>
        <v>SFL</v>
      </c>
      <c r="C1444" t="str">
        <f t="shared" ca="1" si="90"/>
        <v xml:space="preserve">Certificate III </v>
      </c>
      <c r="D1444" s="2" t="s">
        <v>404</v>
      </c>
      <c r="E1444" s="2" t="str">
        <f t="shared" ca="1" si="91"/>
        <v>Certificate III in Floristry</v>
      </c>
      <c r="F1444" s="2" t="s">
        <v>1225</v>
      </c>
      <c r="G1444" s="3">
        <v>1</v>
      </c>
    </row>
    <row r="1445" spans="1:7" x14ac:dyDescent="0.25">
      <c r="A1445" t="str">
        <f t="shared" ca="1" si="88"/>
        <v>Service Skills Australia</v>
      </c>
      <c r="B1445" t="str">
        <f t="shared" ca="1" si="89"/>
        <v>SIT</v>
      </c>
      <c r="C1445" t="str">
        <f t="shared" ca="1" si="90"/>
        <v xml:space="preserve">Certificate I </v>
      </c>
      <c r="D1445" s="2" t="s">
        <v>1217</v>
      </c>
      <c r="E1445" s="2" t="str">
        <f t="shared" ca="1" si="91"/>
        <v>Certificate I in Hospitality (Kitchen Operations)</v>
      </c>
      <c r="F1445" s="2" t="s">
        <v>1225</v>
      </c>
      <c r="G1445" s="3">
        <v>1</v>
      </c>
    </row>
    <row r="1446" spans="1:7" x14ac:dyDescent="0.25">
      <c r="A1446" t="str">
        <f t="shared" ca="1" si="88"/>
        <v>Service Skills Australia</v>
      </c>
      <c r="B1446" t="str">
        <f t="shared" ca="1" si="89"/>
        <v>SIT</v>
      </c>
      <c r="C1446" t="str">
        <f t="shared" ca="1" si="90"/>
        <v xml:space="preserve">Certificate II </v>
      </c>
      <c r="D1446" s="2" t="s">
        <v>641</v>
      </c>
      <c r="E1446" s="2" t="str">
        <f t="shared" ca="1" si="91"/>
        <v>Certificate II in Hospitality (Kitchen Operations)</v>
      </c>
      <c r="F1446" s="2" t="s">
        <v>1225</v>
      </c>
      <c r="G1446" s="3">
        <v>1</v>
      </c>
    </row>
    <row r="1447" spans="1:7" x14ac:dyDescent="0.25">
      <c r="A1447" t="str">
        <f t="shared" ca="1" si="88"/>
        <v>Service Skills Australia</v>
      </c>
      <c r="B1447" t="str">
        <f t="shared" ca="1" si="89"/>
        <v>SIT</v>
      </c>
      <c r="C1447" t="str">
        <f t="shared" ca="1" si="90"/>
        <v xml:space="preserve">Certificate III </v>
      </c>
      <c r="D1447" s="2" t="s">
        <v>643</v>
      </c>
      <c r="E1447" s="2" t="str">
        <f t="shared" ca="1" si="91"/>
        <v>Certificate III in Patisserie</v>
      </c>
      <c r="F1447" s="2" t="s">
        <v>1225</v>
      </c>
      <c r="G1447" s="3">
        <v>1</v>
      </c>
    </row>
    <row r="1448" spans="1:7" x14ac:dyDescent="0.25">
      <c r="A1448" t="str">
        <f t="shared" ca="1" si="88"/>
        <v>Service Skills Australia</v>
      </c>
      <c r="B1448" t="str">
        <f t="shared" ca="1" si="89"/>
        <v>FDF</v>
      </c>
      <c r="C1448" t="str">
        <f t="shared" ca="1" si="90"/>
        <v xml:space="preserve">Certificate III </v>
      </c>
      <c r="D1448" s="2" t="s">
        <v>597</v>
      </c>
      <c r="E1448" s="2" t="str">
        <f t="shared" ca="1" si="91"/>
        <v>Certificate III in Food Processing</v>
      </c>
      <c r="F1448" s="2" t="s">
        <v>1464</v>
      </c>
      <c r="G1448" s="3">
        <v>11</v>
      </c>
    </row>
    <row r="1449" spans="1:7" x14ac:dyDescent="0.25">
      <c r="A1449" t="str">
        <f t="shared" ca="1" si="88"/>
        <v>Service Skills Australia</v>
      </c>
      <c r="B1449" t="str">
        <f t="shared" ca="1" si="89"/>
        <v>FDF</v>
      </c>
      <c r="C1449" t="str">
        <f t="shared" ca="1" si="90"/>
        <v xml:space="preserve">Certificate III </v>
      </c>
      <c r="D1449" s="2" t="s">
        <v>598</v>
      </c>
      <c r="E1449" s="2" t="str">
        <f t="shared" ca="1" si="91"/>
        <v>Certificate III in Retail Baking (Cake and Pastry)</v>
      </c>
      <c r="F1449" s="2" t="s">
        <v>1464</v>
      </c>
      <c r="G1449" s="3">
        <v>3</v>
      </c>
    </row>
    <row r="1450" spans="1:7" x14ac:dyDescent="0.25">
      <c r="A1450" t="str">
        <f t="shared" ca="1" si="88"/>
        <v>Service Skills Australia</v>
      </c>
      <c r="B1450" t="str">
        <f t="shared" ca="1" si="89"/>
        <v>FDF</v>
      </c>
      <c r="C1450" t="str">
        <f t="shared" ca="1" si="90"/>
        <v xml:space="preserve">Certificate III </v>
      </c>
      <c r="D1450" s="2" t="s">
        <v>599</v>
      </c>
      <c r="E1450" s="2" t="str">
        <f t="shared" ca="1" si="91"/>
        <v>Certificate III in Retail Baking (Bread)</v>
      </c>
      <c r="F1450" s="2" t="s">
        <v>1464</v>
      </c>
      <c r="G1450" s="3">
        <v>6</v>
      </c>
    </row>
    <row r="1451" spans="1:7" x14ac:dyDescent="0.25">
      <c r="A1451" t="str">
        <f t="shared" ca="1" si="88"/>
        <v>Service Skills Australia</v>
      </c>
      <c r="B1451" t="str">
        <f t="shared" ca="1" si="89"/>
        <v>FDF</v>
      </c>
      <c r="C1451" t="str">
        <f t="shared" ca="1" si="90"/>
        <v xml:space="preserve">Certificate III </v>
      </c>
      <c r="D1451" s="2" t="s">
        <v>600</v>
      </c>
      <c r="E1451" s="2" t="str">
        <f t="shared" ca="1" si="91"/>
        <v>Certificate III in Retail Baking (Combined)</v>
      </c>
      <c r="F1451" s="2" t="s">
        <v>1464</v>
      </c>
      <c r="G1451" s="3">
        <v>28</v>
      </c>
    </row>
    <row r="1452" spans="1:7" x14ac:dyDescent="0.25">
      <c r="A1452" t="str">
        <f t="shared" ca="1" si="88"/>
        <v>Service Skills Australia</v>
      </c>
      <c r="B1452" t="str">
        <f t="shared" ca="1" si="89"/>
        <v>SFL</v>
      </c>
      <c r="C1452" t="str">
        <f t="shared" ca="1" si="90"/>
        <v xml:space="preserve">Certificate III </v>
      </c>
      <c r="D1452" s="2" t="s">
        <v>404</v>
      </c>
      <c r="E1452" s="2" t="str">
        <f t="shared" ca="1" si="91"/>
        <v>Certificate III in Floristry</v>
      </c>
      <c r="F1452" s="2" t="s">
        <v>1464</v>
      </c>
      <c r="G1452" s="3">
        <v>4</v>
      </c>
    </row>
    <row r="1453" spans="1:7" x14ac:dyDescent="0.25">
      <c r="A1453" t="str">
        <f t="shared" ca="1" si="88"/>
        <v>Service Skills Australia</v>
      </c>
      <c r="B1453" t="str">
        <f t="shared" ca="1" si="89"/>
        <v>SIB</v>
      </c>
      <c r="C1453" t="str">
        <f t="shared" ca="1" si="90"/>
        <v xml:space="preserve">Certificate II </v>
      </c>
      <c r="D1453" s="2" t="s">
        <v>412</v>
      </c>
      <c r="E1453" s="2" t="str">
        <f t="shared" ca="1" si="91"/>
        <v>Certificate II in Nail Technology</v>
      </c>
      <c r="F1453" s="2" t="s">
        <v>1464</v>
      </c>
      <c r="G1453" s="3">
        <v>2</v>
      </c>
    </row>
    <row r="1454" spans="1:7" x14ac:dyDescent="0.25">
      <c r="A1454" t="str">
        <f t="shared" ca="1" si="88"/>
        <v>Service Skills Australia</v>
      </c>
      <c r="B1454" t="str">
        <f t="shared" ca="1" si="89"/>
        <v>SIB</v>
      </c>
      <c r="C1454" t="str">
        <f t="shared" ca="1" si="90"/>
        <v xml:space="preserve">Certificate III </v>
      </c>
      <c r="D1454" s="2" t="s">
        <v>414</v>
      </c>
      <c r="E1454" s="2" t="str">
        <f t="shared" ca="1" si="91"/>
        <v>Certificate III in Beauty Services</v>
      </c>
      <c r="F1454" s="2" t="s">
        <v>1464</v>
      </c>
      <c r="G1454" s="3">
        <v>3</v>
      </c>
    </row>
    <row r="1455" spans="1:7" x14ac:dyDescent="0.25">
      <c r="A1455" t="str">
        <f t="shared" ca="1" si="88"/>
        <v>Service Skills Australia</v>
      </c>
      <c r="B1455" t="str">
        <f t="shared" ca="1" si="89"/>
        <v>SIB</v>
      </c>
      <c r="C1455" t="str">
        <f t="shared" ca="1" si="90"/>
        <v xml:space="preserve">Certificate IV </v>
      </c>
      <c r="D1455" s="2" t="s">
        <v>416</v>
      </c>
      <c r="E1455" s="2" t="str">
        <f t="shared" ca="1" si="91"/>
        <v>Certificate IV in Beauty Therapy</v>
      </c>
      <c r="F1455" s="2" t="s">
        <v>1464</v>
      </c>
      <c r="G1455" s="3">
        <v>2</v>
      </c>
    </row>
    <row r="1456" spans="1:7" x14ac:dyDescent="0.25">
      <c r="A1456" t="str">
        <f t="shared" ca="1" si="88"/>
        <v>Service Skills Australia</v>
      </c>
      <c r="B1456" t="str">
        <f t="shared" ca="1" si="89"/>
        <v>SIB</v>
      </c>
      <c r="C1456" t="str">
        <f t="shared" ca="1" si="90"/>
        <v xml:space="preserve">Diploma </v>
      </c>
      <c r="D1456" s="2" t="s">
        <v>417</v>
      </c>
      <c r="E1456" s="2" t="str">
        <f t="shared" ca="1" si="91"/>
        <v>Diploma of Beauty Therapy</v>
      </c>
      <c r="F1456" s="2" t="s">
        <v>1464</v>
      </c>
      <c r="G1456" s="3">
        <v>1</v>
      </c>
    </row>
    <row r="1457" spans="1:7" x14ac:dyDescent="0.25">
      <c r="A1457" t="str">
        <f t="shared" ca="1" si="88"/>
        <v>Service Skills Australia</v>
      </c>
      <c r="B1457" t="str">
        <f t="shared" ca="1" si="89"/>
        <v>SIH</v>
      </c>
      <c r="C1457" t="str">
        <f t="shared" ca="1" si="90"/>
        <v xml:space="preserve">Certificate III </v>
      </c>
      <c r="D1457" s="2" t="s">
        <v>633</v>
      </c>
      <c r="E1457" s="2" t="str">
        <f t="shared" ca="1" si="91"/>
        <v>Certificate III in Hairdressing</v>
      </c>
      <c r="F1457" s="2" t="s">
        <v>1464</v>
      </c>
      <c r="G1457" s="3">
        <v>108</v>
      </c>
    </row>
    <row r="1458" spans="1:7" x14ac:dyDescent="0.25">
      <c r="A1458" t="str">
        <f t="shared" ca="1" si="88"/>
        <v>Service Skills Australia</v>
      </c>
      <c r="B1458" t="str">
        <f t="shared" ca="1" si="89"/>
        <v>SIR</v>
      </c>
      <c r="C1458" t="str">
        <f t="shared" ca="1" si="90"/>
        <v xml:space="preserve">Certificate II </v>
      </c>
      <c r="D1458" s="2" t="s">
        <v>422</v>
      </c>
      <c r="E1458" s="2" t="str">
        <f t="shared" ca="1" si="91"/>
        <v>Certificate II in Community Pharmacy</v>
      </c>
      <c r="F1458" s="2" t="s">
        <v>1464</v>
      </c>
      <c r="G1458" s="3">
        <v>2</v>
      </c>
    </row>
    <row r="1459" spans="1:7" x14ac:dyDescent="0.25">
      <c r="A1459" t="str">
        <f t="shared" ca="1" si="88"/>
        <v>Service Skills Australia</v>
      </c>
      <c r="B1459" t="str">
        <f t="shared" ca="1" si="89"/>
        <v>SIR</v>
      </c>
      <c r="C1459" t="str">
        <f t="shared" ca="1" si="90"/>
        <v xml:space="preserve">Certificate II </v>
      </c>
      <c r="D1459" s="2" t="s">
        <v>424</v>
      </c>
      <c r="E1459" s="2" t="str">
        <f t="shared" ca="1" si="91"/>
        <v>Certificate II in Retail Services</v>
      </c>
      <c r="F1459" s="2" t="s">
        <v>1464</v>
      </c>
      <c r="G1459" s="3">
        <v>8</v>
      </c>
    </row>
    <row r="1460" spans="1:7" x14ac:dyDescent="0.25">
      <c r="A1460" t="str">
        <f t="shared" ca="1" si="88"/>
        <v>Service Skills Australia</v>
      </c>
      <c r="B1460" t="str">
        <f t="shared" ca="1" si="89"/>
        <v>SIR</v>
      </c>
      <c r="C1460" t="str">
        <f t="shared" ca="1" si="90"/>
        <v xml:space="preserve">Certificate III </v>
      </c>
      <c r="D1460" s="2" t="s">
        <v>634</v>
      </c>
      <c r="E1460" s="2" t="str">
        <f t="shared" ca="1" si="91"/>
        <v>Certificate III in Community Pharmacy</v>
      </c>
      <c r="F1460" s="2" t="s">
        <v>1464</v>
      </c>
      <c r="G1460" s="3">
        <v>26</v>
      </c>
    </row>
    <row r="1461" spans="1:7" x14ac:dyDescent="0.25">
      <c r="A1461" t="str">
        <f t="shared" ca="1" si="88"/>
        <v>Service Skills Australia</v>
      </c>
      <c r="B1461" t="str">
        <f t="shared" ca="1" si="89"/>
        <v>SIR</v>
      </c>
      <c r="C1461" t="str">
        <f t="shared" ca="1" si="90"/>
        <v xml:space="preserve">Certificate III </v>
      </c>
      <c r="D1461" s="2" t="s">
        <v>426</v>
      </c>
      <c r="E1461" s="2" t="str">
        <f t="shared" ca="1" si="91"/>
        <v>Certificate III in Retail Operations</v>
      </c>
      <c r="F1461" s="2" t="s">
        <v>1464</v>
      </c>
      <c r="G1461" s="3">
        <v>26</v>
      </c>
    </row>
    <row r="1462" spans="1:7" x14ac:dyDescent="0.25">
      <c r="A1462" t="str">
        <f t="shared" ca="1" si="88"/>
        <v>Service Skills Australia</v>
      </c>
      <c r="B1462" t="str">
        <f t="shared" ca="1" si="89"/>
        <v>SIR</v>
      </c>
      <c r="C1462" t="str">
        <f t="shared" ca="1" si="90"/>
        <v xml:space="preserve">Certificate III </v>
      </c>
      <c r="D1462" s="2" t="s">
        <v>1073</v>
      </c>
      <c r="E1462" s="2" t="str">
        <f t="shared" ca="1" si="91"/>
        <v>Certificate III in Retail Supervision</v>
      </c>
      <c r="F1462" s="2" t="s">
        <v>1464</v>
      </c>
      <c r="G1462" s="3">
        <v>3</v>
      </c>
    </row>
    <row r="1463" spans="1:7" x14ac:dyDescent="0.25">
      <c r="A1463" t="str">
        <f t="shared" ca="1" si="88"/>
        <v>Service Skills Australia</v>
      </c>
      <c r="B1463" t="str">
        <f t="shared" ca="1" si="89"/>
        <v>SIR</v>
      </c>
      <c r="C1463" t="str">
        <f t="shared" ca="1" si="90"/>
        <v xml:space="preserve">Certificate IV </v>
      </c>
      <c r="D1463" s="2" t="s">
        <v>1428</v>
      </c>
      <c r="E1463" s="2" t="str">
        <f t="shared" ca="1" si="91"/>
        <v>Certificate IV in Community Pharmacy</v>
      </c>
      <c r="F1463" s="2" t="s">
        <v>1464</v>
      </c>
      <c r="G1463" s="3">
        <v>11</v>
      </c>
    </row>
    <row r="1464" spans="1:7" x14ac:dyDescent="0.25">
      <c r="A1464" t="str">
        <f t="shared" ca="1" si="88"/>
        <v>Service Skills Australia</v>
      </c>
      <c r="B1464" t="str">
        <f t="shared" ca="1" si="89"/>
        <v>SIR</v>
      </c>
      <c r="C1464" t="str">
        <f t="shared" ca="1" si="90"/>
        <v xml:space="preserve">Certificate IV </v>
      </c>
      <c r="D1464" s="2" t="s">
        <v>687</v>
      </c>
      <c r="E1464" s="2" t="str">
        <f t="shared" ca="1" si="91"/>
        <v>Certificate IV in Retail Management</v>
      </c>
      <c r="F1464" s="2" t="s">
        <v>1464</v>
      </c>
      <c r="G1464" s="3">
        <v>1</v>
      </c>
    </row>
    <row r="1465" spans="1:7" x14ac:dyDescent="0.25">
      <c r="A1465" t="str">
        <f t="shared" ca="1" si="88"/>
        <v>Service Skills Australia</v>
      </c>
      <c r="B1465" t="str">
        <f t="shared" ca="1" si="89"/>
        <v>SIS</v>
      </c>
      <c r="C1465" t="str">
        <f t="shared" ca="1" si="90"/>
        <v xml:space="preserve">Certificate II </v>
      </c>
      <c r="D1465" s="2" t="s">
        <v>439</v>
      </c>
      <c r="E1465" s="2" t="str">
        <f t="shared" ca="1" si="91"/>
        <v>Certificate II in Sport and Recreation</v>
      </c>
      <c r="F1465" s="2" t="s">
        <v>1464</v>
      </c>
      <c r="G1465" s="3">
        <v>4</v>
      </c>
    </row>
    <row r="1466" spans="1:7" x14ac:dyDescent="0.25">
      <c r="A1466" t="str">
        <f t="shared" ca="1" si="88"/>
        <v>Service Skills Australia</v>
      </c>
      <c r="B1466" t="str">
        <f t="shared" ca="1" si="89"/>
        <v>SIS</v>
      </c>
      <c r="C1466" t="str">
        <f t="shared" ca="1" si="90"/>
        <v xml:space="preserve">Certificate III </v>
      </c>
      <c r="D1466" s="2" t="s">
        <v>446</v>
      </c>
      <c r="E1466" s="2" t="str">
        <f t="shared" ca="1" si="91"/>
        <v>Certificate III in Fitness</v>
      </c>
      <c r="F1466" s="2" t="s">
        <v>1464</v>
      </c>
      <c r="G1466" s="3">
        <v>1</v>
      </c>
    </row>
    <row r="1467" spans="1:7" x14ac:dyDescent="0.25">
      <c r="A1467" t="str">
        <f t="shared" ca="1" si="88"/>
        <v>Service Skills Australia</v>
      </c>
      <c r="B1467" t="str">
        <f t="shared" ca="1" si="89"/>
        <v>SIS</v>
      </c>
      <c r="C1467" t="str">
        <f t="shared" ca="1" si="90"/>
        <v xml:space="preserve">Certificate III </v>
      </c>
      <c r="D1467" s="2" t="s">
        <v>448</v>
      </c>
      <c r="E1467" s="2" t="str">
        <f t="shared" ca="1" si="91"/>
        <v>Certificate III in Fitness</v>
      </c>
      <c r="F1467" s="2" t="s">
        <v>1464</v>
      </c>
      <c r="G1467" s="3">
        <v>3</v>
      </c>
    </row>
    <row r="1468" spans="1:7" x14ac:dyDescent="0.25">
      <c r="A1468" t="str">
        <f t="shared" ca="1" si="88"/>
        <v>Service Skills Australia</v>
      </c>
      <c r="B1468" t="str">
        <f t="shared" ca="1" si="89"/>
        <v>SIS</v>
      </c>
      <c r="C1468" t="str">
        <f t="shared" ca="1" si="90"/>
        <v xml:space="preserve">Certificate III </v>
      </c>
      <c r="D1468" s="2" t="s">
        <v>637</v>
      </c>
      <c r="E1468" s="2" t="str">
        <f t="shared" ca="1" si="91"/>
        <v>Certificate III in Outdoor Recreation</v>
      </c>
      <c r="F1468" s="2" t="s">
        <v>1464</v>
      </c>
      <c r="G1468" s="3">
        <v>2</v>
      </c>
    </row>
    <row r="1469" spans="1:7" x14ac:dyDescent="0.25">
      <c r="A1469" t="str">
        <f t="shared" ca="1" si="88"/>
        <v>Service Skills Australia</v>
      </c>
      <c r="B1469" t="str">
        <f t="shared" ca="1" si="89"/>
        <v>SIS</v>
      </c>
      <c r="C1469" t="str">
        <f t="shared" ca="1" si="90"/>
        <v xml:space="preserve">Certificate III </v>
      </c>
      <c r="D1469" s="2" t="s">
        <v>451</v>
      </c>
      <c r="E1469" s="2" t="str">
        <f t="shared" ca="1" si="91"/>
        <v>Certificate III in Sport and Recreation</v>
      </c>
      <c r="F1469" s="2" t="s">
        <v>1464</v>
      </c>
      <c r="G1469" s="3">
        <v>4</v>
      </c>
    </row>
    <row r="1470" spans="1:7" x14ac:dyDescent="0.25">
      <c r="A1470" t="str">
        <f t="shared" ca="1" si="88"/>
        <v>Service Skills Australia</v>
      </c>
      <c r="B1470" t="str">
        <f t="shared" ca="1" si="89"/>
        <v>SIS</v>
      </c>
      <c r="C1470" t="str">
        <f t="shared" ca="1" si="90"/>
        <v xml:space="preserve">Certificate IV </v>
      </c>
      <c r="D1470" s="2" t="s">
        <v>452</v>
      </c>
      <c r="E1470" s="2" t="str">
        <f t="shared" ca="1" si="91"/>
        <v>Certificate IV in Fitness</v>
      </c>
      <c r="F1470" s="2" t="s">
        <v>1464</v>
      </c>
      <c r="G1470" s="3">
        <v>2</v>
      </c>
    </row>
    <row r="1471" spans="1:7" x14ac:dyDescent="0.25">
      <c r="A1471" t="str">
        <f t="shared" ca="1" si="88"/>
        <v>Service Skills Australia</v>
      </c>
      <c r="B1471" t="str">
        <f t="shared" ca="1" si="89"/>
        <v>SIS</v>
      </c>
      <c r="C1471" t="str">
        <f t="shared" ca="1" si="90"/>
        <v xml:space="preserve">Certificate IV </v>
      </c>
      <c r="D1471" s="2" t="s">
        <v>1432</v>
      </c>
      <c r="E1471" s="2" t="str">
        <f t="shared" ca="1" si="91"/>
        <v>Certificate IV in Outdoor Recreation</v>
      </c>
      <c r="F1471" s="2" t="s">
        <v>1464</v>
      </c>
      <c r="G1471" s="3">
        <v>2</v>
      </c>
    </row>
    <row r="1472" spans="1:7" x14ac:dyDescent="0.25">
      <c r="A1472" t="str">
        <f t="shared" ca="1" si="88"/>
        <v>Service Skills Australia</v>
      </c>
      <c r="B1472" t="str">
        <f t="shared" ca="1" si="89"/>
        <v>SIT</v>
      </c>
      <c r="C1472" t="str">
        <f t="shared" ca="1" si="90"/>
        <v xml:space="preserve">Certificate I </v>
      </c>
      <c r="D1472" s="2" t="s">
        <v>459</v>
      </c>
      <c r="E1472" s="2" t="str">
        <f t="shared" ca="1" si="91"/>
        <v>Certificate I in Hospitality</v>
      </c>
      <c r="F1472" s="2" t="s">
        <v>1464</v>
      </c>
      <c r="G1472" s="3">
        <v>3</v>
      </c>
    </row>
    <row r="1473" spans="1:7" x14ac:dyDescent="0.25">
      <c r="A1473" t="str">
        <f t="shared" ca="1" si="88"/>
        <v>Service Skills Australia</v>
      </c>
      <c r="B1473" t="str">
        <f t="shared" ca="1" si="89"/>
        <v>SIT</v>
      </c>
      <c r="C1473" t="str">
        <f t="shared" ca="1" si="90"/>
        <v xml:space="preserve">Certificate II </v>
      </c>
      <c r="D1473" s="2" t="s">
        <v>466</v>
      </c>
      <c r="E1473" s="2" t="str">
        <f t="shared" ca="1" si="91"/>
        <v>Certificate II in Hospitality</v>
      </c>
      <c r="F1473" s="2" t="s">
        <v>1464</v>
      </c>
      <c r="G1473" s="3">
        <v>41</v>
      </c>
    </row>
    <row r="1474" spans="1:7" x14ac:dyDescent="0.25">
      <c r="A1474" t="str">
        <f t="shared" ref="A1474:A1537" ca="1" si="92">VLOOKUP(D1474,KeyC,4,FALSE)</f>
        <v>Service Skills Australia</v>
      </c>
      <c r="B1474" t="str">
        <f t="shared" ref="B1474:B1537" ca="1" si="93">VLOOKUP(D1474,KeyC,5,FALSE)</f>
        <v>SIT</v>
      </c>
      <c r="C1474" t="str">
        <f t="shared" ref="C1474:C1537" ca="1" si="94">VLOOKUP(D1474,KeyC,2,FALSE)</f>
        <v xml:space="preserve">Certificate II </v>
      </c>
      <c r="D1474" s="2" t="s">
        <v>467</v>
      </c>
      <c r="E1474" s="2" t="str">
        <f t="shared" ref="E1474:E1537" ca="1" si="95">VLOOKUP(D1474,KeyC,3,FALSE)</f>
        <v>Certificate II in Kitchen Operations</v>
      </c>
      <c r="F1474" s="2" t="s">
        <v>1464</v>
      </c>
      <c r="G1474" s="3">
        <v>12</v>
      </c>
    </row>
    <row r="1475" spans="1:7" x14ac:dyDescent="0.25">
      <c r="A1475" t="str">
        <f t="shared" ca="1" si="92"/>
        <v>Service Skills Australia</v>
      </c>
      <c r="B1475" t="str">
        <f t="shared" ca="1" si="93"/>
        <v>SIT</v>
      </c>
      <c r="C1475" t="str">
        <f t="shared" ca="1" si="94"/>
        <v xml:space="preserve">Certificate III </v>
      </c>
      <c r="D1475" s="2" t="s">
        <v>471</v>
      </c>
      <c r="E1475" s="2" t="str">
        <f t="shared" ca="1" si="95"/>
        <v>Certificate III in Tourism</v>
      </c>
      <c r="F1475" s="2" t="s">
        <v>1464</v>
      </c>
      <c r="G1475" s="3">
        <v>1</v>
      </c>
    </row>
    <row r="1476" spans="1:7" x14ac:dyDescent="0.25">
      <c r="A1476" t="str">
        <f t="shared" ca="1" si="92"/>
        <v>Service Skills Australia</v>
      </c>
      <c r="B1476" t="str">
        <f t="shared" ca="1" si="93"/>
        <v>SIT</v>
      </c>
      <c r="C1476" t="str">
        <f t="shared" ca="1" si="94"/>
        <v xml:space="preserve">Certificate III </v>
      </c>
      <c r="D1476" s="2" t="s">
        <v>478</v>
      </c>
      <c r="E1476" s="2" t="str">
        <f t="shared" ca="1" si="95"/>
        <v>Certificate III in Hospitality</v>
      </c>
      <c r="F1476" s="2" t="s">
        <v>1464</v>
      </c>
      <c r="G1476" s="3">
        <v>1</v>
      </c>
    </row>
    <row r="1477" spans="1:7" x14ac:dyDescent="0.25">
      <c r="A1477" t="str">
        <f t="shared" ca="1" si="92"/>
        <v>Service Skills Australia</v>
      </c>
      <c r="B1477" t="str">
        <f t="shared" ca="1" si="93"/>
        <v>SIT</v>
      </c>
      <c r="C1477" t="str">
        <f t="shared" ca="1" si="94"/>
        <v xml:space="preserve">Certificate III </v>
      </c>
      <c r="D1477" s="2" t="s">
        <v>479</v>
      </c>
      <c r="E1477" s="2" t="str">
        <f t="shared" ca="1" si="95"/>
        <v>Certificate III in Hospitality</v>
      </c>
      <c r="F1477" s="2" t="s">
        <v>1464</v>
      </c>
      <c r="G1477" s="3">
        <v>32</v>
      </c>
    </row>
    <row r="1478" spans="1:7" x14ac:dyDescent="0.25">
      <c r="A1478" t="str">
        <f t="shared" ca="1" si="92"/>
        <v>Service Skills Australia</v>
      </c>
      <c r="B1478" t="str">
        <f t="shared" ca="1" si="93"/>
        <v>SIT</v>
      </c>
      <c r="C1478" t="str">
        <f t="shared" ca="1" si="94"/>
        <v xml:space="preserve">Certificate III </v>
      </c>
      <c r="D1478" s="2" t="s">
        <v>1012</v>
      </c>
      <c r="E1478" s="2" t="str">
        <f t="shared" ca="1" si="95"/>
        <v>Certificate III in Commercial Cookery</v>
      </c>
      <c r="F1478" s="2" t="s">
        <v>1464</v>
      </c>
      <c r="G1478" s="3">
        <v>4</v>
      </c>
    </row>
    <row r="1479" spans="1:7" x14ac:dyDescent="0.25">
      <c r="A1479" t="str">
        <f t="shared" ca="1" si="92"/>
        <v>Service Skills Australia</v>
      </c>
      <c r="B1479" t="str">
        <f t="shared" ca="1" si="93"/>
        <v>SIT</v>
      </c>
      <c r="C1479" t="str">
        <f t="shared" ca="1" si="94"/>
        <v xml:space="preserve">Certificate III </v>
      </c>
      <c r="D1479" s="2" t="s">
        <v>480</v>
      </c>
      <c r="E1479" s="2" t="str">
        <f t="shared" ca="1" si="95"/>
        <v>Certificate III in Commercial Cookery</v>
      </c>
      <c r="F1479" s="2" t="s">
        <v>1464</v>
      </c>
      <c r="G1479" s="3">
        <v>240</v>
      </c>
    </row>
    <row r="1480" spans="1:7" x14ac:dyDescent="0.25">
      <c r="A1480" t="str">
        <f t="shared" ca="1" si="92"/>
        <v>Service Skills Australia</v>
      </c>
      <c r="B1480" t="str">
        <f t="shared" ca="1" si="93"/>
        <v>SIT</v>
      </c>
      <c r="C1480" t="str">
        <f t="shared" ca="1" si="94"/>
        <v xml:space="preserve">Certificate III </v>
      </c>
      <c r="D1480" s="2" t="s">
        <v>642</v>
      </c>
      <c r="E1480" s="2" t="str">
        <f t="shared" ca="1" si="95"/>
        <v>Certificate III in Catering Operations</v>
      </c>
      <c r="F1480" s="2" t="s">
        <v>1464</v>
      </c>
      <c r="G1480" s="3">
        <v>3</v>
      </c>
    </row>
    <row r="1481" spans="1:7" x14ac:dyDescent="0.25">
      <c r="A1481" t="str">
        <f t="shared" ca="1" si="92"/>
        <v>Service Skills Australia</v>
      </c>
      <c r="B1481" t="str">
        <f t="shared" ca="1" si="93"/>
        <v>SIT</v>
      </c>
      <c r="C1481" t="str">
        <f t="shared" ca="1" si="94"/>
        <v xml:space="preserve">Certificate III </v>
      </c>
      <c r="D1481" s="2" t="s">
        <v>645</v>
      </c>
      <c r="E1481" s="2" t="str">
        <f t="shared" ca="1" si="95"/>
        <v>Certificate III in Travel</v>
      </c>
      <c r="F1481" s="2" t="s">
        <v>1464</v>
      </c>
      <c r="G1481" s="3">
        <v>4</v>
      </c>
    </row>
    <row r="1482" spans="1:7" x14ac:dyDescent="0.25">
      <c r="A1482" t="str">
        <f t="shared" ca="1" si="92"/>
        <v>Service Skills Australia</v>
      </c>
      <c r="B1482" t="str">
        <f t="shared" ca="1" si="93"/>
        <v>SIT</v>
      </c>
      <c r="C1482" t="str">
        <f t="shared" ca="1" si="94"/>
        <v xml:space="preserve">Certificate IV </v>
      </c>
      <c r="D1482" s="2" t="s">
        <v>1434</v>
      </c>
      <c r="E1482" s="2" t="str">
        <f t="shared" ca="1" si="95"/>
        <v>Certificate IV in Hospitality</v>
      </c>
      <c r="F1482" s="2" t="s">
        <v>1464</v>
      </c>
      <c r="G1482" s="3">
        <v>3</v>
      </c>
    </row>
    <row r="1483" spans="1:7" x14ac:dyDescent="0.25">
      <c r="A1483" t="str">
        <f t="shared" ca="1" si="92"/>
        <v>Service Skills Australia</v>
      </c>
      <c r="B1483" t="str">
        <f t="shared" ca="1" si="93"/>
        <v>SIT</v>
      </c>
      <c r="C1483" t="str">
        <f t="shared" ca="1" si="94"/>
        <v xml:space="preserve">Certificate IV </v>
      </c>
      <c r="D1483" s="2" t="s">
        <v>646</v>
      </c>
      <c r="E1483" s="2" t="str">
        <f t="shared" ca="1" si="95"/>
        <v>Certificate IV in Hospitality</v>
      </c>
      <c r="F1483" s="2" t="s">
        <v>1464</v>
      </c>
      <c r="G1483" s="3">
        <v>27</v>
      </c>
    </row>
    <row r="1484" spans="1:7" x14ac:dyDescent="0.25">
      <c r="A1484" t="str">
        <f t="shared" ca="1" si="92"/>
        <v>Service Skills Australia</v>
      </c>
      <c r="B1484" t="str">
        <f t="shared" ca="1" si="93"/>
        <v>SIT</v>
      </c>
      <c r="C1484" t="str">
        <f t="shared" ca="1" si="94"/>
        <v xml:space="preserve">Diploma </v>
      </c>
      <c r="D1484" s="2" t="s">
        <v>1435</v>
      </c>
      <c r="E1484" s="2" t="str">
        <f t="shared" ca="1" si="95"/>
        <v>Diploma of Travel and Tourism</v>
      </c>
      <c r="F1484" s="2" t="s">
        <v>1464</v>
      </c>
      <c r="G1484" s="3">
        <v>2</v>
      </c>
    </row>
    <row r="1485" spans="1:7" x14ac:dyDescent="0.25">
      <c r="A1485" t="str">
        <f t="shared" ca="1" si="92"/>
        <v>Service Skills Australia</v>
      </c>
      <c r="B1485" t="str">
        <f t="shared" ca="1" si="93"/>
        <v>SIT</v>
      </c>
      <c r="C1485" t="str">
        <f t="shared" ca="1" si="94"/>
        <v xml:space="preserve">Diploma </v>
      </c>
      <c r="D1485" s="2" t="s">
        <v>1080</v>
      </c>
      <c r="E1485" s="2" t="str">
        <f t="shared" ca="1" si="95"/>
        <v>Diploma of Hospitality</v>
      </c>
      <c r="F1485" s="2" t="s">
        <v>1464</v>
      </c>
      <c r="G1485" s="3">
        <v>4</v>
      </c>
    </row>
    <row r="1486" spans="1:7" x14ac:dyDescent="0.25">
      <c r="A1486" t="str">
        <f t="shared" ca="1" si="92"/>
        <v>Service Skills Australia</v>
      </c>
      <c r="B1486" t="str">
        <f t="shared" ca="1" si="93"/>
        <v>FDF</v>
      </c>
      <c r="C1486" t="str">
        <f t="shared" ca="1" si="94"/>
        <v xml:space="preserve">Certificate I </v>
      </c>
      <c r="D1486" s="2" t="s">
        <v>675</v>
      </c>
      <c r="E1486" s="2" t="str">
        <f t="shared" ca="1" si="95"/>
        <v>Certificate I in Food Processing</v>
      </c>
      <c r="F1486" s="2" t="s">
        <v>859</v>
      </c>
      <c r="G1486" s="3">
        <v>45</v>
      </c>
    </row>
    <row r="1487" spans="1:7" x14ac:dyDescent="0.25">
      <c r="A1487" t="str">
        <f t="shared" ca="1" si="92"/>
        <v>Service Skills Australia</v>
      </c>
      <c r="B1487" t="str">
        <f t="shared" ca="1" si="93"/>
        <v>FDF</v>
      </c>
      <c r="C1487" t="str">
        <f t="shared" ca="1" si="94"/>
        <v xml:space="preserve">Certificate II </v>
      </c>
      <c r="D1487" s="2" t="s">
        <v>596</v>
      </c>
      <c r="E1487" s="2" t="str">
        <f t="shared" ca="1" si="95"/>
        <v>Certificate II in Food Processing</v>
      </c>
      <c r="F1487" s="2" t="s">
        <v>859</v>
      </c>
      <c r="G1487" s="3">
        <v>108</v>
      </c>
    </row>
    <row r="1488" spans="1:7" x14ac:dyDescent="0.25">
      <c r="A1488" t="str">
        <f t="shared" ca="1" si="92"/>
        <v>Service Skills Australia</v>
      </c>
      <c r="B1488" t="str">
        <f t="shared" ca="1" si="93"/>
        <v>FDF</v>
      </c>
      <c r="C1488" t="str">
        <f t="shared" ca="1" si="94"/>
        <v xml:space="preserve">Certificate II </v>
      </c>
      <c r="D1488" s="2" t="s">
        <v>676</v>
      </c>
      <c r="E1488" s="2" t="str">
        <f t="shared" ca="1" si="95"/>
        <v>Certificate II in Wine Industry Operations</v>
      </c>
      <c r="F1488" s="2" t="s">
        <v>859</v>
      </c>
      <c r="G1488" s="3">
        <v>18</v>
      </c>
    </row>
    <row r="1489" spans="1:7" x14ac:dyDescent="0.25">
      <c r="A1489" t="str">
        <f t="shared" ca="1" si="92"/>
        <v>Service Skills Australia</v>
      </c>
      <c r="B1489" t="str">
        <f t="shared" ca="1" si="93"/>
        <v>FDF</v>
      </c>
      <c r="C1489" t="str">
        <f t="shared" ca="1" si="94"/>
        <v xml:space="preserve">Certificate II </v>
      </c>
      <c r="D1489" s="2" t="s">
        <v>260</v>
      </c>
      <c r="E1489" s="2" t="str">
        <f t="shared" ca="1" si="95"/>
        <v>Certificate II in Retail Baking Assistance</v>
      </c>
      <c r="F1489" s="2" t="s">
        <v>859</v>
      </c>
      <c r="G1489" s="3">
        <v>46</v>
      </c>
    </row>
    <row r="1490" spans="1:7" x14ac:dyDescent="0.25">
      <c r="A1490" t="str">
        <f t="shared" ca="1" si="92"/>
        <v>Service Skills Australia</v>
      </c>
      <c r="B1490" t="str">
        <f t="shared" ca="1" si="93"/>
        <v>FDF</v>
      </c>
      <c r="C1490" t="str">
        <f t="shared" ca="1" si="94"/>
        <v xml:space="preserve">Certificate III </v>
      </c>
      <c r="D1490" s="2" t="s">
        <v>597</v>
      </c>
      <c r="E1490" s="2" t="str">
        <f t="shared" ca="1" si="95"/>
        <v>Certificate III in Food Processing</v>
      </c>
      <c r="F1490" s="2" t="s">
        <v>859</v>
      </c>
      <c r="G1490" s="3">
        <v>161</v>
      </c>
    </row>
    <row r="1491" spans="1:7" x14ac:dyDescent="0.25">
      <c r="A1491" t="str">
        <f t="shared" ca="1" si="92"/>
        <v>Service Skills Australia</v>
      </c>
      <c r="B1491" t="str">
        <f t="shared" ca="1" si="93"/>
        <v>FDF</v>
      </c>
      <c r="C1491" t="str">
        <f t="shared" ca="1" si="94"/>
        <v xml:space="preserve">Certificate III </v>
      </c>
      <c r="D1491" s="2" t="s">
        <v>598</v>
      </c>
      <c r="E1491" s="2" t="str">
        <f t="shared" ca="1" si="95"/>
        <v>Certificate III in Retail Baking (Cake and Pastry)</v>
      </c>
      <c r="F1491" s="2" t="s">
        <v>859</v>
      </c>
      <c r="G1491" s="3">
        <v>4</v>
      </c>
    </row>
    <row r="1492" spans="1:7" x14ac:dyDescent="0.25">
      <c r="A1492" t="str">
        <f t="shared" ca="1" si="92"/>
        <v>Service Skills Australia</v>
      </c>
      <c r="B1492" t="str">
        <f t="shared" ca="1" si="93"/>
        <v>FDF</v>
      </c>
      <c r="C1492" t="str">
        <f t="shared" ca="1" si="94"/>
        <v xml:space="preserve">Certificate III </v>
      </c>
      <c r="D1492" s="2" t="s">
        <v>599</v>
      </c>
      <c r="E1492" s="2" t="str">
        <f t="shared" ca="1" si="95"/>
        <v>Certificate III in Retail Baking (Bread)</v>
      </c>
      <c r="F1492" s="2" t="s">
        <v>859</v>
      </c>
      <c r="G1492" s="3">
        <v>17</v>
      </c>
    </row>
    <row r="1493" spans="1:7" x14ac:dyDescent="0.25">
      <c r="A1493" t="str">
        <f t="shared" ca="1" si="92"/>
        <v>Service Skills Australia</v>
      </c>
      <c r="B1493" t="str">
        <f t="shared" ca="1" si="93"/>
        <v>FDF</v>
      </c>
      <c r="C1493" t="str">
        <f t="shared" ca="1" si="94"/>
        <v xml:space="preserve">Certificate III </v>
      </c>
      <c r="D1493" s="2" t="s">
        <v>600</v>
      </c>
      <c r="E1493" s="2" t="str">
        <f t="shared" ca="1" si="95"/>
        <v>Certificate III in Retail Baking (Combined)</v>
      </c>
      <c r="F1493" s="2" t="s">
        <v>859</v>
      </c>
      <c r="G1493" s="3">
        <v>89</v>
      </c>
    </row>
    <row r="1494" spans="1:7" x14ac:dyDescent="0.25">
      <c r="A1494" t="str">
        <f t="shared" ca="1" si="92"/>
        <v>Service Skills Australia</v>
      </c>
      <c r="B1494" t="str">
        <f t="shared" ca="1" si="93"/>
        <v>FDF</v>
      </c>
      <c r="C1494" t="str">
        <f t="shared" ca="1" si="94"/>
        <v xml:space="preserve">Certificate III </v>
      </c>
      <c r="D1494" s="2" t="s">
        <v>601</v>
      </c>
      <c r="E1494" s="2" t="str">
        <f t="shared" ca="1" si="95"/>
        <v>Certificate III in Food Processing (Sales)</v>
      </c>
      <c r="F1494" s="2" t="s">
        <v>859</v>
      </c>
      <c r="G1494" s="3">
        <v>17</v>
      </c>
    </row>
    <row r="1495" spans="1:7" x14ac:dyDescent="0.25">
      <c r="A1495" t="str">
        <f t="shared" ca="1" si="92"/>
        <v>Service Skills Australia</v>
      </c>
      <c r="B1495" t="str">
        <f t="shared" ca="1" si="93"/>
        <v>SFL</v>
      </c>
      <c r="C1495" t="str">
        <f t="shared" ca="1" si="94"/>
        <v xml:space="preserve">Certificate III </v>
      </c>
      <c r="D1495" s="2" t="s">
        <v>404</v>
      </c>
      <c r="E1495" s="2" t="str">
        <f t="shared" ca="1" si="95"/>
        <v>Certificate III in Floristry</v>
      </c>
      <c r="F1495" s="2" t="s">
        <v>859</v>
      </c>
      <c r="G1495" s="3">
        <v>1</v>
      </c>
    </row>
    <row r="1496" spans="1:7" x14ac:dyDescent="0.25">
      <c r="A1496" t="str">
        <f t="shared" ca="1" si="92"/>
        <v>Service Skills Australia</v>
      </c>
      <c r="B1496" t="str">
        <f t="shared" ca="1" si="93"/>
        <v>SHB</v>
      </c>
      <c r="C1496" t="str">
        <f t="shared" ca="1" si="94"/>
        <v xml:space="preserve">Certificate III </v>
      </c>
      <c r="D1496" s="2" t="s">
        <v>632</v>
      </c>
      <c r="E1496" s="2" t="str">
        <f t="shared" ca="1" si="95"/>
        <v>Certificate III in Beauty Services</v>
      </c>
      <c r="F1496" s="2" t="s">
        <v>859</v>
      </c>
      <c r="G1496" s="3">
        <v>318</v>
      </c>
    </row>
    <row r="1497" spans="1:7" x14ac:dyDescent="0.25">
      <c r="A1497" t="str">
        <f t="shared" ca="1" si="92"/>
        <v>Service Skills Australia</v>
      </c>
      <c r="B1497" t="str">
        <f t="shared" ca="1" si="93"/>
        <v>SIB</v>
      </c>
      <c r="C1497" t="str">
        <f t="shared" ca="1" si="94"/>
        <v xml:space="preserve">Certificate II </v>
      </c>
      <c r="D1497" s="2" t="s">
        <v>410</v>
      </c>
      <c r="E1497" s="2" t="str">
        <f t="shared" ca="1" si="95"/>
        <v>Certificate II in Retail Make-Up and Skin Care</v>
      </c>
      <c r="F1497" s="2" t="s">
        <v>859</v>
      </c>
      <c r="G1497" s="3">
        <v>952</v>
      </c>
    </row>
    <row r="1498" spans="1:7" x14ac:dyDescent="0.25">
      <c r="A1498" t="str">
        <f t="shared" ca="1" si="92"/>
        <v>Service Skills Australia</v>
      </c>
      <c r="B1498" t="str">
        <f t="shared" ca="1" si="93"/>
        <v>SIB</v>
      </c>
      <c r="C1498" t="str">
        <f t="shared" ca="1" si="94"/>
        <v xml:space="preserve">Certificate II </v>
      </c>
      <c r="D1498" s="2" t="s">
        <v>412</v>
      </c>
      <c r="E1498" s="2" t="str">
        <f t="shared" ca="1" si="95"/>
        <v>Certificate II in Nail Technology</v>
      </c>
      <c r="F1498" s="2" t="s">
        <v>859</v>
      </c>
      <c r="G1498" s="3">
        <v>15</v>
      </c>
    </row>
    <row r="1499" spans="1:7" x14ac:dyDescent="0.25">
      <c r="A1499" t="str">
        <f t="shared" ca="1" si="92"/>
        <v>Service Skills Australia</v>
      </c>
      <c r="B1499" t="str">
        <f t="shared" ca="1" si="93"/>
        <v>SIB</v>
      </c>
      <c r="C1499" t="str">
        <f t="shared" ca="1" si="94"/>
        <v xml:space="preserve">Certificate III </v>
      </c>
      <c r="D1499" s="2" t="s">
        <v>414</v>
      </c>
      <c r="E1499" s="2" t="str">
        <f t="shared" ca="1" si="95"/>
        <v>Certificate III in Beauty Services</v>
      </c>
      <c r="F1499" s="2" t="s">
        <v>859</v>
      </c>
      <c r="G1499" s="3">
        <v>521</v>
      </c>
    </row>
    <row r="1500" spans="1:7" x14ac:dyDescent="0.25">
      <c r="A1500" t="str">
        <f t="shared" ca="1" si="92"/>
        <v>Service Skills Australia</v>
      </c>
      <c r="B1500" t="str">
        <f t="shared" ca="1" si="93"/>
        <v>SIB</v>
      </c>
      <c r="C1500" t="str">
        <f t="shared" ca="1" si="94"/>
        <v xml:space="preserve">Diploma </v>
      </c>
      <c r="D1500" s="2" t="s">
        <v>417</v>
      </c>
      <c r="E1500" s="2" t="str">
        <f t="shared" ca="1" si="95"/>
        <v>Diploma of Beauty Therapy</v>
      </c>
      <c r="F1500" s="2" t="s">
        <v>859</v>
      </c>
      <c r="G1500" s="3">
        <v>1</v>
      </c>
    </row>
    <row r="1501" spans="1:7" x14ac:dyDescent="0.25">
      <c r="A1501" t="str">
        <f t="shared" ca="1" si="92"/>
        <v>Service Skills Australia</v>
      </c>
      <c r="B1501" t="str">
        <f t="shared" ca="1" si="93"/>
        <v>SIH</v>
      </c>
      <c r="C1501" t="str">
        <f t="shared" ca="1" si="94"/>
        <v xml:space="preserve">Certificate II </v>
      </c>
      <c r="D1501" s="2" t="s">
        <v>418</v>
      </c>
      <c r="E1501" s="2" t="str">
        <f t="shared" ca="1" si="95"/>
        <v>Certificate II in Hairdressing</v>
      </c>
      <c r="F1501" s="2" t="s">
        <v>859</v>
      </c>
      <c r="G1501" s="3">
        <v>960</v>
      </c>
    </row>
    <row r="1502" spans="1:7" x14ac:dyDescent="0.25">
      <c r="A1502" t="str">
        <f t="shared" ca="1" si="92"/>
        <v>Service Skills Australia</v>
      </c>
      <c r="B1502" t="str">
        <f t="shared" ca="1" si="93"/>
        <v>SIH</v>
      </c>
      <c r="C1502" t="str">
        <f t="shared" ca="1" si="94"/>
        <v xml:space="preserve">Certificate III </v>
      </c>
      <c r="D1502" s="2" t="s">
        <v>633</v>
      </c>
      <c r="E1502" s="2" t="str">
        <f t="shared" ca="1" si="95"/>
        <v>Certificate III in Hairdressing</v>
      </c>
      <c r="F1502" s="2" t="s">
        <v>859</v>
      </c>
      <c r="G1502" s="3">
        <v>159</v>
      </c>
    </row>
    <row r="1503" spans="1:7" x14ac:dyDescent="0.25">
      <c r="A1503" t="str">
        <f t="shared" ca="1" si="92"/>
        <v>Service Skills Australia</v>
      </c>
      <c r="B1503" t="str">
        <f t="shared" ca="1" si="93"/>
        <v>SIR</v>
      </c>
      <c r="C1503" t="str">
        <f t="shared" ca="1" si="94"/>
        <v xml:space="preserve">Certificate I </v>
      </c>
      <c r="D1503" s="2" t="s">
        <v>420</v>
      </c>
      <c r="E1503" s="2" t="str">
        <f t="shared" ca="1" si="95"/>
        <v>Certificate I in Retail Services</v>
      </c>
      <c r="F1503" s="2" t="s">
        <v>859</v>
      </c>
      <c r="G1503" s="3">
        <v>109</v>
      </c>
    </row>
    <row r="1504" spans="1:7" x14ac:dyDescent="0.25">
      <c r="A1504" t="str">
        <f t="shared" ca="1" si="92"/>
        <v>Service Skills Australia</v>
      </c>
      <c r="B1504" t="str">
        <f t="shared" ca="1" si="93"/>
        <v>SIR</v>
      </c>
      <c r="C1504" t="str">
        <f t="shared" ca="1" si="94"/>
        <v xml:space="preserve">Certificate II </v>
      </c>
      <c r="D1504" s="2" t="s">
        <v>422</v>
      </c>
      <c r="E1504" s="2" t="str">
        <f t="shared" ca="1" si="95"/>
        <v>Certificate II in Community Pharmacy</v>
      </c>
      <c r="F1504" s="2" t="s">
        <v>859</v>
      </c>
      <c r="G1504" s="3">
        <v>5</v>
      </c>
    </row>
    <row r="1505" spans="1:7" x14ac:dyDescent="0.25">
      <c r="A1505" t="str">
        <f t="shared" ca="1" si="92"/>
        <v>Service Skills Australia</v>
      </c>
      <c r="B1505" t="str">
        <f t="shared" ca="1" si="93"/>
        <v>SIR</v>
      </c>
      <c r="C1505" t="str">
        <f t="shared" ca="1" si="94"/>
        <v xml:space="preserve">Certificate II </v>
      </c>
      <c r="D1505" s="2" t="s">
        <v>424</v>
      </c>
      <c r="E1505" s="2" t="str">
        <f t="shared" ca="1" si="95"/>
        <v>Certificate II in Retail Services</v>
      </c>
      <c r="F1505" s="2" t="s">
        <v>859</v>
      </c>
      <c r="G1505" s="3">
        <v>434</v>
      </c>
    </row>
    <row r="1506" spans="1:7" x14ac:dyDescent="0.25">
      <c r="A1506" t="str">
        <f t="shared" ca="1" si="92"/>
        <v>Service Skills Australia</v>
      </c>
      <c r="B1506" t="str">
        <f t="shared" ca="1" si="93"/>
        <v>SIR</v>
      </c>
      <c r="C1506" t="str">
        <f t="shared" ca="1" si="94"/>
        <v xml:space="preserve">Certificate III </v>
      </c>
      <c r="D1506" s="2" t="s">
        <v>634</v>
      </c>
      <c r="E1506" s="2" t="str">
        <f t="shared" ca="1" si="95"/>
        <v>Certificate III in Community Pharmacy</v>
      </c>
      <c r="F1506" s="2" t="s">
        <v>859</v>
      </c>
      <c r="G1506" s="3">
        <v>23</v>
      </c>
    </row>
    <row r="1507" spans="1:7" x14ac:dyDescent="0.25">
      <c r="A1507" t="str">
        <f t="shared" ca="1" si="92"/>
        <v>Service Skills Australia</v>
      </c>
      <c r="B1507" t="str">
        <f t="shared" ca="1" si="93"/>
        <v>SIR</v>
      </c>
      <c r="C1507" t="str">
        <f t="shared" ca="1" si="94"/>
        <v xml:space="preserve">Certificate III </v>
      </c>
      <c r="D1507" s="2" t="s">
        <v>686</v>
      </c>
      <c r="E1507" s="2" t="str">
        <f t="shared" ca="1" si="95"/>
        <v>Certificate III in Retail</v>
      </c>
      <c r="F1507" s="2" t="s">
        <v>859</v>
      </c>
      <c r="G1507" s="3">
        <v>1</v>
      </c>
    </row>
    <row r="1508" spans="1:7" x14ac:dyDescent="0.25">
      <c r="A1508" t="str">
        <f t="shared" ca="1" si="92"/>
        <v>Service Skills Australia</v>
      </c>
      <c r="B1508" t="str">
        <f t="shared" ca="1" si="93"/>
        <v>SIR</v>
      </c>
      <c r="C1508" t="str">
        <f t="shared" ca="1" si="94"/>
        <v xml:space="preserve">Certificate III </v>
      </c>
      <c r="D1508" s="2" t="s">
        <v>426</v>
      </c>
      <c r="E1508" s="2" t="str">
        <f t="shared" ca="1" si="95"/>
        <v>Certificate III in Retail Operations</v>
      </c>
      <c r="F1508" s="2" t="s">
        <v>859</v>
      </c>
      <c r="G1508" s="3">
        <v>354</v>
      </c>
    </row>
    <row r="1509" spans="1:7" x14ac:dyDescent="0.25">
      <c r="A1509" t="str">
        <f t="shared" ca="1" si="92"/>
        <v>Service Skills Australia</v>
      </c>
      <c r="B1509" t="str">
        <f t="shared" ca="1" si="93"/>
        <v>SIR</v>
      </c>
      <c r="C1509" t="str">
        <f t="shared" ca="1" si="94"/>
        <v xml:space="preserve">Certificate IV </v>
      </c>
      <c r="D1509" s="2" t="s">
        <v>687</v>
      </c>
      <c r="E1509" s="2" t="str">
        <f t="shared" ca="1" si="95"/>
        <v>Certificate IV in Retail Management</v>
      </c>
      <c r="F1509" s="2" t="s">
        <v>859</v>
      </c>
      <c r="G1509" s="3">
        <v>5</v>
      </c>
    </row>
    <row r="1510" spans="1:7" x14ac:dyDescent="0.25">
      <c r="A1510" t="str">
        <f t="shared" ca="1" si="92"/>
        <v>Service Skills Australia</v>
      </c>
      <c r="B1510" t="str">
        <f t="shared" ca="1" si="93"/>
        <v>SIS</v>
      </c>
      <c r="C1510" t="str">
        <f t="shared" ca="1" si="94"/>
        <v xml:space="preserve">Certificate II </v>
      </c>
      <c r="D1510" s="2" t="s">
        <v>435</v>
      </c>
      <c r="E1510" s="2" t="str">
        <f t="shared" ca="1" si="95"/>
        <v>Certificate II in Outdoor Recreation</v>
      </c>
      <c r="F1510" s="2" t="s">
        <v>859</v>
      </c>
      <c r="G1510" s="3">
        <v>3</v>
      </c>
    </row>
    <row r="1511" spans="1:7" x14ac:dyDescent="0.25">
      <c r="A1511" t="str">
        <f t="shared" ca="1" si="92"/>
        <v>Service Skills Australia</v>
      </c>
      <c r="B1511" t="str">
        <f t="shared" ca="1" si="93"/>
        <v>SIS</v>
      </c>
      <c r="C1511" t="str">
        <f t="shared" ca="1" si="94"/>
        <v xml:space="preserve">Certificate II </v>
      </c>
      <c r="D1511" s="2" t="s">
        <v>437</v>
      </c>
      <c r="E1511" s="2" t="str">
        <f t="shared" ca="1" si="95"/>
        <v>Certificate II in Outdoor Recreation</v>
      </c>
      <c r="F1511" s="2" t="s">
        <v>859</v>
      </c>
      <c r="G1511" s="3">
        <v>726</v>
      </c>
    </row>
    <row r="1512" spans="1:7" x14ac:dyDescent="0.25">
      <c r="A1512" t="str">
        <f t="shared" ca="1" si="92"/>
        <v>Service Skills Australia</v>
      </c>
      <c r="B1512" t="str">
        <f t="shared" ca="1" si="93"/>
        <v>SIS</v>
      </c>
      <c r="C1512" t="str">
        <f t="shared" ca="1" si="94"/>
        <v xml:space="preserve">Certificate II </v>
      </c>
      <c r="D1512" s="2" t="s">
        <v>439</v>
      </c>
      <c r="E1512" s="2" t="str">
        <f t="shared" ca="1" si="95"/>
        <v>Certificate II in Sport and Recreation</v>
      </c>
      <c r="F1512" s="2" t="s">
        <v>859</v>
      </c>
      <c r="G1512" s="3">
        <v>846</v>
      </c>
    </row>
    <row r="1513" spans="1:7" x14ac:dyDescent="0.25">
      <c r="A1513" t="str">
        <f t="shared" ca="1" si="92"/>
        <v>Service Skills Australia</v>
      </c>
      <c r="B1513" t="str">
        <f t="shared" ca="1" si="93"/>
        <v>SIS</v>
      </c>
      <c r="C1513" t="str">
        <f t="shared" ca="1" si="94"/>
        <v xml:space="preserve">Certificate II </v>
      </c>
      <c r="D1513" s="2" t="s">
        <v>440</v>
      </c>
      <c r="E1513" s="2" t="str">
        <f t="shared" ca="1" si="95"/>
        <v>Certificate II in Sport Career Oriented Participation</v>
      </c>
      <c r="F1513" s="2" t="s">
        <v>859</v>
      </c>
      <c r="G1513" s="3">
        <v>343</v>
      </c>
    </row>
    <row r="1514" spans="1:7" x14ac:dyDescent="0.25">
      <c r="A1514" t="str">
        <f t="shared" ca="1" si="92"/>
        <v>Service Skills Australia</v>
      </c>
      <c r="B1514" t="str">
        <f t="shared" ca="1" si="93"/>
        <v>SIS</v>
      </c>
      <c r="C1514" t="str">
        <f t="shared" ca="1" si="94"/>
        <v xml:space="preserve">Certificate II </v>
      </c>
      <c r="D1514" s="2" t="s">
        <v>442</v>
      </c>
      <c r="E1514" s="2" t="str">
        <f t="shared" ca="1" si="95"/>
        <v>Certificate II in Sport Coaching</v>
      </c>
      <c r="F1514" s="2" t="s">
        <v>859</v>
      </c>
      <c r="G1514" s="3">
        <v>2</v>
      </c>
    </row>
    <row r="1515" spans="1:7" x14ac:dyDescent="0.25">
      <c r="A1515" t="str">
        <f t="shared" ca="1" si="92"/>
        <v>Service Skills Australia</v>
      </c>
      <c r="B1515" t="str">
        <f t="shared" ca="1" si="93"/>
        <v>SIS</v>
      </c>
      <c r="C1515" t="str">
        <f t="shared" ca="1" si="94"/>
        <v xml:space="preserve">Certificate III </v>
      </c>
      <c r="D1515" s="2" t="s">
        <v>635</v>
      </c>
      <c r="E1515" s="2" t="str">
        <f t="shared" ca="1" si="95"/>
        <v>Certificate III in Aquatics</v>
      </c>
      <c r="F1515" s="2" t="s">
        <v>859</v>
      </c>
      <c r="G1515" s="3">
        <v>28</v>
      </c>
    </row>
    <row r="1516" spans="1:7" x14ac:dyDescent="0.25">
      <c r="A1516" t="str">
        <f t="shared" ca="1" si="92"/>
        <v>Service Skills Australia</v>
      </c>
      <c r="B1516" t="str">
        <f t="shared" ca="1" si="93"/>
        <v>SIS</v>
      </c>
      <c r="C1516" t="str">
        <f t="shared" ca="1" si="94"/>
        <v xml:space="preserve">Certificate III </v>
      </c>
      <c r="D1516" s="2" t="s">
        <v>688</v>
      </c>
      <c r="E1516" s="2" t="str">
        <f t="shared" ca="1" si="95"/>
        <v>Certificate III in Community Activity Programs</v>
      </c>
      <c r="F1516" s="2" t="s">
        <v>859</v>
      </c>
      <c r="G1516" s="3">
        <v>2</v>
      </c>
    </row>
    <row r="1517" spans="1:7" x14ac:dyDescent="0.25">
      <c r="A1517" t="str">
        <f t="shared" ca="1" si="92"/>
        <v>Service Skills Australia</v>
      </c>
      <c r="B1517" t="str">
        <f t="shared" ca="1" si="93"/>
        <v>SIS</v>
      </c>
      <c r="C1517" t="str">
        <f t="shared" ca="1" si="94"/>
        <v xml:space="preserve">Certificate III </v>
      </c>
      <c r="D1517" s="2" t="s">
        <v>636</v>
      </c>
      <c r="E1517" s="2" t="str">
        <f t="shared" ca="1" si="95"/>
        <v>Certificate III in Community Activity Programs</v>
      </c>
      <c r="F1517" s="2" t="s">
        <v>859</v>
      </c>
      <c r="G1517" s="3">
        <v>517</v>
      </c>
    </row>
    <row r="1518" spans="1:7" x14ac:dyDescent="0.25">
      <c r="A1518" t="str">
        <f t="shared" ca="1" si="92"/>
        <v>Service Skills Australia</v>
      </c>
      <c r="B1518" t="str">
        <f t="shared" ca="1" si="93"/>
        <v>SIS</v>
      </c>
      <c r="C1518" t="str">
        <f t="shared" ca="1" si="94"/>
        <v xml:space="preserve">Certificate III </v>
      </c>
      <c r="D1518" s="2" t="s">
        <v>446</v>
      </c>
      <c r="E1518" s="2" t="str">
        <f t="shared" ca="1" si="95"/>
        <v>Certificate III in Fitness</v>
      </c>
      <c r="F1518" s="2" t="s">
        <v>859</v>
      </c>
      <c r="G1518" s="3">
        <v>1</v>
      </c>
    </row>
    <row r="1519" spans="1:7" x14ac:dyDescent="0.25">
      <c r="A1519" t="str">
        <f t="shared" ca="1" si="92"/>
        <v>Service Skills Australia</v>
      </c>
      <c r="B1519" t="str">
        <f t="shared" ca="1" si="93"/>
        <v>SIS</v>
      </c>
      <c r="C1519" t="str">
        <f t="shared" ca="1" si="94"/>
        <v xml:space="preserve">Certificate III </v>
      </c>
      <c r="D1519" s="2" t="s">
        <v>448</v>
      </c>
      <c r="E1519" s="2" t="str">
        <f t="shared" ca="1" si="95"/>
        <v>Certificate III in Fitness</v>
      </c>
      <c r="F1519" s="2" t="s">
        <v>859</v>
      </c>
      <c r="G1519" s="3">
        <v>530</v>
      </c>
    </row>
    <row r="1520" spans="1:7" x14ac:dyDescent="0.25">
      <c r="A1520" t="str">
        <f t="shared" ca="1" si="92"/>
        <v>Service Skills Australia</v>
      </c>
      <c r="B1520" t="str">
        <f t="shared" ca="1" si="93"/>
        <v>SIS</v>
      </c>
      <c r="C1520" t="str">
        <f t="shared" ca="1" si="94"/>
        <v xml:space="preserve">Certificate III </v>
      </c>
      <c r="D1520" s="2" t="s">
        <v>637</v>
      </c>
      <c r="E1520" s="2" t="str">
        <f t="shared" ca="1" si="95"/>
        <v>Certificate III in Outdoor Recreation</v>
      </c>
      <c r="F1520" s="2" t="s">
        <v>859</v>
      </c>
      <c r="G1520" s="3">
        <v>21</v>
      </c>
    </row>
    <row r="1521" spans="1:7" x14ac:dyDescent="0.25">
      <c r="A1521" t="str">
        <f t="shared" ca="1" si="92"/>
        <v>Service Skills Australia</v>
      </c>
      <c r="B1521" t="str">
        <f t="shared" ca="1" si="93"/>
        <v>SIS</v>
      </c>
      <c r="C1521" t="str">
        <f t="shared" ca="1" si="94"/>
        <v xml:space="preserve">Certificate III </v>
      </c>
      <c r="D1521" s="2" t="s">
        <v>451</v>
      </c>
      <c r="E1521" s="2" t="str">
        <f t="shared" ca="1" si="95"/>
        <v>Certificate III in Sport and Recreation</v>
      </c>
      <c r="F1521" s="2" t="s">
        <v>859</v>
      </c>
      <c r="G1521" s="3">
        <v>6570</v>
      </c>
    </row>
    <row r="1522" spans="1:7" x14ac:dyDescent="0.25">
      <c r="A1522" t="str">
        <f t="shared" ca="1" si="92"/>
        <v>Service Skills Australia</v>
      </c>
      <c r="B1522" t="str">
        <f t="shared" ca="1" si="93"/>
        <v>SIS</v>
      </c>
      <c r="C1522" t="str">
        <f t="shared" ca="1" si="94"/>
        <v xml:space="preserve">Certificate III </v>
      </c>
      <c r="D1522" s="2" t="s">
        <v>689</v>
      </c>
      <c r="E1522" s="2" t="str">
        <f t="shared" ca="1" si="95"/>
        <v>Certificate III in Sport Coaching</v>
      </c>
      <c r="F1522" s="2" t="s">
        <v>859</v>
      </c>
      <c r="G1522" s="3">
        <v>2</v>
      </c>
    </row>
    <row r="1523" spans="1:7" x14ac:dyDescent="0.25">
      <c r="A1523" t="str">
        <f t="shared" ca="1" si="92"/>
        <v>Service Skills Australia</v>
      </c>
      <c r="B1523" t="str">
        <f t="shared" ca="1" si="93"/>
        <v>SIS</v>
      </c>
      <c r="C1523" t="str">
        <f t="shared" ca="1" si="94"/>
        <v xml:space="preserve">Certificate IV </v>
      </c>
      <c r="D1523" s="2" t="s">
        <v>638</v>
      </c>
      <c r="E1523" s="2" t="str">
        <f t="shared" ca="1" si="95"/>
        <v>Certificate IV in Community Recreation</v>
      </c>
      <c r="F1523" s="2" t="s">
        <v>859</v>
      </c>
      <c r="G1523" s="3">
        <v>541</v>
      </c>
    </row>
    <row r="1524" spans="1:7" x14ac:dyDescent="0.25">
      <c r="A1524" t="str">
        <f t="shared" ca="1" si="92"/>
        <v>Service Skills Australia</v>
      </c>
      <c r="B1524" t="str">
        <f t="shared" ca="1" si="93"/>
        <v>SIS</v>
      </c>
      <c r="C1524" t="str">
        <f t="shared" ca="1" si="94"/>
        <v xml:space="preserve">Certificate IV </v>
      </c>
      <c r="D1524" s="2" t="s">
        <v>452</v>
      </c>
      <c r="E1524" s="2" t="str">
        <f t="shared" ca="1" si="95"/>
        <v>Certificate IV in Fitness</v>
      </c>
      <c r="F1524" s="2" t="s">
        <v>859</v>
      </c>
      <c r="G1524" s="3">
        <v>28</v>
      </c>
    </row>
    <row r="1525" spans="1:7" x14ac:dyDescent="0.25">
      <c r="A1525" t="str">
        <f t="shared" ca="1" si="92"/>
        <v>Service Skills Australia</v>
      </c>
      <c r="B1525" t="str">
        <f t="shared" ca="1" si="93"/>
        <v>SIS</v>
      </c>
      <c r="C1525" t="str">
        <f t="shared" ca="1" si="94"/>
        <v xml:space="preserve">Diploma </v>
      </c>
      <c r="D1525" s="2" t="s">
        <v>640</v>
      </c>
      <c r="E1525" s="2" t="str">
        <f t="shared" ca="1" si="95"/>
        <v>Diploma of Sport Development</v>
      </c>
      <c r="F1525" s="2" t="s">
        <v>859</v>
      </c>
      <c r="G1525" s="3">
        <v>5</v>
      </c>
    </row>
    <row r="1526" spans="1:7" x14ac:dyDescent="0.25">
      <c r="A1526" t="str">
        <f t="shared" ca="1" si="92"/>
        <v>Service Skills Australia</v>
      </c>
      <c r="B1526" t="str">
        <f t="shared" ca="1" si="93"/>
        <v>SIT</v>
      </c>
      <c r="C1526" t="str">
        <f t="shared" ca="1" si="94"/>
        <v xml:space="preserve">Certificate II </v>
      </c>
      <c r="D1526" s="2" t="s">
        <v>461</v>
      </c>
      <c r="E1526" s="2" t="str">
        <f t="shared" ca="1" si="95"/>
        <v>Certificate II in Tourism</v>
      </c>
      <c r="F1526" s="2" t="s">
        <v>859</v>
      </c>
      <c r="G1526" s="3">
        <v>168</v>
      </c>
    </row>
    <row r="1527" spans="1:7" x14ac:dyDescent="0.25">
      <c r="A1527" t="str">
        <f t="shared" ca="1" si="92"/>
        <v>Service Skills Australia</v>
      </c>
      <c r="B1527" t="str">
        <f t="shared" ca="1" si="93"/>
        <v>SIT</v>
      </c>
      <c r="C1527" t="str">
        <f t="shared" ca="1" si="94"/>
        <v xml:space="preserve">Certificate II </v>
      </c>
      <c r="D1527" s="2" t="s">
        <v>466</v>
      </c>
      <c r="E1527" s="2" t="str">
        <f t="shared" ca="1" si="95"/>
        <v>Certificate II in Hospitality</v>
      </c>
      <c r="F1527" s="2" t="s">
        <v>859</v>
      </c>
      <c r="G1527" s="3">
        <v>8</v>
      </c>
    </row>
    <row r="1528" spans="1:7" x14ac:dyDescent="0.25">
      <c r="A1528" t="str">
        <f t="shared" ca="1" si="92"/>
        <v>Service Skills Australia</v>
      </c>
      <c r="B1528" t="str">
        <f t="shared" ca="1" si="93"/>
        <v>SIT</v>
      </c>
      <c r="C1528" t="str">
        <f t="shared" ca="1" si="94"/>
        <v xml:space="preserve">Certificate II </v>
      </c>
      <c r="D1528" s="2" t="s">
        <v>641</v>
      </c>
      <c r="E1528" s="2" t="str">
        <f t="shared" ca="1" si="95"/>
        <v>Certificate II in Hospitality (Kitchen Operations)</v>
      </c>
      <c r="F1528" s="2" t="s">
        <v>859</v>
      </c>
      <c r="G1528" s="3">
        <v>2</v>
      </c>
    </row>
    <row r="1529" spans="1:7" x14ac:dyDescent="0.25">
      <c r="A1529" t="str">
        <f t="shared" ca="1" si="92"/>
        <v>Service Skills Australia</v>
      </c>
      <c r="B1529" t="str">
        <f t="shared" ca="1" si="93"/>
        <v>SIT</v>
      </c>
      <c r="C1529" t="str">
        <f t="shared" ca="1" si="94"/>
        <v xml:space="preserve">Certificate II </v>
      </c>
      <c r="D1529" s="2" t="s">
        <v>467</v>
      </c>
      <c r="E1529" s="2" t="str">
        <f t="shared" ca="1" si="95"/>
        <v>Certificate II in Kitchen Operations</v>
      </c>
      <c r="F1529" s="2" t="s">
        <v>859</v>
      </c>
      <c r="G1529" s="3">
        <v>6</v>
      </c>
    </row>
    <row r="1530" spans="1:7" x14ac:dyDescent="0.25">
      <c r="A1530" t="str">
        <f t="shared" ca="1" si="92"/>
        <v>Service Skills Australia</v>
      </c>
      <c r="B1530" t="str">
        <f t="shared" ca="1" si="93"/>
        <v>SIT</v>
      </c>
      <c r="C1530" t="str">
        <f t="shared" ca="1" si="94"/>
        <v xml:space="preserve">Certificate III </v>
      </c>
      <c r="D1530" s="2" t="s">
        <v>471</v>
      </c>
      <c r="E1530" s="2" t="str">
        <f t="shared" ca="1" si="95"/>
        <v>Certificate III in Tourism</v>
      </c>
      <c r="F1530" s="2" t="s">
        <v>859</v>
      </c>
      <c r="G1530" s="3">
        <v>167</v>
      </c>
    </row>
    <row r="1531" spans="1:7" x14ac:dyDescent="0.25">
      <c r="A1531" t="str">
        <f t="shared" ca="1" si="92"/>
        <v>Service Skills Australia</v>
      </c>
      <c r="B1531" t="str">
        <f t="shared" ca="1" si="93"/>
        <v>SIT</v>
      </c>
      <c r="C1531" t="str">
        <f t="shared" ca="1" si="94"/>
        <v xml:space="preserve">Certificate III </v>
      </c>
      <c r="D1531" s="2" t="s">
        <v>474</v>
      </c>
      <c r="E1531" s="2" t="str">
        <f t="shared" ca="1" si="95"/>
        <v>Certificate III in Events</v>
      </c>
      <c r="F1531" s="2" t="s">
        <v>859</v>
      </c>
      <c r="G1531" s="3">
        <v>551</v>
      </c>
    </row>
    <row r="1532" spans="1:7" x14ac:dyDescent="0.25">
      <c r="A1532" t="str">
        <f t="shared" ca="1" si="92"/>
        <v>Service Skills Australia</v>
      </c>
      <c r="B1532" t="str">
        <f t="shared" ca="1" si="93"/>
        <v>SIT</v>
      </c>
      <c r="C1532" t="str">
        <f t="shared" ca="1" si="94"/>
        <v xml:space="preserve">Certificate III </v>
      </c>
      <c r="D1532" s="2" t="s">
        <v>479</v>
      </c>
      <c r="E1532" s="2" t="str">
        <f t="shared" ca="1" si="95"/>
        <v>Certificate III in Hospitality</v>
      </c>
      <c r="F1532" s="2" t="s">
        <v>859</v>
      </c>
      <c r="G1532" s="3">
        <v>59</v>
      </c>
    </row>
    <row r="1533" spans="1:7" x14ac:dyDescent="0.25">
      <c r="A1533" t="str">
        <f t="shared" ca="1" si="92"/>
        <v>Service Skills Australia</v>
      </c>
      <c r="B1533" t="str">
        <f t="shared" ca="1" si="93"/>
        <v>SIT</v>
      </c>
      <c r="C1533" t="str">
        <f t="shared" ca="1" si="94"/>
        <v xml:space="preserve">Certificate III </v>
      </c>
      <c r="D1533" s="2" t="s">
        <v>480</v>
      </c>
      <c r="E1533" s="2" t="str">
        <f t="shared" ca="1" si="95"/>
        <v>Certificate III in Commercial Cookery</v>
      </c>
      <c r="F1533" s="2" t="s">
        <v>859</v>
      </c>
      <c r="G1533" s="3">
        <v>50</v>
      </c>
    </row>
    <row r="1534" spans="1:7" x14ac:dyDescent="0.25">
      <c r="A1534" t="str">
        <f t="shared" ca="1" si="92"/>
        <v>Service Skills Australia</v>
      </c>
      <c r="B1534" t="str">
        <f t="shared" ca="1" si="93"/>
        <v>SIT</v>
      </c>
      <c r="C1534" t="str">
        <f t="shared" ca="1" si="94"/>
        <v xml:space="preserve">Certificate III </v>
      </c>
      <c r="D1534" s="2" t="s">
        <v>642</v>
      </c>
      <c r="E1534" s="2" t="str">
        <f t="shared" ca="1" si="95"/>
        <v>Certificate III in Catering Operations</v>
      </c>
      <c r="F1534" s="2" t="s">
        <v>859</v>
      </c>
      <c r="G1534" s="3">
        <v>5955</v>
      </c>
    </row>
    <row r="1535" spans="1:7" x14ac:dyDescent="0.25">
      <c r="A1535" t="str">
        <f t="shared" ca="1" si="92"/>
        <v>Service Skills Australia</v>
      </c>
      <c r="B1535" t="str">
        <f t="shared" ca="1" si="93"/>
        <v>SIT</v>
      </c>
      <c r="C1535" t="str">
        <f t="shared" ca="1" si="94"/>
        <v xml:space="preserve">Certificate III </v>
      </c>
      <c r="D1535" s="2" t="s">
        <v>643</v>
      </c>
      <c r="E1535" s="2" t="str">
        <f t="shared" ca="1" si="95"/>
        <v>Certificate III in Patisserie</v>
      </c>
      <c r="F1535" s="2" t="s">
        <v>859</v>
      </c>
      <c r="G1535" s="3">
        <v>34</v>
      </c>
    </row>
    <row r="1536" spans="1:7" x14ac:dyDescent="0.25">
      <c r="A1536" t="str">
        <f t="shared" ca="1" si="92"/>
        <v>Service Skills Australia</v>
      </c>
      <c r="B1536" t="str">
        <f t="shared" ca="1" si="93"/>
        <v>SIT</v>
      </c>
      <c r="C1536" t="str">
        <f t="shared" ca="1" si="94"/>
        <v xml:space="preserve">Certificate III </v>
      </c>
      <c r="D1536" s="2" t="s">
        <v>644</v>
      </c>
      <c r="E1536" s="2" t="str">
        <f t="shared" ca="1" si="95"/>
        <v>Certificate III in Holiday Parks and Resorts</v>
      </c>
      <c r="F1536" s="2" t="s">
        <v>859</v>
      </c>
      <c r="G1536" s="3">
        <v>13</v>
      </c>
    </row>
    <row r="1537" spans="1:7" x14ac:dyDescent="0.25">
      <c r="A1537" t="str">
        <f t="shared" ca="1" si="92"/>
        <v>Service Skills Australia</v>
      </c>
      <c r="B1537" t="str">
        <f t="shared" ca="1" si="93"/>
        <v>SIT</v>
      </c>
      <c r="C1537" t="str">
        <f t="shared" ca="1" si="94"/>
        <v xml:space="preserve">Certificate III </v>
      </c>
      <c r="D1537" s="2" t="s">
        <v>645</v>
      </c>
      <c r="E1537" s="2" t="str">
        <f t="shared" ca="1" si="95"/>
        <v>Certificate III in Travel</v>
      </c>
      <c r="F1537" s="2" t="s">
        <v>859</v>
      </c>
      <c r="G1537" s="3">
        <v>19</v>
      </c>
    </row>
    <row r="1538" spans="1:7" x14ac:dyDescent="0.25">
      <c r="A1538" t="str">
        <f t="shared" ref="A1538:A1601" ca="1" si="96">VLOOKUP(D1538,KeyC,4,FALSE)</f>
        <v>Service Skills Australia</v>
      </c>
      <c r="B1538" t="str">
        <f t="shared" ref="B1538:B1601" ca="1" si="97">VLOOKUP(D1538,KeyC,5,FALSE)</f>
        <v>SIT</v>
      </c>
      <c r="C1538" t="str">
        <f t="shared" ref="C1538:C1601" ca="1" si="98">VLOOKUP(D1538,KeyC,2,FALSE)</f>
        <v xml:space="preserve">Certificate IV </v>
      </c>
      <c r="D1538" s="2" t="s">
        <v>690</v>
      </c>
      <c r="E1538" s="2" t="str">
        <f t="shared" ref="E1538:E1601" ca="1" si="99">VLOOKUP(D1538,KeyC,3,FALSE)</f>
        <v>Certificate IV in Hospitality</v>
      </c>
      <c r="F1538" s="2" t="s">
        <v>859</v>
      </c>
      <c r="G1538" s="3">
        <v>1</v>
      </c>
    </row>
    <row r="1539" spans="1:7" x14ac:dyDescent="0.25">
      <c r="A1539" t="str">
        <f t="shared" ca="1" si="96"/>
        <v>Service Skills Australia</v>
      </c>
      <c r="B1539" t="str">
        <f t="shared" ca="1" si="97"/>
        <v>SIT</v>
      </c>
      <c r="C1539" t="str">
        <f t="shared" ca="1" si="98"/>
        <v xml:space="preserve">Certificate IV </v>
      </c>
      <c r="D1539" s="2" t="s">
        <v>646</v>
      </c>
      <c r="E1539" s="2" t="str">
        <f t="shared" ca="1" si="99"/>
        <v>Certificate IV in Hospitality</v>
      </c>
      <c r="F1539" s="2" t="s">
        <v>859</v>
      </c>
      <c r="G1539" s="3">
        <v>1</v>
      </c>
    </row>
    <row r="1540" spans="1:7" x14ac:dyDescent="0.25">
      <c r="A1540" t="str">
        <f t="shared" ca="1" si="96"/>
        <v>Service Skills Australia</v>
      </c>
      <c r="B1540" t="str">
        <f t="shared" ca="1" si="97"/>
        <v>SIT</v>
      </c>
      <c r="C1540" t="str">
        <f t="shared" ca="1" si="98"/>
        <v>Espresso Machine Skill Set</v>
      </c>
      <c r="D1540" s="2" t="s">
        <v>647</v>
      </c>
      <c r="E1540" s="2" t="str">
        <f t="shared" ca="1" si="99"/>
        <v>Espresso Machine Skill Set</v>
      </c>
      <c r="F1540" s="2" t="s">
        <v>859</v>
      </c>
      <c r="G1540" s="3">
        <v>224</v>
      </c>
    </row>
    <row r="1541" spans="1:7" x14ac:dyDescent="0.25">
      <c r="A1541" t="str">
        <f t="shared" ca="1" si="96"/>
        <v>Service Skills Australia</v>
      </c>
      <c r="B1541" t="str">
        <f t="shared" ca="1" si="97"/>
        <v>FDF</v>
      </c>
      <c r="C1541" t="str">
        <f t="shared" ca="1" si="98"/>
        <v xml:space="preserve">Certificate II </v>
      </c>
      <c r="D1541" s="1" t="s">
        <v>260</v>
      </c>
      <c r="E1541" s="2" t="str">
        <f t="shared" ca="1" si="99"/>
        <v>Certificate II in Retail Baking Assistance</v>
      </c>
      <c r="F1541" s="2" t="s">
        <v>858</v>
      </c>
      <c r="G1541" s="3">
        <v>10</v>
      </c>
    </row>
    <row r="1542" spans="1:7" x14ac:dyDescent="0.25">
      <c r="A1542" t="str">
        <f t="shared" ca="1" si="96"/>
        <v>Service Skills Australia</v>
      </c>
      <c r="B1542" t="str">
        <f t="shared" ca="1" si="97"/>
        <v>SFL</v>
      </c>
      <c r="C1542" t="str">
        <f t="shared" ca="1" si="98"/>
        <v xml:space="preserve">Certificate II </v>
      </c>
      <c r="D1542" s="1" t="s">
        <v>402</v>
      </c>
      <c r="E1542" s="2" t="str">
        <f t="shared" ca="1" si="99"/>
        <v>Certificate II in Floristry (Assistant)</v>
      </c>
      <c r="F1542" s="2" t="s">
        <v>858</v>
      </c>
      <c r="G1542" s="3">
        <v>8</v>
      </c>
    </row>
    <row r="1543" spans="1:7" x14ac:dyDescent="0.25">
      <c r="A1543" t="str">
        <f t="shared" ca="1" si="96"/>
        <v>Service Skills Australia</v>
      </c>
      <c r="B1543" t="str">
        <f t="shared" ca="1" si="97"/>
        <v>SFL</v>
      </c>
      <c r="C1543" t="str">
        <f t="shared" ca="1" si="98"/>
        <v xml:space="preserve">Certificate III </v>
      </c>
      <c r="D1543" s="1" t="s">
        <v>404</v>
      </c>
      <c r="E1543" s="2" t="str">
        <f t="shared" ca="1" si="99"/>
        <v>Certificate III in Floristry</v>
      </c>
      <c r="F1543" s="2" t="s">
        <v>858</v>
      </c>
      <c r="G1543" s="3">
        <v>1</v>
      </c>
    </row>
    <row r="1544" spans="1:7" x14ac:dyDescent="0.25">
      <c r="A1544" t="str">
        <f t="shared" ca="1" si="96"/>
        <v>Service Skills Australia</v>
      </c>
      <c r="B1544" t="str">
        <f t="shared" ca="1" si="97"/>
        <v>SHB</v>
      </c>
      <c r="C1544" t="str">
        <f t="shared" ca="1" si="98"/>
        <v xml:space="preserve">Certificate IV </v>
      </c>
      <c r="D1544" s="1" t="s">
        <v>406</v>
      </c>
      <c r="E1544" s="2" t="str">
        <f t="shared" ca="1" si="99"/>
        <v>Certificate IV in Beauty Therapy</v>
      </c>
      <c r="F1544" s="2" t="s">
        <v>858</v>
      </c>
      <c r="G1544" s="3">
        <v>1</v>
      </c>
    </row>
    <row r="1545" spans="1:7" x14ac:dyDescent="0.25">
      <c r="A1545" t="str">
        <f t="shared" ca="1" si="96"/>
        <v>Service Skills Australia</v>
      </c>
      <c r="B1545" t="str">
        <f t="shared" ca="1" si="97"/>
        <v>SHB</v>
      </c>
      <c r="C1545" t="str">
        <f t="shared" ca="1" si="98"/>
        <v xml:space="preserve">Diploma </v>
      </c>
      <c r="D1545" s="1" t="s">
        <v>408</v>
      </c>
      <c r="E1545" s="2" t="str">
        <f t="shared" ca="1" si="99"/>
        <v>Diploma of Beauty Therapy</v>
      </c>
      <c r="F1545" s="2" t="s">
        <v>858</v>
      </c>
      <c r="G1545" s="3">
        <v>2</v>
      </c>
    </row>
    <row r="1546" spans="1:7" x14ac:dyDescent="0.25">
      <c r="A1546" t="str">
        <f t="shared" ca="1" si="96"/>
        <v>Service Skills Australia</v>
      </c>
      <c r="B1546" t="str">
        <f t="shared" ca="1" si="97"/>
        <v>SIB</v>
      </c>
      <c r="C1546" t="str">
        <f t="shared" ca="1" si="98"/>
        <v xml:space="preserve">Certificate II </v>
      </c>
      <c r="D1546" s="1" t="s">
        <v>410</v>
      </c>
      <c r="E1546" s="2" t="str">
        <f t="shared" ca="1" si="99"/>
        <v>Certificate II in Retail Make-Up and Skin Care</v>
      </c>
      <c r="F1546" s="2" t="s">
        <v>858</v>
      </c>
      <c r="G1546" s="3">
        <v>297</v>
      </c>
    </row>
    <row r="1547" spans="1:7" x14ac:dyDescent="0.25">
      <c r="A1547" t="str">
        <f t="shared" ca="1" si="96"/>
        <v>Service Skills Australia</v>
      </c>
      <c r="B1547" t="str">
        <f t="shared" ca="1" si="97"/>
        <v>SIB</v>
      </c>
      <c r="C1547" t="str">
        <f t="shared" ca="1" si="98"/>
        <v xml:space="preserve">Certificate II </v>
      </c>
      <c r="D1547" s="1" t="s">
        <v>412</v>
      </c>
      <c r="E1547" s="2" t="str">
        <f t="shared" ca="1" si="99"/>
        <v>Certificate II in Nail Technology</v>
      </c>
      <c r="F1547" s="2" t="s">
        <v>858</v>
      </c>
      <c r="G1547" s="3">
        <v>27</v>
      </c>
    </row>
    <row r="1548" spans="1:7" x14ac:dyDescent="0.25">
      <c r="A1548" t="str">
        <f t="shared" ca="1" si="96"/>
        <v>Service Skills Australia</v>
      </c>
      <c r="B1548" t="str">
        <f t="shared" ca="1" si="97"/>
        <v>SIB</v>
      </c>
      <c r="C1548" t="str">
        <f t="shared" ca="1" si="98"/>
        <v xml:space="preserve">Certificate III </v>
      </c>
      <c r="D1548" s="1" t="s">
        <v>414</v>
      </c>
      <c r="E1548" s="2" t="str">
        <f t="shared" ca="1" si="99"/>
        <v>Certificate III in Beauty Services</v>
      </c>
      <c r="F1548" s="2" t="s">
        <v>858</v>
      </c>
      <c r="G1548" s="3">
        <v>48</v>
      </c>
    </row>
    <row r="1549" spans="1:7" x14ac:dyDescent="0.25">
      <c r="A1549" t="str">
        <f t="shared" ca="1" si="96"/>
        <v>Service Skills Australia</v>
      </c>
      <c r="B1549" t="str">
        <f t="shared" ca="1" si="97"/>
        <v>SIB</v>
      </c>
      <c r="C1549" t="str">
        <f t="shared" ca="1" si="98"/>
        <v xml:space="preserve">Certificate IV </v>
      </c>
      <c r="D1549" s="1" t="s">
        <v>416</v>
      </c>
      <c r="E1549" s="2" t="str">
        <f t="shared" ca="1" si="99"/>
        <v>Certificate IV in Beauty Therapy</v>
      </c>
      <c r="F1549" s="2" t="s">
        <v>858</v>
      </c>
      <c r="G1549" s="3">
        <v>10</v>
      </c>
    </row>
    <row r="1550" spans="1:7" x14ac:dyDescent="0.25">
      <c r="A1550" t="str">
        <f t="shared" ca="1" si="96"/>
        <v>Service Skills Australia</v>
      </c>
      <c r="B1550" t="str">
        <f t="shared" ca="1" si="97"/>
        <v>SIB</v>
      </c>
      <c r="C1550" t="str">
        <f t="shared" ca="1" si="98"/>
        <v xml:space="preserve">Diploma </v>
      </c>
      <c r="D1550" s="1" t="s">
        <v>417</v>
      </c>
      <c r="E1550" s="2" t="str">
        <f t="shared" ca="1" si="99"/>
        <v>Diploma of Beauty Therapy</v>
      </c>
      <c r="F1550" s="2" t="s">
        <v>858</v>
      </c>
      <c r="G1550" s="3">
        <v>1</v>
      </c>
    </row>
    <row r="1551" spans="1:7" x14ac:dyDescent="0.25">
      <c r="A1551" t="str">
        <f t="shared" ca="1" si="96"/>
        <v>Service Skills Australia</v>
      </c>
      <c r="B1551" t="str">
        <f t="shared" ca="1" si="97"/>
        <v>SIH</v>
      </c>
      <c r="C1551" t="str">
        <f t="shared" ca="1" si="98"/>
        <v xml:space="preserve">Certificate II </v>
      </c>
      <c r="D1551" s="1" t="s">
        <v>418</v>
      </c>
      <c r="E1551" s="2" t="str">
        <f t="shared" ca="1" si="99"/>
        <v>Certificate II in Hairdressing</v>
      </c>
      <c r="F1551" s="2" t="s">
        <v>858</v>
      </c>
      <c r="G1551" s="3">
        <v>142</v>
      </c>
    </row>
    <row r="1552" spans="1:7" x14ac:dyDescent="0.25">
      <c r="A1552" t="str">
        <f t="shared" ca="1" si="96"/>
        <v>Service Skills Australia</v>
      </c>
      <c r="B1552" t="str">
        <f t="shared" ca="1" si="97"/>
        <v>SIR</v>
      </c>
      <c r="C1552" t="str">
        <f t="shared" ca="1" si="98"/>
        <v xml:space="preserve">Certificate I </v>
      </c>
      <c r="D1552" s="1" t="s">
        <v>420</v>
      </c>
      <c r="E1552" s="2" t="str">
        <f t="shared" ca="1" si="99"/>
        <v>Certificate I in Retail Services</v>
      </c>
      <c r="F1552" s="2" t="s">
        <v>858</v>
      </c>
      <c r="G1552" s="3">
        <v>25</v>
      </c>
    </row>
    <row r="1553" spans="1:7" x14ac:dyDescent="0.25">
      <c r="A1553" t="str">
        <f t="shared" ca="1" si="96"/>
        <v>Service Skills Australia</v>
      </c>
      <c r="B1553" t="str">
        <f t="shared" ca="1" si="97"/>
        <v>SIR</v>
      </c>
      <c r="C1553" t="str">
        <f t="shared" ca="1" si="98"/>
        <v xml:space="preserve">Certificate II </v>
      </c>
      <c r="D1553" s="1" t="s">
        <v>422</v>
      </c>
      <c r="E1553" s="2" t="str">
        <f t="shared" ca="1" si="99"/>
        <v>Certificate II in Community Pharmacy</v>
      </c>
      <c r="F1553" s="2" t="s">
        <v>858</v>
      </c>
      <c r="G1553" s="3">
        <v>13</v>
      </c>
    </row>
    <row r="1554" spans="1:7" x14ac:dyDescent="0.25">
      <c r="A1554" t="str">
        <f t="shared" ca="1" si="96"/>
        <v>Service Skills Australia</v>
      </c>
      <c r="B1554" t="str">
        <f t="shared" ca="1" si="97"/>
        <v>SIR</v>
      </c>
      <c r="C1554" t="str">
        <f t="shared" ca="1" si="98"/>
        <v xml:space="preserve">Certificate II </v>
      </c>
      <c r="D1554" s="1" t="s">
        <v>424</v>
      </c>
      <c r="E1554" s="2" t="str">
        <f t="shared" ca="1" si="99"/>
        <v>Certificate II in Retail Services</v>
      </c>
      <c r="F1554" s="2" t="s">
        <v>858</v>
      </c>
      <c r="G1554" s="3">
        <v>208</v>
      </c>
    </row>
    <row r="1555" spans="1:7" x14ac:dyDescent="0.25">
      <c r="A1555" t="str">
        <f t="shared" ca="1" si="96"/>
        <v>Service Skills Australia</v>
      </c>
      <c r="B1555" t="str">
        <f t="shared" ca="1" si="97"/>
        <v>SIR</v>
      </c>
      <c r="C1555" t="str">
        <f t="shared" ca="1" si="98"/>
        <v xml:space="preserve">Certificate III </v>
      </c>
      <c r="D1555" s="1" t="s">
        <v>426</v>
      </c>
      <c r="E1555" s="2" t="str">
        <f t="shared" ca="1" si="99"/>
        <v>Certificate III in Retail Operations</v>
      </c>
      <c r="F1555" s="2" t="s">
        <v>858</v>
      </c>
      <c r="G1555" s="3">
        <v>70</v>
      </c>
    </row>
    <row r="1556" spans="1:7" x14ac:dyDescent="0.25">
      <c r="A1556" t="str">
        <f t="shared" ca="1" si="96"/>
        <v>Service Skills Australia</v>
      </c>
      <c r="B1556" t="str">
        <f t="shared" ca="1" si="97"/>
        <v>SIS</v>
      </c>
      <c r="C1556" t="str">
        <f t="shared" ca="1" si="98"/>
        <v xml:space="preserve">Certificate I </v>
      </c>
      <c r="D1556" s="1" t="s">
        <v>428</v>
      </c>
      <c r="E1556" s="2" t="str">
        <f t="shared" ca="1" si="99"/>
        <v>Certificate I in Sport and Recreation</v>
      </c>
      <c r="F1556" s="2" t="s">
        <v>858</v>
      </c>
      <c r="G1556" s="3">
        <v>301</v>
      </c>
    </row>
    <row r="1557" spans="1:7" x14ac:dyDescent="0.25">
      <c r="A1557" t="str">
        <f t="shared" ca="1" si="96"/>
        <v>Service Skills Australia</v>
      </c>
      <c r="B1557" t="str">
        <f t="shared" ca="1" si="97"/>
        <v>SIS</v>
      </c>
      <c r="C1557" t="str">
        <f t="shared" ca="1" si="98"/>
        <v xml:space="preserve">Certificate II </v>
      </c>
      <c r="D1557" s="1" t="s">
        <v>431</v>
      </c>
      <c r="E1557" s="2" t="str">
        <f t="shared" ca="1" si="99"/>
        <v>Certificate II in Community Activities</v>
      </c>
      <c r="F1557" s="2" t="s">
        <v>858</v>
      </c>
      <c r="G1557" s="3">
        <v>29</v>
      </c>
    </row>
    <row r="1558" spans="1:7" x14ac:dyDescent="0.25">
      <c r="A1558" t="str">
        <f t="shared" ca="1" si="96"/>
        <v>Service Skills Australia</v>
      </c>
      <c r="B1558" t="str">
        <f t="shared" ca="1" si="97"/>
        <v>SIS</v>
      </c>
      <c r="C1558" t="str">
        <f t="shared" ca="1" si="98"/>
        <v xml:space="preserve">Certificate II </v>
      </c>
      <c r="D1558" s="1" t="s">
        <v>433</v>
      </c>
      <c r="E1558" s="2" t="str">
        <f t="shared" ca="1" si="99"/>
        <v>Certificate II in Sport and Recreation</v>
      </c>
      <c r="F1558" s="2" t="s">
        <v>858</v>
      </c>
      <c r="G1558" s="3">
        <v>908</v>
      </c>
    </row>
    <row r="1559" spans="1:7" x14ac:dyDescent="0.25">
      <c r="A1559" t="str">
        <f t="shared" ca="1" si="96"/>
        <v>Service Skills Australia</v>
      </c>
      <c r="B1559" t="str">
        <f t="shared" ca="1" si="97"/>
        <v>SIS</v>
      </c>
      <c r="C1559" t="str">
        <f t="shared" ca="1" si="98"/>
        <v xml:space="preserve">Certificate II </v>
      </c>
      <c r="D1559" s="1" t="s">
        <v>435</v>
      </c>
      <c r="E1559" s="2" t="str">
        <f t="shared" ca="1" si="99"/>
        <v>Certificate II in Outdoor Recreation</v>
      </c>
      <c r="F1559" s="2" t="s">
        <v>858</v>
      </c>
      <c r="G1559" s="3">
        <v>7</v>
      </c>
    </row>
    <row r="1560" spans="1:7" x14ac:dyDescent="0.25">
      <c r="A1560" t="str">
        <f t="shared" ca="1" si="96"/>
        <v>Service Skills Australia</v>
      </c>
      <c r="B1560" t="str">
        <f t="shared" ca="1" si="97"/>
        <v>SIS</v>
      </c>
      <c r="C1560" t="str">
        <f t="shared" ca="1" si="98"/>
        <v xml:space="preserve">Certificate II </v>
      </c>
      <c r="D1560" s="1" t="s">
        <v>437</v>
      </c>
      <c r="E1560" s="2" t="str">
        <f t="shared" ca="1" si="99"/>
        <v>Certificate II in Outdoor Recreation</v>
      </c>
      <c r="F1560" s="2" t="s">
        <v>858</v>
      </c>
      <c r="G1560" s="3">
        <v>1956</v>
      </c>
    </row>
    <row r="1561" spans="1:7" x14ac:dyDescent="0.25">
      <c r="A1561" t="str">
        <f t="shared" ca="1" si="96"/>
        <v>Service Skills Australia</v>
      </c>
      <c r="B1561" t="str">
        <f t="shared" ca="1" si="97"/>
        <v>SIS</v>
      </c>
      <c r="C1561" t="str">
        <f t="shared" ca="1" si="98"/>
        <v xml:space="preserve">Certificate II </v>
      </c>
      <c r="D1561" s="1" t="s">
        <v>438</v>
      </c>
      <c r="E1561" s="2" t="str">
        <f t="shared" ca="1" si="99"/>
        <v>Certificate II in Sport and Recreation</v>
      </c>
      <c r="F1561" s="2" t="s">
        <v>858</v>
      </c>
      <c r="G1561" s="3">
        <v>18</v>
      </c>
    </row>
    <row r="1562" spans="1:7" x14ac:dyDescent="0.25">
      <c r="A1562" t="str">
        <f t="shared" ca="1" si="96"/>
        <v>Service Skills Australia</v>
      </c>
      <c r="B1562" t="str">
        <f t="shared" ca="1" si="97"/>
        <v>SIS</v>
      </c>
      <c r="C1562" t="str">
        <f t="shared" ca="1" si="98"/>
        <v xml:space="preserve">Certificate II </v>
      </c>
      <c r="D1562" s="1" t="s">
        <v>439</v>
      </c>
      <c r="E1562" s="2" t="str">
        <f t="shared" ca="1" si="99"/>
        <v>Certificate II in Sport and Recreation</v>
      </c>
      <c r="F1562" s="2" t="s">
        <v>858</v>
      </c>
      <c r="G1562" s="3">
        <v>3978</v>
      </c>
    </row>
    <row r="1563" spans="1:7" x14ac:dyDescent="0.25">
      <c r="A1563" t="str">
        <f t="shared" ca="1" si="96"/>
        <v>Service Skills Australia</v>
      </c>
      <c r="B1563" t="str">
        <f t="shared" ca="1" si="97"/>
        <v>SIS</v>
      </c>
      <c r="C1563" t="str">
        <f t="shared" ca="1" si="98"/>
        <v xml:space="preserve">Certificate II </v>
      </c>
      <c r="D1563" s="1" t="s">
        <v>440</v>
      </c>
      <c r="E1563" s="2" t="str">
        <f t="shared" ca="1" si="99"/>
        <v>Certificate II in Sport Career Oriented Participation</v>
      </c>
      <c r="F1563" s="2" t="s">
        <v>858</v>
      </c>
      <c r="G1563" s="3">
        <v>2</v>
      </c>
    </row>
    <row r="1564" spans="1:7" x14ac:dyDescent="0.25">
      <c r="A1564" t="str">
        <f t="shared" ca="1" si="96"/>
        <v>Service Skills Australia</v>
      </c>
      <c r="B1564" t="str">
        <f t="shared" ca="1" si="97"/>
        <v>SIS</v>
      </c>
      <c r="C1564" t="str">
        <f t="shared" ca="1" si="98"/>
        <v xml:space="preserve">Certificate II </v>
      </c>
      <c r="D1564" s="1" t="s">
        <v>442</v>
      </c>
      <c r="E1564" s="2" t="str">
        <f t="shared" ca="1" si="99"/>
        <v>Certificate II in Sport Coaching</v>
      </c>
      <c r="F1564" s="2" t="s">
        <v>858</v>
      </c>
      <c r="G1564" s="3">
        <v>1404</v>
      </c>
    </row>
    <row r="1565" spans="1:7" x14ac:dyDescent="0.25">
      <c r="A1565" t="str">
        <f t="shared" ca="1" si="96"/>
        <v>Service Skills Australia</v>
      </c>
      <c r="B1565" t="str">
        <f t="shared" ca="1" si="97"/>
        <v>SIS</v>
      </c>
      <c r="C1565" t="str">
        <f t="shared" ca="1" si="98"/>
        <v xml:space="preserve">Certificate III </v>
      </c>
      <c r="D1565" s="1" t="s">
        <v>444</v>
      </c>
      <c r="E1565" s="2" t="str">
        <f t="shared" ca="1" si="99"/>
        <v>Certificate III in Sport and Recreation</v>
      </c>
      <c r="F1565" s="2" t="s">
        <v>858</v>
      </c>
      <c r="G1565" s="3">
        <v>106</v>
      </c>
    </row>
    <row r="1566" spans="1:7" x14ac:dyDescent="0.25">
      <c r="A1566" t="str">
        <f t="shared" ca="1" si="96"/>
        <v>Service Skills Australia</v>
      </c>
      <c r="B1566" t="str">
        <f t="shared" ca="1" si="97"/>
        <v>SIS</v>
      </c>
      <c r="C1566" t="str">
        <f t="shared" ca="1" si="98"/>
        <v xml:space="preserve">Certificate III </v>
      </c>
      <c r="D1566" s="1" t="s">
        <v>446</v>
      </c>
      <c r="E1566" s="2" t="str">
        <f t="shared" ca="1" si="99"/>
        <v>Certificate III in Fitness</v>
      </c>
      <c r="F1566" s="2" t="s">
        <v>858</v>
      </c>
      <c r="G1566" s="3">
        <v>4</v>
      </c>
    </row>
    <row r="1567" spans="1:7" x14ac:dyDescent="0.25">
      <c r="A1567" t="str">
        <f t="shared" ca="1" si="96"/>
        <v>Service Skills Australia</v>
      </c>
      <c r="B1567" t="str">
        <f t="shared" ca="1" si="97"/>
        <v>SIS</v>
      </c>
      <c r="C1567" t="str">
        <f t="shared" ca="1" si="98"/>
        <v xml:space="preserve">Certificate III </v>
      </c>
      <c r="D1567" s="1" t="s">
        <v>448</v>
      </c>
      <c r="E1567" s="2" t="str">
        <f t="shared" ca="1" si="99"/>
        <v>Certificate III in Fitness</v>
      </c>
      <c r="F1567" s="2" t="s">
        <v>858</v>
      </c>
      <c r="G1567" s="3">
        <v>31</v>
      </c>
    </row>
    <row r="1568" spans="1:7" x14ac:dyDescent="0.25">
      <c r="A1568" t="str">
        <f t="shared" ca="1" si="96"/>
        <v>Service Skills Australia</v>
      </c>
      <c r="B1568" t="str">
        <f t="shared" ca="1" si="97"/>
        <v>SIS</v>
      </c>
      <c r="C1568" t="str">
        <f t="shared" ca="1" si="98"/>
        <v xml:space="preserve">Certificate III </v>
      </c>
      <c r="D1568" s="1" t="s">
        <v>450</v>
      </c>
      <c r="E1568" s="2" t="str">
        <f t="shared" ca="1" si="99"/>
        <v>Certificate III in Sport and Recreation</v>
      </c>
      <c r="F1568" s="2" t="s">
        <v>858</v>
      </c>
      <c r="G1568" s="3">
        <v>15</v>
      </c>
    </row>
    <row r="1569" spans="1:7" x14ac:dyDescent="0.25">
      <c r="A1569" t="str">
        <f t="shared" ca="1" si="96"/>
        <v>Service Skills Australia</v>
      </c>
      <c r="B1569" t="str">
        <f t="shared" ca="1" si="97"/>
        <v>SIS</v>
      </c>
      <c r="C1569" t="str">
        <f t="shared" ca="1" si="98"/>
        <v xml:space="preserve">Certificate III </v>
      </c>
      <c r="D1569" s="1" t="s">
        <v>451</v>
      </c>
      <c r="E1569" s="2" t="str">
        <f t="shared" ca="1" si="99"/>
        <v>Certificate III in Sport and Recreation</v>
      </c>
      <c r="F1569" s="2" t="s">
        <v>858</v>
      </c>
      <c r="G1569" s="3">
        <v>650</v>
      </c>
    </row>
    <row r="1570" spans="1:7" x14ac:dyDescent="0.25">
      <c r="A1570" t="str">
        <f t="shared" ca="1" si="96"/>
        <v>Service Skills Australia</v>
      </c>
      <c r="B1570" t="str">
        <f t="shared" ca="1" si="97"/>
        <v>SIS</v>
      </c>
      <c r="C1570" t="str">
        <f t="shared" ca="1" si="98"/>
        <v xml:space="preserve">Certificate IV </v>
      </c>
      <c r="D1570" s="1" t="s">
        <v>452</v>
      </c>
      <c r="E1570" s="2" t="str">
        <f t="shared" ca="1" si="99"/>
        <v>Certificate IV in Fitness</v>
      </c>
      <c r="F1570" s="2" t="s">
        <v>858</v>
      </c>
      <c r="G1570" s="3">
        <v>11</v>
      </c>
    </row>
    <row r="1571" spans="1:7" x14ac:dyDescent="0.25">
      <c r="A1571" t="str">
        <f t="shared" ca="1" si="96"/>
        <v>Service Skills Australia</v>
      </c>
      <c r="B1571" t="str">
        <f t="shared" ca="1" si="97"/>
        <v>SIT</v>
      </c>
      <c r="C1571" t="str">
        <f t="shared" ca="1" si="98"/>
        <v xml:space="preserve">Certificate I </v>
      </c>
      <c r="D1571" s="1" t="s">
        <v>455</v>
      </c>
      <c r="E1571" s="2" t="str">
        <f t="shared" ca="1" si="99"/>
        <v>Certificate I in Tourism (Australian Indigenous Culture)</v>
      </c>
      <c r="F1571" s="2" t="s">
        <v>858</v>
      </c>
      <c r="G1571" s="3">
        <v>2</v>
      </c>
    </row>
    <row r="1572" spans="1:7" x14ac:dyDescent="0.25">
      <c r="A1572" t="str">
        <f t="shared" ca="1" si="96"/>
        <v>Service Skills Australia</v>
      </c>
      <c r="B1572" t="str">
        <f t="shared" ca="1" si="97"/>
        <v>SIT</v>
      </c>
      <c r="C1572" t="str">
        <f t="shared" ca="1" si="98"/>
        <v xml:space="preserve">Certificate I </v>
      </c>
      <c r="D1572" s="1" t="s">
        <v>457</v>
      </c>
      <c r="E1572" s="2" t="str">
        <f t="shared" ca="1" si="99"/>
        <v>Certificate I in Hospitality</v>
      </c>
      <c r="F1572" s="2" t="s">
        <v>858</v>
      </c>
      <c r="G1572" s="3">
        <v>3</v>
      </c>
    </row>
    <row r="1573" spans="1:7" x14ac:dyDescent="0.25">
      <c r="A1573" t="str">
        <f t="shared" ca="1" si="96"/>
        <v>Service Skills Australia</v>
      </c>
      <c r="B1573" t="str">
        <f t="shared" ca="1" si="97"/>
        <v>SIT</v>
      </c>
      <c r="C1573" t="str">
        <f t="shared" ca="1" si="98"/>
        <v xml:space="preserve">Certificate I </v>
      </c>
      <c r="D1573" s="1" t="s">
        <v>459</v>
      </c>
      <c r="E1573" s="2" t="str">
        <f t="shared" ca="1" si="99"/>
        <v>Certificate I in Hospitality</v>
      </c>
      <c r="F1573" s="2" t="s">
        <v>858</v>
      </c>
      <c r="G1573" s="3">
        <v>528</v>
      </c>
    </row>
    <row r="1574" spans="1:7" x14ac:dyDescent="0.25">
      <c r="A1574" t="str">
        <f t="shared" ca="1" si="96"/>
        <v>Service Skills Australia</v>
      </c>
      <c r="B1574" t="str">
        <f t="shared" ca="1" si="97"/>
        <v>SIT</v>
      </c>
      <c r="C1574" t="str">
        <f t="shared" ca="1" si="98"/>
        <v xml:space="preserve">Certificate II </v>
      </c>
      <c r="D1574" s="1" t="s">
        <v>461</v>
      </c>
      <c r="E1574" s="2" t="str">
        <f t="shared" ca="1" si="99"/>
        <v>Certificate II in Tourism</v>
      </c>
      <c r="F1574" s="2" t="s">
        <v>858</v>
      </c>
      <c r="G1574" s="3">
        <v>395</v>
      </c>
    </row>
    <row r="1575" spans="1:7" x14ac:dyDescent="0.25">
      <c r="A1575" t="str">
        <f t="shared" ca="1" si="96"/>
        <v>Service Skills Australia</v>
      </c>
      <c r="B1575" t="str">
        <f t="shared" ca="1" si="97"/>
        <v>SIT</v>
      </c>
      <c r="C1575" t="str">
        <f t="shared" ca="1" si="98"/>
        <v xml:space="preserve">Certificate II </v>
      </c>
      <c r="D1575" s="1" t="s">
        <v>464</v>
      </c>
      <c r="E1575" s="2" t="str">
        <f t="shared" ca="1" si="99"/>
        <v>Certificate II in Hospitality</v>
      </c>
      <c r="F1575" s="2" t="s">
        <v>858</v>
      </c>
      <c r="G1575" s="3">
        <v>31</v>
      </c>
    </row>
    <row r="1576" spans="1:7" x14ac:dyDescent="0.25">
      <c r="A1576" t="str">
        <f t="shared" ca="1" si="96"/>
        <v>Service Skills Australia</v>
      </c>
      <c r="B1576" t="str">
        <f t="shared" ca="1" si="97"/>
        <v>SIT</v>
      </c>
      <c r="C1576" t="str">
        <f t="shared" ca="1" si="98"/>
        <v xml:space="preserve">Certificate II </v>
      </c>
      <c r="D1576" s="1" t="s">
        <v>466</v>
      </c>
      <c r="E1576" s="2" t="str">
        <f t="shared" ca="1" si="99"/>
        <v>Certificate II in Hospitality</v>
      </c>
      <c r="F1576" s="2" t="s">
        <v>858</v>
      </c>
      <c r="G1576" s="3">
        <v>2259</v>
      </c>
    </row>
    <row r="1577" spans="1:7" x14ac:dyDescent="0.25">
      <c r="A1577" t="str">
        <f t="shared" ca="1" si="96"/>
        <v>Service Skills Australia</v>
      </c>
      <c r="B1577" t="str">
        <f t="shared" ca="1" si="97"/>
        <v>SIT</v>
      </c>
      <c r="C1577" t="str">
        <f t="shared" ca="1" si="98"/>
        <v xml:space="preserve">Certificate II </v>
      </c>
      <c r="D1577" s="1" t="s">
        <v>467</v>
      </c>
      <c r="E1577" s="2" t="str">
        <f t="shared" ca="1" si="99"/>
        <v>Certificate II in Kitchen Operations</v>
      </c>
      <c r="F1577" s="2" t="s">
        <v>858</v>
      </c>
      <c r="G1577" s="3">
        <v>529</v>
      </c>
    </row>
    <row r="1578" spans="1:7" x14ac:dyDescent="0.25">
      <c r="A1578" t="str">
        <f t="shared" ca="1" si="96"/>
        <v>Service Skills Australia</v>
      </c>
      <c r="B1578" t="str">
        <f t="shared" ca="1" si="97"/>
        <v>SIT</v>
      </c>
      <c r="C1578" t="str">
        <f t="shared" ca="1" si="98"/>
        <v xml:space="preserve">Certificate III </v>
      </c>
      <c r="D1578" s="1" t="s">
        <v>471</v>
      </c>
      <c r="E1578" s="2" t="str">
        <f t="shared" ca="1" si="99"/>
        <v>Certificate III in Tourism</v>
      </c>
      <c r="F1578" s="2" t="s">
        <v>858</v>
      </c>
      <c r="G1578" s="3">
        <v>185</v>
      </c>
    </row>
    <row r="1579" spans="1:7" x14ac:dyDescent="0.25">
      <c r="A1579" t="str">
        <f t="shared" ca="1" si="96"/>
        <v>Service Skills Australia</v>
      </c>
      <c r="B1579" t="str">
        <f t="shared" ca="1" si="97"/>
        <v>SIT</v>
      </c>
      <c r="C1579" t="str">
        <f t="shared" ca="1" si="98"/>
        <v xml:space="preserve">Certificate III </v>
      </c>
      <c r="D1579" s="1" t="s">
        <v>474</v>
      </c>
      <c r="E1579" s="2" t="str">
        <f t="shared" ca="1" si="99"/>
        <v>Certificate III in Events</v>
      </c>
      <c r="F1579" s="2" t="s">
        <v>858</v>
      </c>
      <c r="G1579" s="3">
        <v>76</v>
      </c>
    </row>
    <row r="1580" spans="1:7" x14ac:dyDescent="0.25">
      <c r="A1580" t="str">
        <f t="shared" ca="1" si="96"/>
        <v>Service Skills Australia</v>
      </c>
      <c r="B1580" t="str">
        <f t="shared" ca="1" si="97"/>
        <v>SIT</v>
      </c>
      <c r="C1580" t="str">
        <f t="shared" ca="1" si="98"/>
        <v xml:space="preserve">Certificate III </v>
      </c>
      <c r="D1580" s="1" t="s">
        <v>476</v>
      </c>
      <c r="E1580" s="2" t="str">
        <f t="shared" ca="1" si="99"/>
        <v>Certificate III in Hospitality</v>
      </c>
      <c r="F1580" s="2" t="s">
        <v>858</v>
      </c>
      <c r="G1580" s="3">
        <v>1</v>
      </c>
    </row>
    <row r="1581" spans="1:7" x14ac:dyDescent="0.25">
      <c r="A1581" t="str">
        <f t="shared" ca="1" si="96"/>
        <v>Service Skills Australia</v>
      </c>
      <c r="B1581" t="str">
        <f t="shared" ca="1" si="97"/>
        <v>SIT</v>
      </c>
      <c r="C1581" t="str">
        <f t="shared" ca="1" si="98"/>
        <v xml:space="preserve">Certificate III </v>
      </c>
      <c r="D1581" s="1" t="s">
        <v>478</v>
      </c>
      <c r="E1581" s="2" t="str">
        <f t="shared" ca="1" si="99"/>
        <v>Certificate III in Hospitality</v>
      </c>
      <c r="F1581" s="2" t="s">
        <v>858</v>
      </c>
      <c r="G1581" s="3">
        <v>1</v>
      </c>
    </row>
    <row r="1582" spans="1:7" x14ac:dyDescent="0.25">
      <c r="A1582" t="str">
        <f t="shared" ca="1" si="96"/>
        <v>Service Skills Australia</v>
      </c>
      <c r="B1582" t="str">
        <f t="shared" ca="1" si="97"/>
        <v>SIT</v>
      </c>
      <c r="C1582" t="str">
        <f t="shared" ca="1" si="98"/>
        <v xml:space="preserve">Certificate III </v>
      </c>
      <c r="D1582" s="1" t="s">
        <v>479</v>
      </c>
      <c r="E1582" s="2" t="str">
        <f t="shared" ca="1" si="99"/>
        <v>Certificate III in Hospitality</v>
      </c>
      <c r="F1582" s="2" t="s">
        <v>858</v>
      </c>
      <c r="G1582" s="3">
        <v>219</v>
      </c>
    </row>
    <row r="1583" spans="1:7" x14ac:dyDescent="0.25">
      <c r="A1583" t="str">
        <f t="shared" ca="1" si="96"/>
        <v>Service Skills Australia</v>
      </c>
      <c r="B1583" t="str">
        <f t="shared" ca="1" si="97"/>
        <v>SIT</v>
      </c>
      <c r="C1583" t="str">
        <f t="shared" ca="1" si="98"/>
        <v xml:space="preserve">Certificate III </v>
      </c>
      <c r="D1583" s="1" t="s">
        <v>480</v>
      </c>
      <c r="E1583" s="2" t="str">
        <f t="shared" ca="1" si="99"/>
        <v>Certificate III in Commercial Cookery</v>
      </c>
      <c r="F1583" s="2" t="s">
        <v>858</v>
      </c>
      <c r="G1583" s="3">
        <v>9</v>
      </c>
    </row>
    <row r="1584" spans="1:7" x14ac:dyDescent="0.25">
      <c r="A1584" t="str">
        <f t="shared" ca="1" si="96"/>
        <v>Service Skills Australia</v>
      </c>
      <c r="B1584" t="str">
        <f t="shared" ca="1" si="97"/>
        <v>WRH</v>
      </c>
      <c r="C1584" t="str">
        <f t="shared" ca="1" si="98"/>
        <v xml:space="preserve">Certificate II </v>
      </c>
      <c r="D1584" s="1" t="s">
        <v>506</v>
      </c>
      <c r="E1584" s="2" t="str">
        <f t="shared" ca="1" si="99"/>
        <v>Certificate II in Hairdressing</v>
      </c>
      <c r="F1584" s="2" t="s">
        <v>858</v>
      </c>
      <c r="G1584" s="3">
        <v>1</v>
      </c>
    </row>
    <row r="1585" spans="1:7" x14ac:dyDescent="0.25">
      <c r="A1585" t="str">
        <f t="shared" ca="1" si="96"/>
        <v>Service Skills Australia</v>
      </c>
      <c r="B1585" t="str">
        <f t="shared" ca="1" si="97"/>
        <v>FDF</v>
      </c>
      <c r="C1585" t="str">
        <f t="shared" ca="1" si="98"/>
        <v xml:space="preserve">Certificate I </v>
      </c>
      <c r="D1585" s="2" t="s">
        <v>1481</v>
      </c>
      <c r="E1585" s="2" t="str">
        <f t="shared" ca="1" si="99"/>
        <v>Certificate I in Food Processing</v>
      </c>
      <c r="F1585" s="2" t="s">
        <v>1971</v>
      </c>
      <c r="G1585" s="3">
        <v>1</v>
      </c>
    </row>
    <row r="1586" spans="1:7" x14ac:dyDescent="0.25">
      <c r="A1586" t="str">
        <f t="shared" ca="1" si="96"/>
        <v>Service Skills Australia</v>
      </c>
      <c r="B1586" t="str">
        <f t="shared" ca="1" si="97"/>
        <v>FDF</v>
      </c>
      <c r="C1586" t="str">
        <f t="shared" ca="1" si="98"/>
        <v xml:space="preserve">Certificate I </v>
      </c>
      <c r="D1586" s="2" t="s">
        <v>675</v>
      </c>
      <c r="E1586" s="2" t="str">
        <f t="shared" ca="1" si="99"/>
        <v>Certificate I in Food Processing</v>
      </c>
      <c r="F1586" s="2" t="s">
        <v>1971</v>
      </c>
      <c r="G1586" s="3">
        <v>110</v>
      </c>
    </row>
    <row r="1587" spans="1:7" x14ac:dyDescent="0.25">
      <c r="A1587" t="str">
        <f t="shared" ca="1" si="96"/>
        <v>Service Skills Australia</v>
      </c>
      <c r="B1587" t="str">
        <f t="shared" ca="1" si="97"/>
        <v>SIT</v>
      </c>
      <c r="C1587" t="str">
        <f t="shared" ca="1" si="98"/>
        <v xml:space="preserve">Certificate I </v>
      </c>
      <c r="D1587" s="2" t="s">
        <v>868</v>
      </c>
      <c r="E1587" s="2" t="str">
        <f t="shared" ca="1" si="99"/>
        <v>Certificate I in Hospitality</v>
      </c>
      <c r="F1587" s="2" t="s">
        <v>1971</v>
      </c>
      <c r="G1587" s="3">
        <v>2</v>
      </c>
    </row>
    <row r="1588" spans="1:7" x14ac:dyDescent="0.25">
      <c r="A1588" t="str">
        <f t="shared" ca="1" si="96"/>
        <v>Service Skills Australia</v>
      </c>
      <c r="B1588" t="str">
        <f t="shared" ca="1" si="97"/>
        <v>SIT</v>
      </c>
      <c r="C1588" t="str">
        <f t="shared" ca="1" si="98"/>
        <v xml:space="preserve">Certificate I </v>
      </c>
      <c r="D1588" s="2" t="s">
        <v>457</v>
      </c>
      <c r="E1588" s="2" t="str">
        <f t="shared" ca="1" si="99"/>
        <v>Certificate I in Hospitality</v>
      </c>
      <c r="F1588" s="2" t="s">
        <v>1971</v>
      </c>
      <c r="G1588" s="3">
        <v>86</v>
      </c>
    </row>
    <row r="1589" spans="1:7" x14ac:dyDescent="0.25">
      <c r="A1589" t="str">
        <f t="shared" ca="1" si="96"/>
        <v>Service Skills Australia</v>
      </c>
      <c r="B1589" t="str">
        <f t="shared" ca="1" si="97"/>
        <v>SIT</v>
      </c>
      <c r="C1589" t="str">
        <f t="shared" ca="1" si="98"/>
        <v xml:space="preserve">Certificate I </v>
      </c>
      <c r="D1589" s="2" t="s">
        <v>459</v>
      </c>
      <c r="E1589" s="2" t="str">
        <f t="shared" ca="1" si="99"/>
        <v>Certificate I in Hospitality</v>
      </c>
      <c r="F1589" s="2" t="s">
        <v>1971</v>
      </c>
      <c r="G1589" s="3">
        <v>3596</v>
      </c>
    </row>
    <row r="1590" spans="1:7" x14ac:dyDescent="0.25">
      <c r="A1590" t="str">
        <f t="shared" ca="1" si="96"/>
        <v>Service Skills Australia</v>
      </c>
      <c r="B1590" t="str">
        <f t="shared" ca="1" si="97"/>
        <v>SIT</v>
      </c>
      <c r="C1590" t="str">
        <f t="shared" ca="1" si="98"/>
        <v xml:space="preserve">Certificate I </v>
      </c>
      <c r="D1590" s="2" t="s">
        <v>1217</v>
      </c>
      <c r="E1590" s="2" t="str">
        <f t="shared" ca="1" si="99"/>
        <v>Certificate I in Hospitality (Kitchen Operations)</v>
      </c>
      <c r="F1590" s="2" t="s">
        <v>1971</v>
      </c>
      <c r="G1590" s="3">
        <v>3</v>
      </c>
    </row>
    <row r="1591" spans="1:7" x14ac:dyDescent="0.25">
      <c r="A1591" t="str">
        <f t="shared" ca="1" si="96"/>
        <v>Service Skills Australia</v>
      </c>
      <c r="B1591" t="str">
        <f t="shared" ca="1" si="97"/>
        <v>SIR</v>
      </c>
      <c r="C1591" t="str">
        <f t="shared" ca="1" si="98"/>
        <v xml:space="preserve">Certificate I </v>
      </c>
      <c r="D1591" s="2" t="s">
        <v>1500</v>
      </c>
      <c r="E1591" s="2" t="str">
        <f t="shared" ca="1" si="99"/>
        <v>Certificate I in Retail Services</v>
      </c>
      <c r="F1591" s="2" t="s">
        <v>1971</v>
      </c>
      <c r="G1591" s="3">
        <v>3</v>
      </c>
    </row>
    <row r="1592" spans="1:7" x14ac:dyDescent="0.25">
      <c r="A1592" t="str">
        <f t="shared" ca="1" si="96"/>
        <v>Service Skills Australia</v>
      </c>
      <c r="B1592" t="str">
        <f t="shared" ca="1" si="97"/>
        <v>SIR</v>
      </c>
      <c r="C1592" t="str">
        <f t="shared" ca="1" si="98"/>
        <v xml:space="preserve">Certificate I </v>
      </c>
      <c r="D1592" s="2" t="s">
        <v>420</v>
      </c>
      <c r="E1592" s="2" t="str">
        <f t="shared" ca="1" si="99"/>
        <v>Certificate I in Retail Services</v>
      </c>
      <c r="F1592" s="2" t="s">
        <v>1971</v>
      </c>
      <c r="G1592" s="3">
        <v>496</v>
      </c>
    </row>
    <row r="1593" spans="1:7" x14ac:dyDescent="0.25">
      <c r="A1593" t="str">
        <f t="shared" ca="1" si="96"/>
        <v>Service Skills Australia</v>
      </c>
      <c r="B1593" t="str">
        <f t="shared" ca="1" si="97"/>
        <v>SIS</v>
      </c>
      <c r="C1593" t="str">
        <f t="shared" ca="1" si="98"/>
        <v xml:space="preserve">Certificate I </v>
      </c>
      <c r="D1593" s="2" t="s">
        <v>1508</v>
      </c>
      <c r="E1593" s="2" t="str">
        <f t="shared" ca="1" si="99"/>
        <v>Certificate I in Sport and Recreation</v>
      </c>
      <c r="F1593" s="2" t="s">
        <v>1971</v>
      </c>
      <c r="G1593" s="3">
        <v>2</v>
      </c>
    </row>
    <row r="1594" spans="1:7" x14ac:dyDescent="0.25">
      <c r="A1594" t="str">
        <f t="shared" ca="1" si="96"/>
        <v>Service Skills Australia</v>
      </c>
      <c r="B1594" t="str">
        <f t="shared" ca="1" si="97"/>
        <v>SIS</v>
      </c>
      <c r="C1594" t="str">
        <f t="shared" ca="1" si="98"/>
        <v xml:space="preserve">Certificate I </v>
      </c>
      <c r="D1594" s="2" t="s">
        <v>1509</v>
      </c>
      <c r="E1594" s="2" t="str">
        <f t="shared" ca="1" si="99"/>
        <v>Certificate I in Sport and Recreation</v>
      </c>
      <c r="F1594" s="2" t="s">
        <v>1971</v>
      </c>
      <c r="G1594" s="3">
        <v>59</v>
      </c>
    </row>
    <row r="1595" spans="1:7" x14ac:dyDescent="0.25">
      <c r="A1595" t="str">
        <f t="shared" ca="1" si="96"/>
        <v>Service Skills Australia</v>
      </c>
      <c r="B1595" t="str">
        <f t="shared" ca="1" si="97"/>
        <v>SIS</v>
      </c>
      <c r="C1595" t="str">
        <f t="shared" ca="1" si="98"/>
        <v xml:space="preserve">Certificate I </v>
      </c>
      <c r="D1595" s="2" t="s">
        <v>428</v>
      </c>
      <c r="E1595" s="2" t="str">
        <f t="shared" ca="1" si="99"/>
        <v>Certificate I in Sport and Recreation</v>
      </c>
      <c r="F1595" s="2" t="s">
        <v>1971</v>
      </c>
      <c r="G1595" s="3">
        <v>555</v>
      </c>
    </row>
    <row r="1596" spans="1:7" x14ac:dyDescent="0.25">
      <c r="A1596" t="str">
        <f t="shared" ca="1" si="96"/>
        <v>Service Skills Australia</v>
      </c>
      <c r="B1596" t="str">
        <f t="shared" ca="1" si="97"/>
        <v>SIT</v>
      </c>
      <c r="C1596" t="str">
        <f t="shared" ca="1" si="98"/>
        <v xml:space="preserve">Certificate I </v>
      </c>
      <c r="D1596" s="2" t="s">
        <v>455</v>
      </c>
      <c r="E1596" s="2" t="str">
        <f t="shared" ca="1" si="99"/>
        <v>Certificate I in Tourism (Australian Indigenous Culture)</v>
      </c>
      <c r="F1596" s="2" t="s">
        <v>1971</v>
      </c>
      <c r="G1596" s="3">
        <v>370</v>
      </c>
    </row>
    <row r="1597" spans="1:7" x14ac:dyDescent="0.25">
      <c r="A1597" t="str">
        <f t="shared" ca="1" si="96"/>
        <v>Service Skills Australia</v>
      </c>
      <c r="B1597" t="str">
        <f t="shared" ca="1" si="97"/>
        <v>SIS</v>
      </c>
      <c r="C1597" t="str">
        <f t="shared" ca="1" si="98"/>
        <v xml:space="preserve">Certificate II </v>
      </c>
      <c r="D1597" s="2" t="s">
        <v>1534</v>
      </c>
      <c r="E1597" s="2" t="str">
        <f t="shared" ca="1" si="99"/>
        <v>Certificate II in Community Activities</v>
      </c>
      <c r="F1597" s="2" t="s">
        <v>1971</v>
      </c>
      <c r="G1597" s="3">
        <v>10</v>
      </c>
    </row>
    <row r="1598" spans="1:7" x14ac:dyDescent="0.25">
      <c r="A1598" t="str">
        <f t="shared" ca="1" si="96"/>
        <v>Service Skills Australia</v>
      </c>
      <c r="B1598" t="str">
        <f t="shared" ca="1" si="97"/>
        <v>SIS</v>
      </c>
      <c r="C1598" t="str">
        <f t="shared" ca="1" si="98"/>
        <v xml:space="preserve">Certificate II </v>
      </c>
      <c r="D1598" s="2" t="s">
        <v>431</v>
      </c>
      <c r="E1598" s="2" t="str">
        <f t="shared" ca="1" si="99"/>
        <v>Certificate II in Community Activities</v>
      </c>
      <c r="F1598" s="2" t="s">
        <v>1971</v>
      </c>
      <c r="G1598" s="3">
        <v>681</v>
      </c>
    </row>
    <row r="1599" spans="1:7" x14ac:dyDescent="0.25">
      <c r="A1599" t="str">
        <f t="shared" ca="1" si="96"/>
        <v>Service Skills Australia</v>
      </c>
      <c r="B1599" t="str">
        <f t="shared" ca="1" si="97"/>
        <v>SIR</v>
      </c>
      <c r="C1599" t="str">
        <f t="shared" ca="1" si="98"/>
        <v xml:space="preserve">Certificate II </v>
      </c>
      <c r="D1599" s="2" t="s">
        <v>422</v>
      </c>
      <c r="E1599" s="2" t="str">
        <f t="shared" ca="1" si="99"/>
        <v>Certificate II in Community Pharmacy</v>
      </c>
      <c r="F1599" s="2" t="s">
        <v>1971</v>
      </c>
      <c r="G1599" s="3">
        <v>33</v>
      </c>
    </row>
    <row r="1600" spans="1:7" x14ac:dyDescent="0.25">
      <c r="A1600" t="str">
        <f t="shared" ca="1" si="96"/>
        <v>Service Skills Australia</v>
      </c>
      <c r="B1600" t="str">
        <f t="shared" ca="1" si="97"/>
        <v>SRC</v>
      </c>
      <c r="C1600" t="str">
        <f t="shared" ca="1" si="98"/>
        <v xml:space="preserve">Certificate II </v>
      </c>
      <c r="D1600" s="2" t="s">
        <v>1536</v>
      </c>
      <c r="E1600" s="2" t="str">
        <f t="shared" ca="1" si="99"/>
        <v>Certificate II in Community Recreation</v>
      </c>
      <c r="F1600" s="2" t="s">
        <v>1971</v>
      </c>
      <c r="G1600" s="3">
        <v>3</v>
      </c>
    </row>
    <row r="1601" spans="1:7" x14ac:dyDescent="0.25">
      <c r="A1601" t="str">
        <f t="shared" ca="1" si="96"/>
        <v>Service Skills Australia</v>
      </c>
      <c r="B1601" t="str">
        <f t="shared" ca="1" si="97"/>
        <v>SFL</v>
      </c>
      <c r="C1601" t="str">
        <f t="shared" ca="1" si="98"/>
        <v xml:space="preserve">Certificate II </v>
      </c>
      <c r="D1601" s="2" t="s">
        <v>402</v>
      </c>
      <c r="E1601" s="2" t="str">
        <f t="shared" ca="1" si="99"/>
        <v>Certificate II in Floristry (Assistant)</v>
      </c>
      <c r="F1601" s="2" t="s">
        <v>1971</v>
      </c>
      <c r="G1601" s="3">
        <v>2</v>
      </c>
    </row>
    <row r="1602" spans="1:7" x14ac:dyDescent="0.25">
      <c r="A1602" t="str">
        <f t="shared" ref="A1602:A1665" ca="1" si="100">VLOOKUP(D1602,KeyC,4,FALSE)</f>
        <v>Service Skills Australia</v>
      </c>
      <c r="B1602" t="str">
        <f t="shared" ref="B1602:B1665" ca="1" si="101">VLOOKUP(D1602,KeyC,5,FALSE)</f>
        <v>FDF</v>
      </c>
      <c r="C1602" t="str">
        <f t="shared" ref="C1602:C1665" ca="1" si="102">VLOOKUP(D1602,KeyC,2,FALSE)</f>
        <v xml:space="preserve">Certificate II </v>
      </c>
      <c r="D1602" s="2" t="s">
        <v>596</v>
      </c>
      <c r="E1602" s="2" t="str">
        <f t="shared" ref="E1602:E1665" ca="1" si="103">VLOOKUP(D1602,KeyC,3,FALSE)</f>
        <v>Certificate II in Food Processing</v>
      </c>
      <c r="F1602" s="2" t="s">
        <v>1971</v>
      </c>
      <c r="G1602" s="3">
        <v>40</v>
      </c>
    </row>
    <row r="1603" spans="1:7" x14ac:dyDescent="0.25">
      <c r="A1603" t="str">
        <f t="shared" ca="1" si="100"/>
        <v>Service Skills Australia</v>
      </c>
      <c r="B1603" t="str">
        <f t="shared" ca="1" si="101"/>
        <v>SIH</v>
      </c>
      <c r="C1603" t="str">
        <f t="shared" ca="1" si="102"/>
        <v xml:space="preserve">Certificate II </v>
      </c>
      <c r="D1603" s="2" t="s">
        <v>418</v>
      </c>
      <c r="E1603" s="2" t="str">
        <f t="shared" ca="1" si="103"/>
        <v>Certificate II in Hairdressing</v>
      </c>
      <c r="F1603" s="2" t="s">
        <v>1971</v>
      </c>
      <c r="G1603" s="3">
        <v>1262</v>
      </c>
    </row>
    <row r="1604" spans="1:7" x14ac:dyDescent="0.25">
      <c r="A1604" t="str">
        <f t="shared" ca="1" si="100"/>
        <v>Service Skills Australia</v>
      </c>
      <c r="B1604" t="str">
        <f t="shared" ca="1" si="101"/>
        <v>WRH</v>
      </c>
      <c r="C1604" t="str">
        <f t="shared" ca="1" si="102"/>
        <v xml:space="preserve">Certificate II </v>
      </c>
      <c r="D1604" s="2" t="s">
        <v>506</v>
      </c>
      <c r="E1604" s="2" t="str">
        <f t="shared" ca="1" si="103"/>
        <v>Certificate II in Hairdressing</v>
      </c>
      <c r="F1604" s="2" t="s">
        <v>1971</v>
      </c>
      <c r="G1604" s="3">
        <v>4</v>
      </c>
    </row>
    <row r="1605" spans="1:7" x14ac:dyDescent="0.25">
      <c r="A1605" t="str">
        <f t="shared" ca="1" si="100"/>
        <v>Service Skills Australia</v>
      </c>
      <c r="B1605" t="str">
        <f t="shared" ca="1" si="101"/>
        <v>SIT</v>
      </c>
      <c r="C1605" t="str">
        <f t="shared" ca="1" si="102"/>
        <v xml:space="preserve">Certificate II </v>
      </c>
      <c r="D1605" s="2" t="s">
        <v>1050</v>
      </c>
      <c r="E1605" s="2" t="str">
        <f t="shared" ca="1" si="103"/>
        <v>Certificate II in Hospitality</v>
      </c>
      <c r="F1605" s="2" t="s">
        <v>1971</v>
      </c>
      <c r="G1605" s="3">
        <v>38</v>
      </c>
    </row>
    <row r="1606" spans="1:7" x14ac:dyDescent="0.25">
      <c r="A1606" t="str">
        <f t="shared" ca="1" si="100"/>
        <v>Service Skills Australia</v>
      </c>
      <c r="B1606" t="str">
        <f t="shared" ca="1" si="101"/>
        <v>SIT</v>
      </c>
      <c r="C1606" t="str">
        <f t="shared" ca="1" si="102"/>
        <v xml:space="preserve">Certificate II </v>
      </c>
      <c r="D1606" s="2" t="s">
        <v>464</v>
      </c>
      <c r="E1606" s="2" t="str">
        <f t="shared" ca="1" si="103"/>
        <v>Certificate II in Hospitality</v>
      </c>
      <c r="F1606" s="2" t="s">
        <v>1971</v>
      </c>
      <c r="G1606" s="3">
        <v>294</v>
      </c>
    </row>
    <row r="1607" spans="1:7" x14ac:dyDescent="0.25">
      <c r="A1607" t="str">
        <f t="shared" ca="1" si="100"/>
        <v>Service Skills Australia</v>
      </c>
      <c r="B1607" t="str">
        <f t="shared" ca="1" si="101"/>
        <v>SIT</v>
      </c>
      <c r="C1607" t="str">
        <f t="shared" ca="1" si="102"/>
        <v xml:space="preserve">Certificate II </v>
      </c>
      <c r="D1607" s="2" t="s">
        <v>466</v>
      </c>
      <c r="E1607" s="2" t="str">
        <f t="shared" ca="1" si="103"/>
        <v>Certificate II in Hospitality</v>
      </c>
      <c r="F1607" s="2" t="s">
        <v>1971</v>
      </c>
      <c r="G1607" s="3">
        <v>10301</v>
      </c>
    </row>
    <row r="1608" spans="1:7" x14ac:dyDescent="0.25">
      <c r="A1608" t="str">
        <f t="shared" ca="1" si="100"/>
        <v>Service Skills Australia</v>
      </c>
      <c r="B1608" t="str">
        <f t="shared" ca="1" si="101"/>
        <v>SIT</v>
      </c>
      <c r="C1608" t="str">
        <f t="shared" ca="1" si="102"/>
        <v xml:space="preserve">Certificate II </v>
      </c>
      <c r="D1608" s="2" t="s">
        <v>641</v>
      </c>
      <c r="E1608" s="2" t="str">
        <f t="shared" ca="1" si="103"/>
        <v>Certificate II in Hospitality (Kitchen Operations)</v>
      </c>
      <c r="F1608" s="2" t="s">
        <v>1971</v>
      </c>
      <c r="G1608" s="3">
        <v>5</v>
      </c>
    </row>
    <row r="1609" spans="1:7" x14ac:dyDescent="0.25">
      <c r="A1609" t="str">
        <f t="shared" ca="1" si="100"/>
        <v>Service Skills Australia</v>
      </c>
      <c r="B1609" t="str">
        <f t="shared" ca="1" si="101"/>
        <v>THH</v>
      </c>
      <c r="C1609" t="str">
        <f t="shared" ca="1" si="102"/>
        <v xml:space="preserve">Certificate II </v>
      </c>
      <c r="D1609" s="2" t="s">
        <v>1565</v>
      </c>
      <c r="E1609" s="2" t="str">
        <f t="shared" ca="1" si="103"/>
        <v>Certificate II in Hospitality (Operations)</v>
      </c>
      <c r="F1609" s="2" t="s">
        <v>1971</v>
      </c>
      <c r="G1609" s="3">
        <v>3</v>
      </c>
    </row>
    <row r="1610" spans="1:7" x14ac:dyDescent="0.25">
      <c r="A1610" t="str">
        <f t="shared" ca="1" si="100"/>
        <v>Service Skills Australia</v>
      </c>
      <c r="B1610" t="str">
        <f t="shared" ca="1" si="101"/>
        <v>SIT</v>
      </c>
      <c r="C1610" t="str">
        <f t="shared" ca="1" si="102"/>
        <v xml:space="preserve">Certificate II </v>
      </c>
      <c r="D1610" s="2" t="s">
        <v>467</v>
      </c>
      <c r="E1610" s="2" t="str">
        <f t="shared" ca="1" si="103"/>
        <v>Certificate II in Kitchen Operations</v>
      </c>
      <c r="F1610" s="2" t="s">
        <v>1971</v>
      </c>
      <c r="G1610" s="3">
        <v>2048</v>
      </c>
    </row>
    <row r="1611" spans="1:7" x14ac:dyDescent="0.25">
      <c r="A1611" t="str">
        <f t="shared" ca="1" si="100"/>
        <v>Service Skills Australia</v>
      </c>
      <c r="B1611" t="str">
        <f t="shared" ca="1" si="101"/>
        <v>SIB</v>
      </c>
      <c r="C1611" t="str">
        <f t="shared" ca="1" si="102"/>
        <v xml:space="preserve">Certificate II </v>
      </c>
      <c r="D1611" s="2" t="s">
        <v>412</v>
      </c>
      <c r="E1611" s="2" t="str">
        <f t="shared" ca="1" si="103"/>
        <v>Certificate II in Nail Technology</v>
      </c>
      <c r="F1611" s="2" t="s">
        <v>1971</v>
      </c>
      <c r="G1611" s="3">
        <v>38</v>
      </c>
    </row>
    <row r="1612" spans="1:7" x14ac:dyDescent="0.25">
      <c r="A1612" t="str">
        <f t="shared" ca="1" si="100"/>
        <v>Service Skills Australia</v>
      </c>
      <c r="B1612" t="str">
        <f t="shared" ca="1" si="101"/>
        <v>SIS</v>
      </c>
      <c r="C1612" t="str">
        <f t="shared" ca="1" si="102"/>
        <v xml:space="preserve">Certificate II </v>
      </c>
      <c r="D1612" s="2" t="s">
        <v>435</v>
      </c>
      <c r="E1612" s="2" t="str">
        <f t="shared" ca="1" si="103"/>
        <v>Certificate II in Outdoor Recreation</v>
      </c>
      <c r="F1612" s="2" t="s">
        <v>1971</v>
      </c>
      <c r="G1612" s="3">
        <v>43</v>
      </c>
    </row>
    <row r="1613" spans="1:7" x14ac:dyDescent="0.25">
      <c r="A1613" t="str">
        <f t="shared" ca="1" si="100"/>
        <v>Service Skills Australia</v>
      </c>
      <c r="B1613" t="str">
        <f t="shared" ca="1" si="101"/>
        <v>SIS</v>
      </c>
      <c r="C1613" t="str">
        <f t="shared" ca="1" si="102"/>
        <v xml:space="preserve">Certificate II </v>
      </c>
      <c r="D1613" s="2" t="s">
        <v>437</v>
      </c>
      <c r="E1613" s="2" t="str">
        <f t="shared" ca="1" si="103"/>
        <v>Certificate II in Outdoor Recreation</v>
      </c>
      <c r="F1613" s="2" t="s">
        <v>1971</v>
      </c>
      <c r="G1613" s="3">
        <v>1711</v>
      </c>
    </row>
    <row r="1614" spans="1:7" x14ac:dyDescent="0.25">
      <c r="A1614" t="str">
        <f t="shared" ca="1" si="100"/>
        <v>Service Skills Australia</v>
      </c>
      <c r="B1614" t="str">
        <f t="shared" ca="1" si="101"/>
        <v>SIR</v>
      </c>
      <c r="C1614" t="str">
        <f t="shared" ca="1" si="102"/>
        <v xml:space="preserve">Certificate II </v>
      </c>
      <c r="D1614" s="2" t="s">
        <v>1596</v>
      </c>
      <c r="E1614" s="2" t="str">
        <f t="shared" ca="1" si="103"/>
        <v>Certificate II in Retail</v>
      </c>
      <c r="F1614" s="2" t="s">
        <v>1971</v>
      </c>
      <c r="G1614" s="3">
        <v>26</v>
      </c>
    </row>
    <row r="1615" spans="1:7" x14ac:dyDescent="0.25">
      <c r="A1615" t="str">
        <f t="shared" ca="1" si="100"/>
        <v>Service Skills Australia</v>
      </c>
      <c r="B1615" t="str">
        <f t="shared" ca="1" si="101"/>
        <v>FDF</v>
      </c>
      <c r="C1615" t="str">
        <f t="shared" ca="1" si="102"/>
        <v xml:space="preserve">Certificate II </v>
      </c>
      <c r="D1615" s="2" t="s">
        <v>260</v>
      </c>
      <c r="E1615" s="2" t="str">
        <f t="shared" ca="1" si="103"/>
        <v>Certificate II in Retail Baking Assistance</v>
      </c>
      <c r="F1615" s="2" t="s">
        <v>1971</v>
      </c>
      <c r="G1615" s="3">
        <v>57</v>
      </c>
    </row>
    <row r="1616" spans="1:7" x14ac:dyDescent="0.25">
      <c r="A1616" t="str">
        <f t="shared" ca="1" si="100"/>
        <v>Service Skills Australia</v>
      </c>
      <c r="B1616" t="str">
        <f t="shared" ca="1" si="101"/>
        <v>SHB</v>
      </c>
      <c r="C1616" t="str">
        <f t="shared" ca="1" si="102"/>
        <v xml:space="preserve">Certificate II </v>
      </c>
      <c r="D1616" s="2" t="s">
        <v>1598</v>
      </c>
      <c r="E1616" s="2" t="str">
        <f t="shared" ca="1" si="103"/>
        <v>Certificate II in Retail Cosmetics</v>
      </c>
      <c r="F1616" s="2" t="s">
        <v>1971</v>
      </c>
      <c r="G1616" s="3">
        <v>31</v>
      </c>
    </row>
    <row r="1617" spans="1:7" x14ac:dyDescent="0.25">
      <c r="A1617" t="str">
        <f t="shared" ca="1" si="100"/>
        <v>Service Skills Australia</v>
      </c>
      <c r="B1617" t="str">
        <f t="shared" ca="1" si="101"/>
        <v>SIB</v>
      </c>
      <c r="C1617" t="str">
        <f t="shared" ca="1" si="102"/>
        <v xml:space="preserve">Certificate II </v>
      </c>
      <c r="D1617" s="2" t="s">
        <v>410</v>
      </c>
      <c r="E1617" s="2" t="str">
        <f t="shared" ca="1" si="103"/>
        <v>Certificate II in Retail Make-Up and Skin Care</v>
      </c>
      <c r="F1617" s="2" t="s">
        <v>1971</v>
      </c>
      <c r="G1617" s="3">
        <v>671</v>
      </c>
    </row>
    <row r="1618" spans="1:7" x14ac:dyDescent="0.25">
      <c r="A1618" t="str">
        <f t="shared" ca="1" si="100"/>
        <v>Service Skills Australia</v>
      </c>
      <c r="B1618" t="str">
        <f t="shared" ca="1" si="101"/>
        <v>WRR</v>
      </c>
      <c r="C1618" t="str">
        <f t="shared" ca="1" si="102"/>
        <v xml:space="preserve">Certificate II </v>
      </c>
      <c r="D1618" s="2" t="s">
        <v>1600</v>
      </c>
      <c r="E1618" s="2" t="str">
        <f t="shared" ca="1" si="103"/>
        <v>Certificate II in Retail Operations</v>
      </c>
      <c r="F1618" s="2" t="s">
        <v>1971</v>
      </c>
      <c r="G1618" s="3">
        <v>10</v>
      </c>
    </row>
    <row r="1619" spans="1:7" x14ac:dyDescent="0.25">
      <c r="A1619" t="str">
        <f t="shared" ca="1" si="100"/>
        <v>Service Skills Australia</v>
      </c>
      <c r="B1619" t="str">
        <f t="shared" ca="1" si="101"/>
        <v>SIR</v>
      </c>
      <c r="C1619" t="str">
        <f t="shared" ca="1" si="102"/>
        <v xml:space="preserve">Certificate II </v>
      </c>
      <c r="D1619" s="2" t="s">
        <v>424</v>
      </c>
      <c r="E1619" s="2" t="str">
        <f t="shared" ca="1" si="103"/>
        <v>Certificate II in Retail Services</v>
      </c>
      <c r="F1619" s="2" t="s">
        <v>1971</v>
      </c>
      <c r="G1619" s="3">
        <v>2672</v>
      </c>
    </row>
    <row r="1620" spans="1:7" x14ac:dyDescent="0.25">
      <c r="A1620" t="str">
        <f t="shared" ca="1" si="100"/>
        <v>Service Skills Australia</v>
      </c>
      <c r="B1620" t="str">
        <f t="shared" ca="1" si="101"/>
        <v>SHB</v>
      </c>
      <c r="C1620" t="str">
        <f t="shared" ca="1" si="102"/>
        <v xml:space="preserve">Certificate II </v>
      </c>
      <c r="D1620" s="2" t="s">
        <v>1125</v>
      </c>
      <c r="E1620" s="2" t="str">
        <f t="shared" ca="1" si="103"/>
        <v>Certificate II in Salon Assistant</v>
      </c>
      <c r="F1620" s="2" t="s">
        <v>1971</v>
      </c>
      <c r="G1620" s="3">
        <v>36</v>
      </c>
    </row>
    <row r="1621" spans="1:7" x14ac:dyDescent="0.25">
      <c r="A1621" t="str">
        <f t="shared" ca="1" si="100"/>
        <v>Service Skills Australia</v>
      </c>
      <c r="B1621" t="str">
        <f t="shared" ca="1" si="101"/>
        <v>SIS</v>
      </c>
      <c r="C1621" t="str">
        <f t="shared" ca="1" si="102"/>
        <v xml:space="preserve">Certificate II </v>
      </c>
      <c r="D1621" s="2" t="s">
        <v>440</v>
      </c>
      <c r="E1621" s="2" t="str">
        <f t="shared" ca="1" si="103"/>
        <v>Certificate II in Sport Career Oriented Participation</v>
      </c>
      <c r="F1621" s="2" t="s">
        <v>1971</v>
      </c>
      <c r="G1621" s="3">
        <v>4</v>
      </c>
    </row>
    <row r="1622" spans="1:7" x14ac:dyDescent="0.25">
      <c r="A1622" t="str">
        <f t="shared" ca="1" si="100"/>
        <v>Service Skills Australia</v>
      </c>
      <c r="B1622" t="str">
        <f t="shared" ca="1" si="101"/>
        <v>SIS</v>
      </c>
      <c r="C1622" t="str">
        <f t="shared" ca="1" si="102"/>
        <v xml:space="preserve">Certificate II </v>
      </c>
      <c r="D1622" s="2" t="s">
        <v>1612</v>
      </c>
      <c r="E1622" s="2" t="str">
        <f t="shared" ca="1" si="103"/>
        <v>Certificate II in Sport Coaching</v>
      </c>
      <c r="F1622" s="2" t="s">
        <v>1971</v>
      </c>
      <c r="G1622" s="3">
        <v>1</v>
      </c>
    </row>
    <row r="1623" spans="1:7" x14ac:dyDescent="0.25">
      <c r="A1623" t="str">
        <f t="shared" ca="1" si="100"/>
        <v>Service Skills Australia</v>
      </c>
      <c r="B1623" t="str">
        <f t="shared" ca="1" si="101"/>
        <v>SIS</v>
      </c>
      <c r="C1623" t="str">
        <f t="shared" ca="1" si="102"/>
        <v xml:space="preserve">Certificate II </v>
      </c>
      <c r="D1623" s="2" t="s">
        <v>1003</v>
      </c>
      <c r="E1623" s="2" t="str">
        <f t="shared" ca="1" si="103"/>
        <v>Certificate II in Sport Coaching</v>
      </c>
      <c r="F1623" s="2" t="s">
        <v>1971</v>
      </c>
      <c r="G1623" s="3">
        <v>2</v>
      </c>
    </row>
    <row r="1624" spans="1:7" x14ac:dyDescent="0.25">
      <c r="A1624" t="str">
        <f t="shared" ca="1" si="100"/>
        <v>Service Skills Australia</v>
      </c>
      <c r="B1624" t="str">
        <f t="shared" ca="1" si="101"/>
        <v>SIS</v>
      </c>
      <c r="C1624" t="str">
        <f t="shared" ca="1" si="102"/>
        <v xml:space="preserve">Certificate II </v>
      </c>
      <c r="D1624" s="2" t="s">
        <v>442</v>
      </c>
      <c r="E1624" s="2" t="str">
        <f t="shared" ca="1" si="103"/>
        <v>Certificate II in Sport Coaching</v>
      </c>
      <c r="F1624" s="2" t="s">
        <v>1971</v>
      </c>
      <c r="G1624" s="3">
        <v>794</v>
      </c>
    </row>
    <row r="1625" spans="1:7" x14ac:dyDescent="0.25">
      <c r="A1625" t="str">
        <f t="shared" ca="1" si="100"/>
        <v>Service Skills Australia</v>
      </c>
      <c r="B1625" t="str">
        <f t="shared" ca="1" si="101"/>
        <v>SIS</v>
      </c>
      <c r="C1625" t="str">
        <f t="shared" ca="1" si="102"/>
        <v xml:space="preserve">Certificate II </v>
      </c>
      <c r="D1625" s="2" t="s">
        <v>433</v>
      </c>
      <c r="E1625" s="2" t="str">
        <f t="shared" ca="1" si="103"/>
        <v>Certificate II in Sport and Recreation</v>
      </c>
      <c r="F1625" s="2" t="s">
        <v>1971</v>
      </c>
      <c r="G1625" s="3">
        <v>337</v>
      </c>
    </row>
    <row r="1626" spans="1:7" x14ac:dyDescent="0.25">
      <c r="A1626" t="str">
        <f t="shared" ca="1" si="100"/>
        <v>Service Skills Australia</v>
      </c>
      <c r="B1626" t="str">
        <f t="shared" ca="1" si="101"/>
        <v>SIS</v>
      </c>
      <c r="C1626" t="str">
        <f t="shared" ca="1" si="102"/>
        <v xml:space="preserve">Certificate II </v>
      </c>
      <c r="D1626" s="2" t="s">
        <v>1168</v>
      </c>
      <c r="E1626" s="2" t="str">
        <f t="shared" ca="1" si="103"/>
        <v>Certificate II in Sport and Recreation</v>
      </c>
      <c r="F1626" s="2" t="s">
        <v>1971</v>
      </c>
      <c r="G1626" s="3">
        <v>6</v>
      </c>
    </row>
    <row r="1627" spans="1:7" x14ac:dyDescent="0.25">
      <c r="A1627" t="str">
        <f t="shared" ca="1" si="100"/>
        <v>Service Skills Australia</v>
      </c>
      <c r="B1627" t="str">
        <f t="shared" ca="1" si="101"/>
        <v>SIS</v>
      </c>
      <c r="C1627" t="str">
        <f t="shared" ca="1" si="102"/>
        <v xml:space="preserve">Certificate II </v>
      </c>
      <c r="D1627" s="2" t="s">
        <v>438</v>
      </c>
      <c r="E1627" s="2" t="str">
        <f t="shared" ca="1" si="103"/>
        <v>Certificate II in Sport and Recreation</v>
      </c>
      <c r="F1627" s="2" t="s">
        <v>1971</v>
      </c>
      <c r="G1627" s="3">
        <v>5</v>
      </c>
    </row>
    <row r="1628" spans="1:7" x14ac:dyDescent="0.25">
      <c r="A1628" t="str">
        <f t="shared" ca="1" si="100"/>
        <v>Service Skills Australia</v>
      </c>
      <c r="B1628" t="str">
        <f t="shared" ca="1" si="101"/>
        <v>SIS</v>
      </c>
      <c r="C1628" t="str">
        <f t="shared" ca="1" si="102"/>
        <v xml:space="preserve">Certificate II </v>
      </c>
      <c r="D1628" s="2" t="s">
        <v>439</v>
      </c>
      <c r="E1628" s="2" t="str">
        <f t="shared" ca="1" si="103"/>
        <v>Certificate II in Sport and Recreation</v>
      </c>
      <c r="F1628" s="2" t="s">
        <v>1971</v>
      </c>
      <c r="G1628" s="3">
        <v>2856</v>
      </c>
    </row>
    <row r="1629" spans="1:7" x14ac:dyDescent="0.25">
      <c r="A1629" t="str">
        <f t="shared" ca="1" si="100"/>
        <v>Service Skills Australia</v>
      </c>
      <c r="B1629" t="str">
        <f t="shared" ca="1" si="101"/>
        <v>SIT</v>
      </c>
      <c r="C1629" t="str">
        <f t="shared" ca="1" si="102"/>
        <v xml:space="preserve">Certificate II </v>
      </c>
      <c r="D1629" s="2" t="s">
        <v>1627</v>
      </c>
      <c r="E1629" s="2" t="str">
        <f t="shared" ca="1" si="103"/>
        <v>Certificate II in Tourism</v>
      </c>
      <c r="F1629" s="2" t="s">
        <v>1971</v>
      </c>
      <c r="G1629" s="3">
        <v>1</v>
      </c>
    </row>
    <row r="1630" spans="1:7" x14ac:dyDescent="0.25">
      <c r="A1630" t="str">
        <f t="shared" ca="1" si="100"/>
        <v>Service Skills Australia</v>
      </c>
      <c r="B1630" t="str">
        <f t="shared" ca="1" si="101"/>
        <v>SIT</v>
      </c>
      <c r="C1630" t="str">
        <f t="shared" ca="1" si="102"/>
        <v xml:space="preserve">Certificate II </v>
      </c>
      <c r="D1630" s="2" t="s">
        <v>461</v>
      </c>
      <c r="E1630" s="2" t="str">
        <f t="shared" ca="1" si="103"/>
        <v>Certificate II in Tourism</v>
      </c>
      <c r="F1630" s="2" t="s">
        <v>1971</v>
      </c>
      <c r="G1630" s="3">
        <v>4075</v>
      </c>
    </row>
    <row r="1631" spans="1:7" x14ac:dyDescent="0.25">
      <c r="A1631" t="str">
        <f t="shared" ca="1" si="100"/>
        <v>Service Skills Australia</v>
      </c>
      <c r="B1631" t="str">
        <f t="shared" ca="1" si="101"/>
        <v>FDF</v>
      </c>
      <c r="C1631" t="str">
        <f t="shared" ca="1" si="102"/>
        <v xml:space="preserve">Certificate II </v>
      </c>
      <c r="D1631" s="2" t="s">
        <v>676</v>
      </c>
      <c r="E1631" s="2" t="str">
        <f t="shared" ca="1" si="103"/>
        <v>Certificate II in Wine Industry Operations</v>
      </c>
      <c r="F1631" s="2" t="s">
        <v>1971</v>
      </c>
      <c r="G1631" s="3">
        <v>12</v>
      </c>
    </row>
    <row r="1632" spans="1:7" x14ac:dyDescent="0.25">
      <c r="A1632" t="str">
        <f t="shared" ca="1" si="100"/>
        <v>Service Skills Australia</v>
      </c>
      <c r="B1632" t="str">
        <f t="shared" ca="1" si="101"/>
        <v>SIS</v>
      </c>
      <c r="C1632" t="str">
        <f t="shared" ca="1" si="102"/>
        <v xml:space="preserve">Certificate III </v>
      </c>
      <c r="D1632" s="2" t="s">
        <v>1127</v>
      </c>
      <c r="E1632" s="2" t="str">
        <f t="shared" ca="1" si="103"/>
        <v>Certificate III in Aquatics</v>
      </c>
      <c r="F1632" s="2" t="s">
        <v>1971</v>
      </c>
      <c r="G1632" s="3">
        <v>1</v>
      </c>
    </row>
    <row r="1633" spans="1:7" x14ac:dyDescent="0.25">
      <c r="A1633" t="str">
        <f t="shared" ca="1" si="100"/>
        <v>Service Skills Australia</v>
      </c>
      <c r="B1633" t="str">
        <f t="shared" ca="1" si="101"/>
        <v>SIS</v>
      </c>
      <c r="C1633" t="str">
        <f t="shared" ca="1" si="102"/>
        <v xml:space="preserve">Certificate III </v>
      </c>
      <c r="D1633" s="2" t="s">
        <v>635</v>
      </c>
      <c r="E1633" s="2" t="str">
        <f t="shared" ca="1" si="103"/>
        <v>Certificate III in Aquatics</v>
      </c>
      <c r="F1633" s="2" t="s">
        <v>1971</v>
      </c>
      <c r="G1633" s="3">
        <v>61</v>
      </c>
    </row>
    <row r="1634" spans="1:7" x14ac:dyDescent="0.25">
      <c r="A1634" t="str">
        <f t="shared" ca="1" si="100"/>
        <v>Service Skills Australia</v>
      </c>
      <c r="B1634" t="str">
        <f t="shared" ca="1" si="101"/>
        <v>SHB</v>
      </c>
      <c r="C1634" t="str">
        <f t="shared" ca="1" si="102"/>
        <v xml:space="preserve">Certificate III </v>
      </c>
      <c r="D1634" s="2" t="s">
        <v>1660</v>
      </c>
      <c r="E1634" s="2" t="str">
        <f t="shared" ca="1" si="103"/>
        <v>Certificate III in Barbering</v>
      </c>
      <c r="F1634" s="2" t="s">
        <v>1971</v>
      </c>
      <c r="G1634" s="3">
        <v>1</v>
      </c>
    </row>
    <row r="1635" spans="1:7" x14ac:dyDescent="0.25">
      <c r="A1635" t="str">
        <f t="shared" ca="1" si="100"/>
        <v>Service Skills Australia</v>
      </c>
      <c r="B1635" t="str">
        <f t="shared" ca="1" si="101"/>
        <v>SHB</v>
      </c>
      <c r="C1635" t="str">
        <f t="shared" ca="1" si="102"/>
        <v xml:space="preserve">Certificate III </v>
      </c>
      <c r="D1635" s="2" t="s">
        <v>632</v>
      </c>
      <c r="E1635" s="2" t="str">
        <f t="shared" ca="1" si="103"/>
        <v>Certificate III in Beauty Services</v>
      </c>
      <c r="F1635" s="2" t="s">
        <v>1971</v>
      </c>
      <c r="G1635" s="3">
        <v>154</v>
      </c>
    </row>
    <row r="1636" spans="1:7" x14ac:dyDescent="0.25">
      <c r="A1636" t="str">
        <f t="shared" ca="1" si="100"/>
        <v>Service Skills Australia</v>
      </c>
      <c r="B1636" t="str">
        <f t="shared" ca="1" si="101"/>
        <v>SIB</v>
      </c>
      <c r="C1636" t="str">
        <f t="shared" ca="1" si="102"/>
        <v xml:space="preserve">Certificate III </v>
      </c>
      <c r="D1636" s="2" t="s">
        <v>414</v>
      </c>
      <c r="E1636" s="2" t="str">
        <f t="shared" ca="1" si="103"/>
        <v>Certificate III in Beauty Services</v>
      </c>
      <c r="F1636" s="2" t="s">
        <v>1971</v>
      </c>
      <c r="G1636" s="3">
        <v>319</v>
      </c>
    </row>
    <row r="1637" spans="1:7" x14ac:dyDescent="0.25">
      <c r="A1637" t="str">
        <f t="shared" ca="1" si="100"/>
        <v>Service Skills Australia</v>
      </c>
      <c r="B1637" t="str">
        <f t="shared" ca="1" si="101"/>
        <v>SIT</v>
      </c>
      <c r="C1637" t="str">
        <f t="shared" ca="1" si="102"/>
        <v xml:space="preserve">Certificate III </v>
      </c>
      <c r="D1637" s="2" t="s">
        <v>642</v>
      </c>
      <c r="E1637" s="2" t="str">
        <f t="shared" ca="1" si="103"/>
        <v>Certificate III in Catering Operations</v>
      </c>
      <c r="F1637" s="2" t="s">
        <v>1971</v>
      </c>
      <c r="G1637" s="3">
        <v>5</v>
      </c>
    </row>
    <row r="1638" spans="1:7" x14ac:dyDescent="0.25">
      <c r="A1638" t="str">
        <f t="shared" ca="1" si="100"/>
        <v>Service Skills Australia</v>
      </c>
      <c r="B1638" t="str">
        <f t="shared" ca="1" si="101"/>
        <v>SIT</v>
      </c>
      <c r="C1638" t="str">
        <f t="shared" ca="1" si="102"/>
        <v xml:space="preserve">Certificate III </v>
      </c>
      <c r="D1638" s="2" t="s">
        <v>1012</v>
      </c>
      <c r="E1638" s="2" t="str">
        <f t="shared" ca="1" si="103"/>
        <v>Certificate III in Commercial Cookery</v>
      </c>
      <c r="F1638" s="2" t="s">
        <v>1971</v>
      </c>
      <c r="G1638" s="3">
        <v>10</v>
      </c>
    </row>
    <row r="1639" spans="1:7" x14ac:dyDescent="0.25">
      <c r="A1639" t="str">
        <f t="shared" ca="1" si="100"/>
        <v>Service Skills Australia</v>
      </c>
      <c r="B1639" t="str">
        <f t="shared" ca="1" si="101"/>
        <v>SIT</v>
      </c>
      <c r="C1639" t="str">
        <f t="shared" ca="1" si="102"/>
        <v xml:space="preserve">Certificate III </v>
      </c>
      <c r="D1639" s="2" t="s">
        <v>480</v>
      </c>
      <c r="E1639" s="2" t="str">
        <f t="shared" ca="1" si="103"/>
        <v>Certificate III in Commercial Cookery</v>
      </c>
      <c r="F1639" s="2" t="s">
        <v>1971</v>
      </c>
      <c r="G1639" s="3">
        <v>257</v>
      </c>
    </row>
    <row r="1640" spans="1:7" x14ac:dyDescent="0.25">
      <c r="A1640" t="str">
        <f t="shared" ca="1" si="100"/>
        <v>Service Skills Australia</v>
      </c>
      <c r="B1640" t="str">
        <f t="shared" ca="1" si="101"/>
        <v>SIS</v>
      </c>
      <c r="C1640" t="str">
        <f t="shared" ca="1" si="102"/>
        <v xml:space="preserve">Certificate III </v>
      </c>
      <c r="D1640" s="2" t="s">
        <v>688</v>
      </c>
      <c r="E1640" s="2" t="str">
        <f t="shared" ca="1" si="103"/>
        <v>Certificate III in Community Activity Programs</v>
      </c>
      <c r="F1640" s="2" t="s">
        <v>1971</v>
      </c>
      <c r="G1640" s="3">
        <v>2</v>
      </c>
    </row>
    <row r="1641" spans="1:7" x14ac:dyDescent="0.25">
      <c r="A1641" t="str">
        <f t="shared" ca="1" si="100"/>
        <v>Service Skills Australia</v>
      </c>
      <c r="B1641" t="str">
        <f t="shared" ca="1" si="101"/>
        <v>SIS</v>
      </c>
      <c r="C1641" t="str">
        <f t="shared" ca="1" si="102"/>
        <v xml:space="preserve">Certificate III </v>
      </c>
      <c r="D1641" s="2" t="s">
        <v>636</v>
      </c>
      <c r="E1641" s="2" t="str">
        <f t="shared" ca="1" si="103"/>
        <v>Certificate III in Community Activity Programs</v>
      </c>
      <c r="F1641" s="2" t="s">
        <v>1971</v>
      </c>
      <c r="G1641" s="3">
        <v>2</v>
      </c>
    </row>
    <row r="1642" spans="1:7" x14ac:dyDescent="0.25">
      <c r="A1642" t="str">
        <f t="shared" ca="1" si="100"/>
        <v>Service Skills Australia</v>
      </c>
      <c r="B1642" t="str">
        <f t="shared" ca="1" si="101"/>
        <v>SIR</v>
      </c>
      <c r="C1642" t="str">
        <f t="shared" ca="1" si="102"/>
        <v xml:space="preserve">Certificate III </v>
      </c>
      <c r="D1642" s="2" t="s">
        <v>634</v>
      </c>
      <c r="E1642" s="2" t="str">
        <f t="shared" ca="1" si="103"/>
        <v>Certificate III in Community Pharmacy</v>
      </c>
      <c r="F1642" s="2" t="s">
        <v>1971</v>
      </c>
      <c r="G1642" s="3">
        <v>14</v>
      </c>
    </row>
    <row r="1643" spans="1:7" x14ac:dyDescent="0.25">
      <c r="A1643" t="str">
        <f t="shared" ca="1" si="100"/>
        <v>Service Skills Australia</v>
      </c>
      <c r="B1643" t="str">
        <f t="shared" ca="1" si="101"/>
        <v>SRC</v>
      </c>
      <c r="C1643" t="str">
        <f t="shared" ca="1" si="102"/>
        <v xml:space="preserve">Certificate III </v>
      </c>
      <c r="D1643" s="2" t="s">
        <v>1673</v>
      </c>
      <c r="E1643" s="2" t="str">
        <f t="shared" ca="1" si="103"/>
        <v>Certificate III in Community Recreation</v>
      </c>
      <c r="F1643" s="2" t="s">
        <v>1971</v>
      </c>
      <c r="G1643" s="3">
        <v>1</v>
      </c>
    </row>
    <row r="1644" spans="1:7" x14ac:dyDescent="0.25">
      <c r="A1644" t="str">
        <f t="shared" ca="1" si="100"/>
        <v>Service Skills Australia</v>
      </c>
      <c r="B1644" t="str">
        <f t="shared" ca="1" si="101"/>
        <v>SIT</v>
      </c>
      <c r="C1644" t="str">
        <f t="shared" ca="1" si="102"/>
        <v xml:space="preserve">Certificate III </v>
      </c>
      <c r="D1644" s="2" t="s">
        <v>1697</v>
      </c>
      <c r="E1644" s="2" t="str">
        <f t="shared" ca="1" si="103"/>
        <v>Certificate III in Events</v>
      </c>
      <c r="F1644" s="2" t="s">
        <v>1971</v>
      </c>
      <c r="G1644" s="3">
        <v>23</v>
      </c>
    </row>
    <row r="1645" spans="1:7" x14ac:dyDescent="0.25">
      <c r="A1645" t="str">
        <f t="shared" ca="1" si="100"/>
        <v>Service Skills Australia</v>
      </c>
      <c r="B1645" t="str">
        <f t="shared" ca="1" si="101"/>
        <v>SIT</v>
      </c>
      <c r="C1645" t="str">
        <f t="shared" ca="1" si="102"/>
        <v xml:space="preserve">Certificate III </v>
      </c>
      <c r="D1645" s="2" t="s">
        <v>1698</v>
      </c>
      <c r="E1645" s="2" t="str">
        <f t="shared" ca="1" si="103"/>
        <v>Certificate III in Events</v>
      </c>
      <c r="F1645" s="2" t="s">
        <v>1971</v>
      </c>
      <c r="G1645" s="3">
        <v>1</v>
      </c>
    </row>
    <row r="1646" spans="1:7" x14ac:dyDescent="0.25">
      <c r="A1646" t="str">
        <f t="shared" ca="1" si="100"/>
        <v>Service Skills Australia</v>
      </c>
      <c r="B1646" t="str">
        <f t="shared" ca="1" si="101"/>
        <v>SIT</v>
      </c>
      <c r="C1646" t="str">
        <f t="shared" ca="1" si="102"/>
        <v xml:space="preserve">Certificate III </v>
      </c>
      <c r="D1646" s="2" t="s">
        <v>474</v>
      </c>
      <c r="E1646" s="2" t="str">
        <f t="shared" ca="1" si="103"/>
        <v>Certificate III in Events</v>
      </c>
      <c r="F1646" s="2" t="s">
        <v>1971</v>
      </c>
      <c r="G1646" s="3">
        <v>338</v>
      </c>
    </row>
    <row r="1647" spans="1:7" x14ac:dyDescent="0.25">
      <c r="A1647" t="str">
        <f t="shared" ca="1" si="100"/>
        <v>Service Skills Australia</v>
      </c>
      <c r="B1647" t="str">
        <f t="shared" ca="1" si="101"/>
        <v>SIS</v>
      </c>
      <c r="C1647" t="str">
        <f t="shared" ca="1" si="102"/>
        <v xml:space="preserve">Certificate III </v>
      </c>
      <c r="D1647" s="2" t="s">
        <v>446</v>
      </c>
      <c r="E1647" s="2" t="str">
        <f t="shared" ca="1" si="103"/>
        <v>Certificate III in Fitness</v>
      </c>
      <c r="F1647" s="2" t="s">
        <v>1971</v>
      </c>
      <c r="G1647" s="3">
        <v>130</v>
      </c>
    </row>
    <row r="1648" spans="1:7" x14ac:dyDescent="0.25">
      <c r="A1648" t="str">
        <f t="shared" ca="1" si="100"/>
        <v>Service Skills Australia</v>
      </c>
      <c r="B1648" t="str">
        <f t="shared" ca="1" si="101"/>
        <v>SIS</v>
      </c>
      <c r="C1648" t="str">
        <f t="shared" ca="1" si="102"/>
        <v xml:space="preserve">Certificate III </v>
      </c>
      <c r="D1648" s="2" t="s">
        <v>448</v>
      </c>
      <c r="E1648" s="2" t="str">
        <f t="shared" ca="1" si="103"/>
        <v>Certificate III in Fitness</v>
      </c>
      <c r="F1648" s="2" t="s">
        <v>1971</v>
      </c>
      <c r="G1648" s="3">
        <v>3794</v>
      </c>
    </row>
    <row r="1649" spans="1:7" x14ac:dyDescent="0.25">
      <c r="A1649" t="str">
        <f t="shared" ca="1" si="100"/>
        <v>Service Skills Australia</v>
      </c>
      <c r="B1649" t="str">
        <f t="shared" ca="1" si="101"/>
        <v>SFL</v>
      </c>
      <c r="C1649" t="str">
        <f t="shared" ca="1" si="102"/>
        <v xml:space="preserve">Certificate III </v>
      </c>
      <c r="D1649" s="2" t="s">
        <v>404</v>
      </c>
      <c r="E1649" s="2" t="str">
        <f t="shared" ca="1" si="103"/>
        <v>Certificate III in Floristry</v>
      </c>
      <c r="F1649" s="2" t="s">
        <v>1971</v>
      </c>
      <c r="G1649" s="3">
        <v>6</v>
      </c>
    </row>
    <row r="1650" spans="1:7" x14ac:dyDescent="0.25">
      <c r="A1650" t="str">
        <f t="shared" ca="1" si="100"/>
        <v>Service Skills Australia</v>
      </c>
      <c r="B1650" t="str">
        <f t="shared" ca="1" si="101"/>
        <v>FDF</v>
      </c>
      <c r="C1650" t="str">
        <f t="shared" ca="1" si="102"/>
        <v xml:space="preserve">Certificate III </v>
      </c>
      <c r="D1650" s="2" t="s">
        <v>597</v>
      </c>
      <c r="E1650" s="2" t="str">
        <f t="shared" ca="1" si="103"/>
        <v>Certificate III in Food Processing</v>
      </c>
      <c r="F1650" s="2" t="s">
        <v>1971</v>
      </c>
      <c r="G1650" s="3">
        <v>19</v>
      </c>
    </row>
    <row r="1651" spans="1:7" x14ac:dyDescent="0.25">
      <c r="A1651" t="str">
        <f t="shared" ca="1" si="100"/>
        <v>Service Skills Australia</v>
      </c>
      <c r="B1651" t="str">
        <f t="shared" ca="1" si="101"/>
        <v>SHB</v>
      </c>
      <c r="C1651" t="str">
        <f t="shared" ca="1" si="102"/>
        <v xml:space="preserve">Certificate III </v>
      </c>
      <c r="D1651" s="2" t="s">
        <v>1140</v>
      </c>
      <c r="E1651" s="2" t="str">
        <f t="shared" ca="1" si="103"/>
        <v>Certificate III in Hairdressing</v>
      </c>
      <c r="F1651" s="2" t="s">
        <v>1971</v>
      </c>
      <c r="G1651" s="3">
        <v>23</v>
      </c>
    </row>
    <row r="1652" spans="1:7" x14ac:dyDescent="0.25">
      <c r="A1652" t="str">
        <f t="shared" ca="1" si="100"/>
        <v>Service Skills Australia</v>
      </c>
      <c r="B1652" t="str">
        <f t="shared" ca="1" si="101"/>
        <v>SIH</v>
      </c>
      <c r="C1652" t="str">
        <f t="shared" ca="1" si="102"/>
        <v xml:space="preserve">Certificate III </v>
      </c>
      <c r="D1652" s="2" t="s">
        <v>633</v>
      </c>
      <c r="E1652" s="2" t="str">
        <f t="shared" ca="1" si="103"/>
        <v>Certificate III in Hairdressing</v>
      </c>
      <c r="F1652" s="2" t="s">
        <v>1971</v>
      </c>
      <c r="G1652" s="3">
        <v>518</v>
      </c>
    </row>
    <row r="1653" spans="1:7" x14ac:dyDescent="0.25">
      <c r="A1653" t="str">
        <f t="shared" ca="1" si="100"/>
        <v>Service Skills Australia</v>
      </c>
      <c r="B1653" t="str">
        <f t="shared" ca="1" si="101"/>
        <v>WRH</v>
      </c>
      <c r="C1653" t="str">
        <f t="shared" ca="1" si="102"/>
        <v xml:space="preserve">Certificate III </v>
      </c>
      <c r="D1653" s="2" t="s">
        <v>1169</v>
      </c>
      <c r="E1653" s="2" t="str">
        <f t="shared" ca="1" si="103"/>
        <v>Certificate III in Hairdressing</v>
      </c>
      <c r="F1653" s="2" t="s">
        <v>1971</v>
      </c>
      <c r="G1653" s="3">
        <v>1</v>
      </c>
    </row>
    <row r="1654" spans="1:7" x14ac:dyDescent="0.25">
      <c r="A1654" t="str">
        <f t="shared" ca="1" si="100"/>
        <v>Service Skills Australia</v>
      </c>
      <c r="B1654" t="str">
        <f t="shared" ca="1" si="101"/>
        <v>SIT</v>
      </c>
      <c r="C1654" t="str">
        <f t="shared" ca="1" si="102"/>
        <v xml:space="preserve">Certificate III </v>
      </c>
      <c r="D1654" s="2" t="s">
        <v>476</v>
      </c>
      <c r="E1654" s="2" t="str">
        <f t="shared" ca="1" si="103"/>
        <v>Certificate III in Hospitality</v>
      </c>
      <c r="F1654" s="2" t="s">
        <v>1971</v>
      </c>
      <c r="G1654" s="3">
        <v>336</v>
      </c>
    </row>
    <row r="1655" spans="1:7" x14ac:dyDescent="0.25">
      <c r="A1655" t="str">
        <f t="shared" ca="1" si="100"/>
        <v>Service Skills Australia</v>
      </c>
      <c r="B1655" t="str">
        <f t="shared" ca="1" si="101"/>
        <v>SIT</v>
      </c>
      <c r="C1655" t="str">
        <f t="shared" ca="1" si="102"/>
        <v xml:space="preserve">Certificate III </v>
      </c>
      <c r="D1655" s="2" t="s">
        <v>1008</v>
      </c>
      <c r="E1655" s="2" t="str">
        <f t="shared" ca="1" si="103"/>
        <v>Certificate III in Hospitality</v>
      </c>
      <c r="F1655" s="2" t="s">
        <v>1971</v>
      </c>
      <c r="G1655" s="3">
        <v>23</v>
      </c>
    </row>
    <row r="1656" spans="1:7" x14ac:dyDescent="0.25">
      <c r="A1656" t="str">
        <f t="shared" ca="1" si="100"/>
        <v>Service Skills Australia</v>
      </c>
      <c r="B1656" t="str">
        <f t="shared" ca="1" si="101"/>
        <v>SIT</v>
      </c>
      <c r="C1656" t="str">
        <f t="shared" ca="1" si="102"/>
        <v xml:space="preserve">Certificate III </v>
      </c>
      <c r="D1656" s="2" t="s">
        <v>478</v>
      </c>
      <c r="E1656" s="2" t="str">
        <f t="shared" ca="1" si="103"/>
        <v>Certificate III in Hospitality</v>
      </c>
      <c r="F1656" s="2" t="s">
        <v>1971</v>
      </c>
      <c r="G1656" s="3">
        <v>414</v>
      </c>
    </row>
    <row r="1657" spans="1:7" x14ac:dyDescent="0.25">
      <c r="A1657" t="str">
        <f t="shared" ca="1" si="100"/>
        <v>Service Skills Australia</v>
      </c>
      <c r="B1657" t="str">
        <f t="shared" ca="1" si="101"/>
        <v>SIT</v>
      </c>
      <c r="C1657" t="str">
        <f t="shared" ca="1" si="102"/>
        <v xml:space="preserve">Certificate III </v>
      </c>
      <c r="D1657" s="2" t="s">
        <v>479</v>
      </c>
      <c r="E1657" s="2" t="str">
        <f t="shared" ca="1" si="103"/>
        <v>Certificate III in Hospitality</v>
      </c>
      <c r="F1657" s="2" t="s">
        <v>1971</v>
      </c>
      <c r="G1657" s="3">
        <v>4059</v>
      </c>
    </row>
    <row r="1658" spans="1:7" x14ac:dyDescent="0.25">
      <c r="A1658" t="str">
        <f t="shared" ca="1" si="100"/>
        <v>Service Skills Australia</v>
      </c>
      <c r="B1658" t="str">
        <f t="shared" ca="1" si="101"/>
        <v>SIT</v>
      </c>
      <c r="C1658" t="str">
        <f t="shared" ca="1" si="102"/>
        <v xml:space="preserve">Certificate III </v>
      </c>
      <c r="D1658" s="2" t="s">
        <v>1713</v>
      </c>
      <c r="E1658" s="2" t="str">
        <f t="shared" ca="1" si="103"/>
        <v>Certificate III in Hospitality (Commercial Cookery)</v>
      </c>
      <c r="F1658" s="2" t="s">
        <v>1971</v>
      </c>
      <c r="G1658" s="3">
        <v>2</v>
      </c>
    </row>
    <row r="1659" spans="1:7" x14ac:dyDescent="0.25">
      <c r="A1659" t="str">
        <f t="shared" ca="1" si="100"/>
        <v>Service Skills Australia</v>
      </c>
      <c r="B1659" t="str">
        <f t="shared" ca="1" si="101"/>
        <v>THH</v>
      </c>
      <c r="C1659" t="str">
        <f t="shared" ca="1" si="102"/>
        <v xml:space="preserve">Certificate III </v>
      </c>
      <c r="D1659" s="2" t="s">
        <v>1715</v>
      </c>
      <c r="E1659" s="2" t="str">
        <f t="shared" ca="1" si="103"/>
        <v>Certificate III in Hospitality (Operations)</v>
      </c>
      <c r="F1659" s="2" t="s">
        <v>1971</v>
      </c>
      <c r="G1659" s="3">
        <v>1</v>
      </c>
    </row>
    <row r="1660" spans="1:7" x14ac:dyDescent="0.25">
      <c r="A1660" t="str">
        <f t="shared" ca="1" si="100"/>
        <v>Service Skills Australia</v>
      </c>
      <c r="B1660" t="str">
        <f t="shared" ca="1" si="101"/>
        <v>SHB</v>
      </c>
      <c r="C1660" t="str">
        <f t="shared" ca="1" si="102"/>
        <v xml:space="preserve">Certificate III </v>
      </c>
      <c r="D1660" s="2" t="s">
        <v>1730</v>
      </c>
      <c r="E1660" s="2" t="str">
        <f t="shared" ca="1" si="103"/>
        <v>Certificate III in Make-Up</v>
      </c>
      <c r="F1660" s="2" t="s">
        <v>1971</v>
      </c>
      <c r="G1660" s="3">
        <v>4</v>
      </c>
    </row>
    <row r="1661" spans="1:7" x14ac:dyDescent="0.25">
      <c r="A1661" t="str">
        <f t="shared" ca="1" si="100"/>
        <v>Service Skills Australia</v>
      </c>
      <c r="B1661" t="str">
        <f t="shared" ca="1" si="101"/>
        <v>SHB</v>
      </c>
      <c r="C1661" t="str">
        <f t="shared" ca="1" si="102"/>
        <v xml:space="preserve">Certificate III </v>
      </c>
      <c r="D1661" s="2" t="s">
        <v>1741</v>
      </c>
      <c r="E1661" s="2" t="str">
        <f t="shared" ca="1" si="103"/>
        <v>Certificate III in Nail Technology</v>
      </c>
      <c r="F1661" s="2" t="s">
        <v>1971</v>
      </c>
      <c r="G1661" s="3">
        <v>6</v>
      </c>
    </row>
    <row r="1662" spans="1:7" x14ac:dyDescent="0.25">
      <c r="A1662" t="str">
        <f t="shared" ca="1" si="100"/>
        <v>Service Skills Australia</v>
      </c>
      <c r="B1662" t="str">
        <f t="shared" ca="1" si="101"/>
        <v>SIS</v>
      </c>
      <c r="C1662" t="str">
        <f t="shared" ca="1" si="102"/>
        <v xml:space="preserve">Certificate III </v>
      </c>
      <c r="D1662" s="2" t="s">
        <v>1745</v>
      </c>
      <c r="E1662" s="2" t="str">
        <f t="shared" ca="1" si="103"/>
        <v>Certificate III in Outdoor Recreation</v>
      </c>
      <c r="F1662" s="2" t="s">
        <v>1971</v>
      </c>
      <c r="G1662" s="3">
        <v>12</v>
      </c>
    </row>
    <row r="1663" spans="1:7" x14ac:dyDescent="0.25">
      <c r="A1663" t="str">
        <f t="shared" ca="1" si="100"/>
        <v>Service Skills Australia</v>
      </c>
      <c r="B1663" t="str">
        <f t="shared" ca="1" si="101"/>
        <v>SIS</v>
      </c>
      <c r="C1663" t="str">
        <f t="shared" ca="1" si="102"/>
        <v xml:space="preserve">Certificate III </v>
      </c>
      <c r="D1663" s="2" t="s">
        <v>637</v>
      </c>
      <c r="E1663" s="2" t="str">
        <f t="shared" ca="1" si="103"/>
        <v>Certificate III in Outdoor Recreation</v>
      </c>
      <c r="F1663" s="2" t="s">
        <v>1971</v>
      </c>
      <c r="G1663" s="3">
        <v>30</v>
      </c>
    </row>
    <row r="1664" spans="1:7" x14ac:dyDescent="0.25">
      <c r="A1664" t="str">
        <f t="shared" ca="1" si="100"/>
        <v>Service Skills Australia</v>
      </c>
      <c r="B1664" t="str">
        <f t="shared" ca="1" si="101"/>
        <v>SIT</v>
      </c>
      <c r="C1664" t="str">
        <f t="shared" ca="1" si="102"/>
        <v xml:space="preserve">Certificate III </v>
      </c>
      <c r="D1664" s="2" t="s">
        <v>1749</v>
      </c>
      <c r="E1664" s="2" t="str">
        <f t="shared" ca="1" si="103"/>
        <v>Certificate III in Patisserie</v>
      </c>
      <c r="F1664" s="2" t="s">
        <v>1971</v>
      </c>
      <c r="G1664" s="3">
        <v>1</v>
      </c>
    </row>
    <row r="1665" spans="1:7" x14ac:dyDescent="0.25">
      <c r="A1665" t="str">
        <f t="shared" ca="1" si="100"/>
        <v>Service Skills Australia</v>
      </c>
      <c r="B1665" t="str">
        <f t="shared" ca="1" si="101"/>
        <v>SIT</v>
      </c>
      <c r="C1665" t="str">
        <f t="shared" ca="1" si="102"/>
        <v xml:space="preserve">Certificate III </v>
      </c>
      <c r="D1665" s="2" t="s">
        <v>643</v>
      </c>
      <c r="E1665" s="2" t="str">
        <f t="shared" ca="1" si="103"/>
        <v>Certificate III in Patisserie</v>
      </c>
      <c r="F1665" s="2" t="s">
        <v>1971</v>
      </c>
      <c r="G1665" s="3">
        <v>4</v>
      </c>
    </row>
    <row r="1666" spans="1:7" x14ac:dyDescent="0.25">
      <c r="A1666" t="str">
        <f t="shared" ref="A1666:A1729" ca="1" si="104">VLOOKUP(D1666,KeyC,4,FALSE)</f>
        <v>Service Skills Australia</v>
      </c>
      <c r="B1666" t="str">
        <f t="shared" ref="B1666:B1729" ca="1" si="105">VLOOKUP(D1666,KeyC,5,FALSE)</f>
        <v>SIR</v>
      </c>
      <c r="C1666" t="str">
        <f t="shared" ref="C1666:C1729" ca="1" si="106">VLOOKUP(D1666,KeyC,2,FALSE)</f>
        <v xml:space="preserve">Certificate III </v>
      </c>
      <c r="D1666" s="2" t="s">
        <v>686</v>
      </c>
      <c r="E1666" s="2" t="str">
        <f t="shared" ref="E1666:E1729" ca="1" si="107">VLOOKUP(D1666,KeyC,3,FALSE)</f>
        <v>Certificate III in Retail</v>
      </c>
      <c r="F1666" s="2" t="s">
        <v>1971</v>
      </c>
      <c r="G1666" s="3">
        <v>2</v>
      </c>
    </row>
    <row r="1667" spans="1:7" x14ac:dyDescent="0.25">
      <c r="A1667" t="str">
        <f t="shared" ca="1" si="104"/>
        <v>Service Skills Australia</v>
      </c>
      <c r="B1667" t="str">
        <f t="shared" ca="1" si="105"/>
        <v>FDF</v>
      </c>
      <c r="C1667" t="str">
        <f t="shared" ca="1" si="106"/>
        <v xml:space="preserve">Certificate III </v>
      </c>
      <c r="D1667" s="2" t="s">
        <v>599</v>
      </c>
      <c r="E1667" s="2" t="str">
        <f t="shared" ca="1" si="107"/>
        <v>Certificate III in Retail Baking (Bread)</v>
      </c>
      <c r="F1667" s="2" t="s">
        <v>1971</v>
      </c>
      <c r="G1667" s="3">
        <v>12</v>
      </c>
    </row>
    <row r="1668" spans="1:7" x14ac:dyDescent="0.25">
      <c r="A1668" t="str">
        <f t="shared" ca="1" si="104"/>
        <v>Service Skills Australia</v>
      </c>
      <c r="B1668" t="str">
        <f t="shared" ca="1" si="105"/>
        <v>FDF</v>
      </c>
      <c r="C1668" t="str">
        <f t="shared" ca="1" si="106"/>
        <v xml:space="preserve">Certificate III </v>
      </c>
      <c r="D1668" s="2" t="s">
        <v>598</v>
      </c>
      <c r="E1668" s="2" t="str">
        <f t="shared" ca="1" si="107"/>
        <v>Certificate III in Retail Baking (Cake and Pastry)</v>
      </c>
      <c r="F1668" s="2" t="s">
        <v>1971</v>
      </c>
      <c r="G1668" s="3">
        <v>2</v>
      </c>
    </row>
    <row r="1669" spans="1:7" x14ac:dyDescent="0.25">
      <c r="A1669" t="str">
        <f t="shared" ca="1" si="104"/>
        <v>Service Skills Australia</v>
      </c>
      <c r="B1669" t="str">
        <f t="shared" ca="1" si="105"/>
        <v>FDF</v>
      </c>
      <c r="C1669" t="str">
        <f t="shared" ca="1" si="106"/>
        <v xml:space="preserve">Certificate III </v>
      </c>
      <c r="D1669" s="2" t="s">
        <v>600</v>
      </c>
      <c r="E1669" s="2" t="str">
        <f t="shared" ca="1" si="107"/>
        <v>Certificate III in Retail Baking (Combined)</v>
      </c>
      <c r="F1669" s="2" t="s">
        <v>1971</v>
      </c>
      <c r="G1669" s="3">
        <v>13</v>
      </c>
    </row>
    <row r="1670" spans="1:7" x14ac:dyDescent="0.25">
      <c r="A1670" t="str">
        <f t="shared" ca="1" si="104"/>
        <v>Service Skills Australia</v>
      </c>
      <c r="B1670" t="str">
        <f t="shared" ca="1" si="105"/>
        <v>SIR</v>
      </c>
      <c r="C1670" t="str">
        <f t="shared" ca="1" si="106"/>
        <v xml:space="preserve">Certificate III </v>
      </c>
      <c r="D1670" s="2" t="s">
        <v>426</v>
      </c>
      <c r="E1670" s="2" t="str">
        <f t="shared" ca="1" si="107"/>
        <v>Certificate III in Retail Operations</v>
      </c>
      <c r="F1670" s="2" t="s">
        <v>1971</v>
      </c>
      <c r="G1670" s="3">
        <v>945</v>
      </c>
    </row>
    <row r="1671" spans="1:7" x14ac:dyDescent="0.25">
      <c r="A1671" t="str">
        <f t="shared" ca="1" si="104"/>
        <v>Service Skills Australia</v>
      </c>
      <c r="B1671" t="str">
        <f t="shared" ca="1" si="105"/>
        <v>WRR</v>
      </c>
      <c r="C1671" t="str">
        <f t="shared" ca="1" si="106"/>
        <v xml:space="preserve">Certificate III </v>
      </c>
      <c r="D1671" s="2" t="s">
        <v>1763</v>
      </c>
      <c r="E1671" s="2" t="str">
        <f t="shared" ca="1" si="107"/>
        <v>Certificate III in Retail Operations</v>
      </c>
      <c r="F1671" s="2" t="s">
        <v>1971</v>
      </c>
      <c r="G1671" s="3">
        <v>2</v>
      </c>
    </row>
    <row r="1672" spans="1:7" x14ac:dyDescent="0.25">
      <c r="A1672" t="str">
        <f t="shared" ca="1" si="104"/>
        <v>Service Skills Australia</v>
      </c>
      <c r="B1672" t="str">
        <f t="shared" ca="1" si="105"/>
        <v>SIS</v>
      </c>
      <c r="C1672" t="str">
        <f t="shared" ca="1" si="106"/>
        <v xml:space="preserve">Certificate III </v>
      </c>
      <c r="D1672" s="2" t="s">
        <v>689</v>
      </c>
      <c r="E1672" s="2" t="str">
        <f t="shared" ca="1" si="107"/>
        <v>Certificate III in Sport Coaching</v>
      </c>
      <c r="F1672" s="2" t="s">
        <v>1971</v>
      </c>
      <c r="G1672" s="3">
        <v>2</v>
      </c>
    </row>
    <row r="1673" spans="1:7" x14ac:dyDescent="0.25">
      <c r="A1673" t="str">
        <f t="shared" ca="1" si="104"/>
        <v>Service Skills Australia</v>
      </c>
      <c r="B1673" t="str">
        <f t="shared" ca="1" si="105"/>
        <v>SIS</v>
      </c>
      <c r="C1673" t="str">
        <f t="shared" ca="1" si="106"/>
        <v xml:space="preserve">Certificate III </v>
      </c>
      <c r="D1673" s="2" t="s">
        <v>1772</v>
      </c>
      <c r="E1673" s="2" t="str">
        <f t="shared" ca="1" si="107"/>
        <v>Certificate III in Sport Coaching</v>
      </c>
      <c r="F1673" s="2" t="s">
        <v>1971</v>
      </c>
      <c r="G1673" s="3">
        <v>1</v>
      </c>
    </row>
    <row r="1674" spans="1:7" x14ac:dyDescent="0.25">
      <c r="A1674" t="str">
        <f t="shared" ca="1" si="104"/>
        <v>Service Skills Australia</v>
      </c>
      <c r="B1674" t="str">
        <f t="shared" ca="1" si="105"/>
        <v>SIS</v>
      </c>
      <c r="C1674" t="str">
        <f t="shared" ca="1" si="106"/>
        <v xml:space="preserve">Certificate III </v>
      </c>
      <c r="D1674" s="2" t="s">
        <v>1773</v>
      </c>
      <c r="E1674" s="2" t="str">
        <f t="shared" ca="1" si="107"/>
        <v>Certificate III in Sport Coaching</v>
      </c>
      <c r="F1674" s="2" t="s">
        <v>1971</v>
      </c>
      <c r="G1674" s="3">
        <v>45</v>
      </c>
    </row>
    <row r="1675" spans="1:7" x14ac:dyDescent="0.25">
      <c r="A1675" t="str">
        <f t="shared" ca="1" si="104"/>
        <v>Service Skills Australia</v>
      </c>
      <c r="B1675" t="str">
        <f t="shared" ca="1" si="105"/>
        <v>SIS</v>
      </c>
      <c r="C1675" t="str">
        <f t="shared" ca="1" si="106"/>
        <v xml:space="preserve">Certificate III </v>
      </c>
      <c r="D1675" s="2" t="s">
        <v>444</v>
      </c>
      <c r="E1675" s="2" t="str">
        <f t="shared" ca="1" si="107"/>
        <v>Certificate III in Sport and Recreation</v>
      </c>
      <c r="F1675" s="2" t="s">
        <v>1971</v>
      </c>
      <c r="G1675" s="3">
        <v>7</v>
      </c>
    </row>
    <row r="1676" spans="1:7" x14ac:dyDescent="0.25">
      <c r="A1676" t="str">
        <f t="shared" ca="1" si="104"/>
        <v>Service Skills Australia</v>
      </c>
      <c r="B1676" t="str">
        <f t="shared" ca="1" si="105"/>
        <v>SIS</v>
      </c>
      <c r="C1676" t="str">
        <f t="shared" ca="1" si="106"/>
        <v xml:space="preserve">Certificate III </v>
      </c>
      <c r="D1676" s="2" t="s">
        <v>450</v>
      </c>
      <c r="E1676" s="2" t="str">
        <f t="shared" ca="1" si="107"/>
        <v>Certificate III in Sport and Recreation</v>
      </c>
      <c r="F1676" s="2" t="s">
        <v>1971</v>
      </c>
      <c r="G1676" s="3">
        <v>8</v>
      </c>
    </row>
    <row r="1677" spans="1:7" x14ac:dyDescent="0.25">
      <c r="A1677" t="str">
        <f t="shared" ca="1" si="104"/>
        <v>Service Skills Australia</v>
      </c>
      <c r="B1677" t="str">
        <f t="shared" ca="1" si="105"/>
        <v>SIS</v>
      </c>
      <c r="C1677" t="str">
        <f t="shared" ca="1" si="106"/>
        <v xml:space="preserve">Certificate III </v>
      </c>
      <c r="D1677" s="2" t="s">
        <v>1774</v>
      </c>
      <c r="E1677" s="2" t="str">
        <f t="shared" ca="1" si="107"/>
        <v>Certificate III in Sport and Recreation</v>
      </c>
      <c r="F1677" s="2" t="s">
        <v>1971</v>
      </c>
      <c r="G1677" s="3">
        <v>7</v>
      </c>
    </row>
    <row r="1678" spans="1:7" x14ac:dyDescent="0.25">
      <c r="A1678" t="str">
        <f t="shared" ca="1" si="104"/>
        <v>Service Skills Australia</v>
      </c>
      <c r="B1678" t="str">
        <f t="shared" ca="1" si="105"/>
        <v>SIS</v>
      </c>
      <c r="C1678" t="str">
        <f t="shared" ca="1" si="106"/>
        <v xml:space="preserve">Certificate III </v>
      </c>
      <c r="D1678" s="2" t="s">
        <v>451</v>
      </c>
      <c r="E1678" s="2" t="str">
        <f t="shared" ca="1" si="107"/>
        <v>Certificate III in Sport and Recreation</v>
      </c>
      <c r="F1678" s="2" t="s">
        <v>1971</v>
      </c>
      <c r="G1678" s="3">
        <v>2126</v>
      </c>
    </row>
    <row r="1679" spans="1:7" x14ac:dyDescent="0.25">
      <c r="A1679" t="str">
        <f t="shared" ca="1" si="104"/>
        <v>Service Skills Australia</v>
      </c>
      <c r="B1679" t="str">
        <f t="shared" ca="1" si="105"/>
        <v>SIT</v>
      </c>
      <c r="C1679" t="str">
        <f t="shared" ca="1" si="106"/>
        <v xml:space="preserve">Certificate III </v>
      </c>
      <c r="D1679" s="2" t="s">
        <v>1033</v>
      </c>
      <c r="E1679" s="2" t="str">
        <f t="shared" ca="1" si="107"/>
        <v>Certificate III in Tourism</v>
      </c>
      <c r="F1679" s="2" t="s">
        <v>1971</v>
      </c>
      <c r="G1679" s="3">
        <v>1</v>
      </c>
    </row>
    <row r="1680" spans="1:7" x14ac:dyDescent="0.25">
      <c r="A1680" t="str">
        <f t="shared" ca="1" si="104"/>
        <v>Service Skills Australia</v>
      </c>
      <c r="B1680" t="str">
        <f t="shared" ca="1" si="105"/>
        <v>SIT</v>
      </c>
      <c r="C1680" t="str">
        <f t="shared" ca="1" si="106"/>
        <v xml:space="preserve">Certificate III </v>
      </c>
      <c r="D1680" s="2" t="s">
        <v>471</v>
      </c>
      <c r="E1680" s="2" t="str">
        <f t="shared" ca="1" si="107"/>
        <v>Certificate III in Tourism</v>
      </c>
      <c r="F1680" s="2" t="s">
        <v>1971</v>
      </c>
      <c r="G1680" s="3">
        <v>304</v>
      </c>
    </row>
    <row r="1681" spans="1:7" x14ac:dyDescent="0.25">
      <c r="A1681" t="str">
        <f t="shared" ca="1" si="104"/>
        <v>Service Skills Australia</v>
      </c>
      <c r="B1681" t="str">
        <f t="shared" ca="1" si="105"/>
        <v>SIT</v>
      </c>
      <c r="C1681" t="str">
        <f t="shared" ca="1" si="106"/>
        <v xml:space="preserve">Certificate III </v>
      </c>
      <c r="D1681" s="2" t="s">
        <v>645</v>
      </c>
      <c r="E1681" s="2" t="str">
        <f t="shared" ca="1" si="107"/>
        <v>Certificate III in Travel</v>
      </c>
      <c r="F1681" s="2" t="s">
        <v>1971</v>
      </c>
      <c r="G1681" s="3">
        <v>18</v>
      </c>
    </row>
    <row r="1682" spans="1:7" x14ac:dyDescent="0.25">
      <c r="A1682" t="str">
        <f t="shared" ca="1" si="104"/>
        <v>Service Skills Australia</v>
      </c>
      <c r="B1682" t="str">
        <f t="shared" ca="1" si="105"/>
        <v>SHB</v>
      </c>
      <c r="C1682" t="str">
        <f t="shared" ca="1" si="106"/>
        <v xml:space="preserve">Certificate IV </v>
      </c>
      <c r="D1682" s="2" t="s">
        <v>406</v>
      </c>
      <c r="E1682" s="2" t="str">
        <f t="shared" ca="1" si="107"/>
        <v>Certificate IV in Beauty Therapy</v>
      </c>
      <c r="F1682" s="2" t="s">
        <v>1971</v>
      </c>
      <c r="G1682" s="3">
        <v>2</v>
      </c>
    </row>
    <row r="1683" spans="1:7" x14ac:dyDescent="0.25">
      <c r="A1683" t="str">
        <f t="shared" ca="1" si="104"/>
        <v>Service Skills Australia</v>
      </c>
      <c r="B1683" t="str">
        <f t="shared" ca="1" si="105"/>
        <v>SIB</v>
      </c>
      <c r="C1683" t="str">
        <f t="shared" ca="1" si="106"/>
        <v xml:space="preserve">Certificate IV </v>
      </c>
      <c r="D1683" s="2" t="s">
        <v>416</v>
      </c>
      <c r="E1683" s="2" t="str">
        <f t="shared" ca="1" si="107"/>
        <v>Certificate IV in Beauty Therapy</v>
      </c>
      <c r="F1683" s="2" t="s">
        <v>1971</v>
      </c>
      <c r="G1683" s="3">
        <v>10</v>
      </c>
    </row>
    <row r="1684" spans="1:7" x14ac:dyDescent="0.25">
      <c r="A1684" t="str">
        <f t="shared" ca="1" si="104"/>
        <v>Service Skills Australia</v>
      </c>
      <c r="B1684" t="str">
        <f t="shared" ca="1" si="105"/>
        <v>SIT</v>
      </c>
      <c r="C1684" t="str">
        <f t="shared" ca="1" si="106"/>
        <v xml:space="preserve">Certificate IV </v>
      </c>
      <c r="D1684" s="2" t="s">
        <v>1813</v>
      </c>
      <c r="E1684" s="2" t="str">
        <f t="shared" ca="1" si="107"/>
        <v>Certificate IV in Commercial Cookery</v>
      </c>
      <c r="F1684" s="2" t="s">
        <v>1971</v>
      </c>
      <c r="G1684" s="3">
        <v>4</v>
      </c>
    </row>
    <row r="1685" spans="1:7" x14ac:dyDescent="0.25">
      <c r="A1685" t="str">
        <f t="shared" ca="1" si="104"/>
        <v>Service Skills Australia</v>
      </c>
      <c r="B1685" t="str">
        <f t="shared" ca="1" si="105"/>
        <v>SIS</v>
      </c>
      <c r="C1685" t="str">
        <f t="shared" ca="1" si="106"/>
        <v xml:space="preserve">Certificate IV </v>
      </c>
      <c r="D1685" s="2" t="s">
        <v>452</v>
      </c>
      <c r="E1685" s="2" t="str">
        <f t="shared" ca="1" si="107"/>
        <v>Certificate IV in Fitness</v>
      </c>
      <c r="F1685" s="2" t="s">
        <v>1971</v>
      </c>
      <c r="G1685" s="3">
        <v>335</v>
      </c>
    </row>
    <row r="1686" spans="1:7" x14ac:dyDescent="0.25">
      <c r="A1686" t="str">
        <f t="shared" ca="1" si="104"/>
        <v>Service Skills Australia</v>
      </c>
      <c r="B1686" t="str">
        <f t="shared" ca="1" si="105"/>
        <v>SIT</v>
      </c>
      <c r="C1686" t="str">
        <f t="shared" ca="1" si="106"/>
        <v xml:space="preserve">Certificate IV </v>
      </c>
      <c r="D1686" s="2" t="s">
        <v>646</v>
      </c>
      <c r="E1686" s="2" t="str">
        <f t="shared" ca="1" si="107"/>
        <v>Certificate IV in Hospitality</v>
      </c>
      <c r="F1686" s="2" t="s">
        <v>1971</v>
      </c>
      <c r="G1686" s="3">
        <v>11</v>
      </c>
    </row>
    <row r="1687" spans="1:7" x14ac:dyDescent="0.25">
      <c r="A1687" t="str">
        <f t="shared" ca="1" si="104"/>
        <v>Service Skills Australia</v>
      </c>
      <c r="B1687" t="str">
        <f t="shared" ca="1" si="105"/>
        <v>SIS</v>
      </c>
      <c r="C1687" t="str">
        <f t="shared" ca="1" si="106"/>
        <v xml:space="preserve">Certificate IV </v>
      </c>
      <c r="D1687" s="2" t="s">
        <v>1432</v>
      </c>
      <c r="E1687" s="2" t="str">
        <f t="shared" ca="1" si="107"/>
        <v>Certificate IV in Outdoor Recreation</v>
      </c>
      <c r="F1687" s="2" t="s">
        <v>1971</v>
      </c>
      <c r="G1687" s="3">
        <v>1</v>
      </c>
    </row>
    <row r="1688" spans="1:7" x14ac:dyDescent="0.25">
      <c r="A1688" t="str">
        <f t="shared" ca="1" si="104"/>
        <v>Service Skills Australia</v>
      </c>
      <c r="B1688" t="str">
        <f t="shared" ca="1" si="105"/>
        <v>SIT</v>
      </c>
      <c r="C1688" t="str">
        <f t="shared" ca="1" si="106"/>
        <v xml:space="preserve">Certificate IV </v>
      </c>
      <c r="D1688" s="2" t="s">
        <v>1850</v>
      </c>
      <c r="E1688" s="2" t="str">
        <f t="shared" ca="1" si="107"/>
        <v>Certificate IV in Patisserie</v>
      </c>
      <c r="F1688" s="2" t="s">
        <v>1971</v>
      </c>
      <c r="G1688" s="3">
        <v>1</v>
      </c>
    </row>
    <row r="1689" spans="1:7" x14ac:dyDescent="0.25">
      <c r="A1689" t="str">
        <f t="shared" ca="1" si="104"/>
        <v>Service Skills Australia</v>
      </c>
      <c r="B1689" t="str">
        <f t="shared" ca="1" si="105"/>
        <v>SHB</v>
      </c>
      <c r="C1689" t="str">
        <f t="shared" ca="1" si="106"/>
        <v xml:space="preserve">Diploma </v>
      </c>
      <c r="D1689" s="2" t="s">
        <v>408</v>
      </c>
      <c r="E1689" s="2" t="str">
        <f t="shared" ca="1" si="107"/>
        <v>Diploma of Beauty Therapy</v>
      </c>
      <c r="F1689" s="2" t="s">
        <v>1971</v>
      </c>
      <c r="G1689" s="3">
        <v>71</v>
      </c>
    </row>
    <row r="1690" spans="1:7" x14ac:dyDescent="0.25">
      <c r="A1690" t="str">
        <f t="shared" ca="1" si="104"/>
        <v>Service Skills Australia</v>
      </c>
      <c r="B1690" t="str">
        <f t="shared" ca="1" si="105"/>
        <v>SIB</v>
      </c>
      <c r="C1690" t="str">
        <f t="shared" ca="1" si="106"/>
        <v xml:space="preserve">Diploma </v>
      </c>
      <c r="D1690" s="2" t="s">
        <v>417</v>
      </c>
      <c r="E1690" s="2" t="str">
        <f t="shared" ca="1" si="107"/>
        <v>Diploma of Beauty Therapy</v>
      </c>
      <c r="F1690" s="2" t="s">
        <v>1971</v>
      </c>
      <c r="G1690" s="3">
        <v>119</v>
      </c>
    </row>
    <row r="1691" spans="1:7" x14ac:dyDescent="0.25">
      <c r="A1691" t="str">
        <f t="shared" ca="1" si="104"/>
        <v>Service Skills Australia</v>
      </c>
      <c r="B1691" t="str">
        <f t="shared" ca="1" si="105"/>
        <v>SIT</v>
      </c>
      <c r="C1691" t="str">
        <f t="shared" ca="1" si="106"/>
        <v xml:space="preserve">Diploma </v>
      </c>
      <c r="D1691" s="2" t="s">
        <v>1898</v>
      </c>
      <c r="E1691" s="2" t="str">
        <f t="shared" ca="1" si="107"/>
        <v>Diploma of Events</v>
      </c>
      <c r="F1691" s="2" t="s">
        <v>1971</v>
      </c>
      <c r="G1691" s="3">
        <v>77</v>
      </c>
    </row>
    <row r="1692" spans="1:7" x14ac:dyDescent="0.25">
      <c r="A1692" t="str">
        <f t="shared" ca="1" si="104"/>
        <v>Service Skills Australia</v>
      </c>
      <c r="B1692" t="str">
        <f t="shared" ca="1" si="105"/>
        <v>SIS</v>
      </c>
      <c r="C1692" t="str">
        <f t="shared" ca="1" si="106"/>
        <v xml:space="preserve">Diploma </v>
      </c>
      <c r="D1692" s="2" t="s">
        <v>1902</v>
      </c>
      <c r="E1692" s="2" t="str">
        <f t="shared" ca="1" si="107"/>
        <v>Diploma of Fitness</v>
      </c>
      <c r="F1692" s="2" t="s">
        <v>1971</v>
      </c>
      <c r="G1692" s="3">
        <v>1</v>
      </c>
    </row>
    <row r="1693" spans="1:7" x14ac:dyDescent="0.25">
      <c r="A1693" t="str">
        <f t="shared" ca="1" si="104"/>
        <v>Service Skills Australia</v>
      </c>
      <c r="B1693" t="str">
        <f t="shared" ca="1" si="105"/>
        <v>SIT</v>
      </c>
      <c r="C1693" t="str">
        <f t="shared" ca="1" si="106"/>
        <v xml:space="preserve">Diploma </v>
      </c>
      <c r="D1693" s="2" t="s">
        <v>1905</v>
      </c>
      <c r="E1693" s="2" t="str">
        <f t="shared" ca="1" si="107"/>
        <v>Diploma of Hospitality</v>
      </c>
      <c r="F1693" s="2" t="s">
        <v>1971</v>
      </c>
      <c r="G1693" s="3">
        <v>5</v>
      </c>
    </row>
    <row r="1694" spans="1:7" x14ac:dyDescent="0.25">
      <c r="A1694" t="str">
        <f t="shared" ca="1" si="104"/>
        <v>Service Skills Australia</v>
      </c>
      <c r="B1694" t="str">
        <f t="shared" ca="1" si="105"/>
        <v>SIT</v>
      </c>
      <c r="C1694" t="str">
        <f t="shared" ca="1" si="106"/>
        <v xml:space="preserve">Diploma </v>
      </c>
      <c r="D1694" s="2" t="s">
        <v>1906</v>
      </c>
      <c r="E1694" s="2" t="str">
        <f t="shared" ca="1" si="107"/>
        <v>Diploma of Hospitality</v>
      </c>
      <c r="F1694" s="2" t="s">
        <v>1971</v>
      </c>
      <c r="G1694" s="3">
        <v>6</v>
      </c>
    </row>
    <row r="1695" spans="1:7" x14ac:dyDescent="0.25">
      <c r="A1695" t="str">
        <f t="shared" ca="1" si="104"/>
        <v>Service Skills Australia</v>
      </c>
      <c r="B1695" t="str">
        <f t="shared" ca="1" si="105"/>
        <v>SIT</v>
      </c>
      <c r="C1695" t="str">
        <f t="shared" ca="1" si="106"/>
        <v xml:space="preserve">Diploma </v>
      </c>
      <c r="D1695" s="2" t="s">
        <v>1080</v>
      </c>
      <c r="E1695" s="2" t="str">
        <f t="shared" ca="1" si="107"/>
        <v>Diploma of Hospitality</v>
      </c>
      <c r="F1695" s="2" t="s">
        <v>1971</v>
      </c>
      <c r="G1695" s="3">
        <v>477</v>
      </c>
    </row>
    <row r="1696" spans="1:7" x14ac:dyDescent="0.25">
      <c r="A1696" t="str">
        <f t="shared" ca="1" si="104"/>
        <v>Service Skills Australia</v>
      </c>
      <c r="B1696" t="str">
        <f t="shared" ca="1" si="105"/>
        <v>SIS</v>
      </c>
      <c r="C1696" t="str">
        <f t="shared" ca="1" si="106"/>
        <v xml:space="preserve">Diploma </v>
      </c>
      <c r="D1696" s="2" t="s">
        <v>640</v>
      </c>
      <c r="E1696" s="2" t="str">
        <f t="shared" ca="1" si="107"/>
        <v>Diploma of Sport Development</v>
      </c>
      <c r="F1696" s="2" t="s">
        <v>1971</v>
      </c>
      <c r="G1696" s="3">
        <v>4</v>
      </c>
    </row>
    <row r="1697" spans="1:7" x14ac:dyDescent="0.25">
      <c r="A1697" t="str">
        <f t="shared" ca="1" si="104"/>
        <v>Service Skills Australia</v>
      </c>
      <c r="B1697" t="str">
        <f t="shared" ca="1" si="105"/>
        <v>SIS</v>
      </c>
      <c r="C1697" t="str">
        <f t="shared" ca="1" si="106"/>
        <v xml:space="preserve">Diploma </v>
      </c>
      <c r="D1697" s="2" t="s">
        <v>1951</v>
      </c>
      <c r="E1697" s="2" t="str">
        <f t="shared" ca="1" si="107"/>
        <v>Diploma of Sport and Recreation Management</v>
      </c>
      <c r="F1697" s="2" t="s">
        <v>1971</v>
      </c>
      <c r="G1697" s="3">
        <v>3</v>
      </c>
    </row>
    <row r="1698" spans="1:7" x14ac:dyDescent="0.25">
      <c r="A1698" t="str">
        <f t="shared" ca="1" si="104"/>
        <v>Service Skills Australia</v>
      </c>
      <c r="B1698" t="str">
        <f t="shared" ca="1" si="105"/>
        <v>SIT</v>
      </c>
      <c r="C1698" t="str">
        <f t="shared" ca="1" si="106"/>
        <v xml:space="preserve">Diploma </v>
      </c>
      <c r="D1698" s="2" t="s">
        <v>1435</v>
      </c>
      <c r="E1698" s="2" t="str">
        <f t="shared" ca="1" si="107"/>
        <v>Diploma of Travel and Tourism</v>
      </c>
      <c r="F1698" s="2" t="s">
        <v>1971</v>
      </c>
      <c r="G1698" s="3">
        <v>5</v>
      </c>
    </row>
    <row r="1699" spans="1:7" x14ac:dyDescent="0.25">
      <c r="A1699" t="str">
        <f t="shared" ca="1" si="104"/>
        <v>Service Skills Australia</v>
      </c>
      <c r="B1699" t="str">
        <f t="shared" ca="1" si="105"/>
        <v>FDF</v>
      </c>
      <c r="C1699" t="str">
        <f t="shared" ca="1" si="106"/>
        <v xml:space="preserve">Certificate III </v>
      </c>
      <c r="D1699" s="2" t="s">
        <v>600</v>
      </c>
      <c r="E1699" s="2" t="str">
        <f t="shared" ca="1" si="107"/>
        <v>Certificate III in Retail Baking (Combined)</v>
      </c>
      <c r="F1699" s="2" t="s">
        <v>2868</v>
      </c>
      <c r="G1699" s="3">
        <v>132</v>
      </c>
    </row>
    <row r="1700" spans="1:7" x14ac:dyDescent="0.25">
      <c r="A1700" t="str">
        <f t="shared" ca="1" si="104"/>
        <v>Service Skills Australia</v>
      </c>
      <c r="B1700" t="str">
        <f t="shared" ca="1" si="105"/>
        <v>SFL</v>
      </c>
      <c r="C1700" t="str">
        <f t="shared" ca="1" si="106"/>
        <v xml:space="preserve">Certificate II </v>
      </c>
      <c r="D1700" s="2" t="s">
        <v>402</v>
      </c>
      <c r="E1700" s="2" t="str">
        <f t="shared" ca="1" si="107"/>
        <v>Certificate II in Floristry (Assistant)</v>
      </c>
      <c r="F1700" s="2" t="s">
        <v>2868</v>
      </c>
      <c r="G1700" s="3">
        <v>6</v>
      </c>
    </row>
    <row r="1701" spans="1:7" x14ac:dyDescent="0.25">
      <c r="A1701" t="str">
        <f t="shared" ca="1" si="104"/>
        <v>Service Skills Australia</v>
      </c>
      <c r="B1701" t="str">
        <f t="shared" ca="1" si="105"/>
        <v>SHB</v>
      </c>
      <c r="C1701" t="str">
        <f t="shared" ca="1" si="106"/>
        <v xml:space="preserve">Certificate III </v>
      </c>
      <c r="D1701" s="2" t="s">
        <v>1730</v>
      </c>
      <c r="E1701" s="2" t="str">
        <f t="shared" ca="1" si="107"/>
        <v>Certificate III in Make-Up</v>
      </c>
      <c r="F1701" s="2" t="s">
        <v>2868</v>
      </c>
      <c r="G1701" s="3">
        <v>510</v>
      </c>
    </row>
    <row r="1702" spans="1:7" x14ac:dyDescent="0.25">
      <c r="A1702" t="str">
        <f t="shared" ca="1" si="104"/>
        <v>Service Skills Australia</v>
      </c>
      <c r="B1702" t="str">
        <f t="shared" ca="1" si="105"/>
        <v>SHB</v>
      </c>
      <c r="C1702" t="str">
        <f t="shared" ca="1" si="106"/>
        <v xml:space="preserve">Certificate III </v>
      </c>
      <c r="D1702" s="2" t="s">
        <v>1741</v>
      </c>
      <c r="E1702" s="2" t="str">
        <f t="shared" ca="1" si="107"/>
        <v>Certificate III in Nail Technology</v>
      </c>
      <c r="F1702" s="2" t="s">
        <v>2868</v>
      </c>
      <c r="G1702" s="3">
        <v>72</v>
      </c>
    </row>
    <row r="1703" spans="1:7" x14ac:dyDescent="0.25">
      <c r="A1703" t="str">
        <f t="shared" ca="1" si="104"/>
        <v>Service Skills Australia</v>
      </c>
      <c r="B1703" t="str">
        <f t="shared" ca="1" si="105"/>
        <v>SHB</v>
      </c>
      <c r="C1703" t="str">
        <f t="shared" ca="1" si="106"/>
        <v xml:space="preserve">Certificate IV </v>
      </c>
      <c r="D1703" s="2" t="s">
        <v>406</v>
      </c>
      <c r="E1703" s="2" t="str">
        <f t="shared" ca="1" si="107"/>
        <v>Certificate IV in Beauty Therapy</v>
      </c>
      <c r="F1703" s="2" t="s">
        <v>2868</v>
      </c>
      <c r="G1703" s="3">
        <v>8</v>
      </c>
    </row>
    <row r="1704" spans="1:7" x14ac:dyDescent="0.25">
      <c r="A1704" t="str">
        <f t="shared" ca="1" si="104"/>
        <v>Service Skills Australia</v>
      </c>
      <c r="B1704" t="str">
        <f t="shared" ca="1" si="105"/>
        <v>SIB</v>
      </c>
      <c r="C1704" t="str">
        <f t="shared" ca="1" si="106"/>
        <v xml:space="preserve">Certificate II </v>
      </c>
      <c r="D1704" s="2" t="s">
        <v>410</v>
      </c>
      <c r="E1704" s="2" t="str">
        <f t="shared" ca="1" si="107"/>
        <v>Certificate II in Retail Make-Up and Skin Care</v>
      </c>
      <c r="F1704" s="2" t="s">
        <v>2868</v>
      </c>
      <c r="G1704" s="3">
        <v>625</v>
      </c>
    </row>
    <row r="1705" spans="1:7" x14ac:dyDescent="0.25">
      <c r="A1705" t="str">
        <f t="shared" ca="1" si="104"/>
        <v>Service Skills Australia</v>
      </c>
      <c r="B1705" t="str">
        <f t="shared" ca="1" si="105"/>
        <v>SIB</v>
      </c>
      <c r="C1705" t="str">
        <f t="shared" ca="1" si="106"/>
        <v xml:space="preserve">Certificate II </v>
      </c>
      <c r="D1705" s="2" t="s">
        <v>412</v>
      </c>
      <c r="E1705" s="2" t="str">
        <f t="shared" ca="1" si="107"/>
        <v>Certificate II in Nail Technology</v>
      </c>
      <c r="F1705" s="2" t="s">
        <v>2868</v>
      </c>
      <c r="G1705" s="3">
        <v>21</v>
      </c>
    </row>
    <row r="1706" spans="1:7" x14ac:dyDescent="0.25">
      <c r="A1706" t="str">
        <f t="shared" ca="1" si="104"/>
        <v>Service Skills Australia</v>
      </c>
      <c r="B1706" t="str">
        <f t="shared" ca="1" si="105"/>
        <v>SIB</v>
      </c>
      <c r="C1706" t="str">
        <f t="shared" ca="1" si="106"/>
        <v xml:space="preserve">Certificate IV </v>
      </c>
      <c r="D1706" s="2" t="s">
        <v>416</v>
      </c>
      <c r="E1706" s="2" t="str">
        <f t="shared" ca="1" si="107"/>
        <v>Certificate IV in Beauty Therapy</v>
      </c>
      <c r="F1706" s="2" t="s">
        <v>2868</v>
      </c>
      <c r="G1706" s="3">
        <v>29</v>
      </c>
    </row>
    <row r="1707" spans="1:7" x14ac:dyDescent="0.25">
      <c r="A1707" t="str">
        <f t="shared" ca="1" si="104"/>
        <v>Service Skills Australia</v>
      </c>
      <c r="B1707" t="str">
        <f t="shared" ca="1" si="105"/>
        <v>SIH</v>
      </c>
      <c r="C1707" t="str">
        <f t="shared" ca="1" si="106"/>
        <v xml:space="preserve">Certificate II </v>
      </c>
      <c r="D1707" s="2" t="s">
        <v>418</v>
      </c>
      <c r="E1707" s="2" t="str">
        <f t="shared" ca="1" si="107"/>
        <v>Certificate II in Hairdressing</v>
      </c>
      <c r="F1707" s="2" t="s">
        <v>2868</v>
      </c>
      <c r="G1707" s="3">
        <v>634</v>
      </c>
    </row>
    <row r="1708" spans="1:7" x14ac:dyDescent="0.25">
      <c r="A1708" t="str">
        <f t="shared" ca="1" si="104"/>
        <v>Service Skills Australia</v>
      </c>
      <c r="B1708" t="str">
        <f t="shared" ca="1" si="105"/>
        <v>SIH</v>
      </c>
      <c r="C1708" t="str">
        <f t="shared" ca="1" si="106"/>
        <v xml:space="preserve">Certificate III </v>
      </c>
      <c r="D1708" s="2" t="s">
        <v>633</v>
      </c>
      <c r="E1708" s="2" t="str">
        <f t="shared" ca="1" si="107"/>
        <v>Certificate III in Hairdressing</v>
      </c>
      <c r="F1708" s="2" t="s">
        <v>2868</v>
      </c>
      <c r="G1708" s="3">
        <v>55</v>
      </c>
    </row>
    <row r="1709" spans="1:7" x14ac:dyDescent="0.25">
      <c r="A1709" t="str">
        <f t="shared" ca="1" si="104"/>
        <v>Service Skills Australia</v>
      </c>
      <c r="B1709" t="str">
        <f t="shared" ca="1" si="105"/>
        <v>SIR</v>
      </c>
      <c r="C1709" t="str">
        <f t="shared" ca="1" si="106"/>
        <v xml:space="preserve">Certificate II </v>
      </c>
      <c r="D1709" s="2" t="s">
        <v>422</v>
      </c>
      <c r="E1709" s="2" t="str">
        <f t="shared" ca="1" si="107"/>
        <v>Certificate II in Community Pharmacy</v>
      </c>
      <c r="F1709" s="2" t="s">
        <v>2868</v>
      </c>
      <c r="G1709" s="3">
        <v>36</v>
      </c>
    </row>
    <row r="1710" spans="1:7" x14ac:dyDescent="0.25">
      <c r="A1710" t="str">
        <f t="shared" ca="1" si="104"/>
        <v>Service Skills Australia</v>
      </c>
      <c r="B1710" t="str">
        <f t="shared" ca="1" si="105"/>
        <v>SIR</v>
      </c>
      <c r="C1710" t="str">
        <f t="shared" ca="1" si="106"/>
        <v xml:space="preserve">Certificate II </v>
      </c>
      <c r="D1710" s="2" t="s">
        <v>424</v>
      </c>
      <c r="E1710" s="2" t="str">
        <f t="shared" ca="1" si="107"/>
        <v>Certificate II in Retail Services</v>
      </c>
      <c r="F1710" s="2" t="s">
        <v>2868</v>
      </c>
      <c r="G1710" s="3">
        <v>4050</v>
      </c>
    </row>
    <row r="1711" spans="1:7" x14ac:dyDescent="0.25">
      <c r="A1711" t="str">
        <f t="shared" ca="1" si="104"/>
        <v>Service Skills Australia</v>
      </c>
      <c r="B1711" t="str">
        <f t="shared" ca="1" si="105"/>
        <v>SIR</v>
      </c>
      <c r="C1711" t="str">
        <f t="shared" ca="1" si="106"/>
        <v xml:space="preserve">Certificate II </v>
      </c>
      <c r="D1711" s="2" t="s">
        <v>2722</v>
      </c>
      <c r="E1711" s="2" t="str">
        <f t="shared" ca="1" si="107"/>
        <v>Certificate II in Retail Fast Food</v>
      </c>
      <c r="F1711" s="2" t="s">
        <v>2868</v>
      </c>
      <c r="G1711" s="3">
        <v>1</v>
      </c>
    </row>
    <row r="1712" spans="1:7" x14ac:dyDescent="0.25">
      <c r="A1712" t="str">
        <f t="shared" ca="1" si="104"/>
        <v>Service Skills Australia</v>
      </c>
      <c r="B1712" t="str">
        <f t="shared" ca="1" si="105"/>
        <v>SIR</v>
      </c>
      <c r="C1712" t="str">
        <f t="shared" ca="1" si="106"/>
        <v xml:space="preserve">Certificate III </v>
      </c>
      <c r="D1712" s="2" t="s">
        <v>426</v>
      </c>
      <c r="E1712" s="2" t="str">
        <f t="shared" ca="1" si="107"/>
        <v>Certificate III in Retail Operations</v>
      </c>
      <c r="F1712" s="2" t="s">
        <v>2868</v>
      </c>
      <c r="G1712" s="3">
        <v>282</v>
      </c>
    </row>
    <row r="1713" spans="1:7" x14ac:dyDescent="0.25">
      <c r="A1713" t="str">
        <f t="shared" ca="1" si="104"/>
        <v>Service Skills Australia</v>
      </c>
      <c r="B1713" t="str">
        <f t="shared" ca="1" si="105"/>
        <v>SIS</v>
      </c>
      <c r="C1713" t="str">
        <f t="shared" ca="1" si="106"/>
        <v>Sports Trainer Level 1 Skill Set</v>
      </c>
      <c r="D1713" s="2" t="s">
        <v>2736</v>
      </c>
      <c r="E1713" s="2" t="str">
        <f t="shared" ca="1" si="107"/>
        <v>Sports Trainer Level 1 Skill Set</v>
      </c>
      <c r="F1713" s="2" t="s">
        <v>2868</v>
      </c>
      <c r="G1713" s="3">
        <v>13</v>
      </c>
    </row>
    <row r="1714" spans="1:7" x14ac:dyDescent="0.25">
      <c r="A1714" t="str">
        <f t="shared" ca="1" si="104"/>
        <v>Service Skills Australia</v>
      </c>
      <c r="B1714" t="str">
        <f t="shared" ca="1" si="105"/>
        <v>SIS</v>
      </c>
      <c r="C1714" t="str">
        <f t="shared" ca="1" si="106"/>
        <v xml:space="preserve">Certificate II </v>
      </c>
      <c r="D1714" s="2" t="s">
        <v>1534</v>
      </c>
      <c r="E1714" s="2" t="str">
        <f t="shared" ca="1" si="107"/>
        <v>Certificate II in Community Activities</v>
      </c>
      <c r="F1714" s="2" t="s">
        <v>2868</v>
      </c>
      <c r="G1714" s="3">
        <v>1</v>
      </c>
    </row>
    <row r="1715" spans="1:7" x14ac:dyDescent="0.25">
      <c r="A1715" t="str">
        <f t="shared" ca="1" si="104"/>
        <v>Service Skills Australia</v>
      </c>
      <c r="B1715" t="str">
        <f t="shared" ca="1" si="105"/>
        <v>SIS</v>
      </c>
      <c r="C1715" t="str">
        <f t="shared" ca="1" si="106"/>
        <v xml:space="preserve">Certificate II </v>
      </c>
      <c r="D1715" s="2" t="s">
        <v>433</v>
      </c>
      <c r="E1715" s="2" t="str">
        <f t="shared" ca="1" si="107"/>
        <v>Certificate II in Sport and Recreation</v>
      </c>
      <c r="F1715" s="2" t="s">
        <v>2868</v>
      </c>
      <c r="G1715" s="3">
        <v>68</v>
      </c>
    </row>
    <row r="1716" spans="1:7" x14ac:dyDescent="0.25">
      <c r="A1716" t="str">
        <f t="shared" ca="1" si="104"/>
        <v>Service Skills Australia</v>
      </c>
      <c r="B1716" t="str">
        <f t="shared" ca="1" si="105"/>
        <v>SIS</v>
      </c>
      <c r="C1716" t="str">
        <f t="shared" ca="1" si="106"/>
        <v xml:space="preserve">Certificate II </v>
      </c>
      <c r="D1716" s="2" t="s">
        <v>437</v>
      </c>
      <c r="E1716" s="2" t="str">
        <f t="shared" ca="1" si="107"/>
        <v>Certificate II in Outdoor Recreation</v>
      </c>
      <c r="F1716" s="2" t="s">
        <v>2868</v>
      </c>
      <c r="G1716" s="3">
        <v>490</v>
      </c>
    </row>
    <row r="1717" spans="1:7" x14ac:dyDescent="0.25">
      <c r="A1717" t="str">
        <f t="shared" ca="1" si="104"/>
        <v>Service Skills Australia</v>
      </c>
      <c r="B1717" t="str">
        <f t="shared" ca="1" si="105"/>
        <v>SIS</v>
      </c>
      <c r="C1717" t="str">
        <f t="shared" ca="1" si="106"/>
        <v xml:space="preserve">Certificate II </v>
      </c>
      <c r="D1717" s="2" t="s">
        <v>439</v>
      </c>
      <c r="E1717" s="2" t="str">
        <f t="shared" ca="1" si="107"/>
        <v>Certificate II in Sport and Recreation</v>
      </c>
      <c r="F1717" s="2" t="s">
        <v>2868</v>
      </c>
      <c r="G1717" s="3">
        <v>134</v>
      </c>
    </row>
    <row r="1718" spans="1:7" x14ac:dyDescent="0.25">
      <c r="A1718" t="str">
        <f t="shared" ca="1" si="104"/>
        <v>Service Skills Australia</v>
      </c>
      <c r="B1718" t="str">
        <f t="shared" ca="1" si="105"/>
        <v>SIS</v>
      </c>
      <c r="C1718" t="str">
        <f t="shared" ca="1" si="106"/>
        <v xml:space="preserve">Certificate II </v>
      </c>
      <c r="D1718" s="2" t="s">
        <v>440</v>
      </c>
      <c r="E1718" s="2" t="str">
        <f t="shared" ca="1" si="107"/>
        <v>Certificate II in Sport Career Oriented Participation</v>
      </c>
      <c r="F1718" s="2" t="s">
        <v>2868</v>
      </c>
      <c r="G1718" s="3">
        <v>10</v>
      </c>
    </row>
    <row r="1719" spans="1:7" x14ac:dyDescent="0.25">
      <c r="A1719" t="str">
        <f t="shared" ca="1" si="104"/>
        <v>Service Skills Australia</v>
      </c>
      <c r="B1719" t="str">
        <f t="shared" ca="1" si="105"/>
        <v>SIS</v>
      </c>
      <c r="C1719" t="str">
        <f t="shared" ca="1" si="106"/>
        <v xml:space="preserve">Certificate II </v>
      </c>
      <c r="D1719" s="2" t="s">
        <v>442</v>
      </c>
      <c r="E1719" s="2" t="str">
        <f t="shared" ca="1" si="107"/>
        <v>Certificate II in Sport Coaching</v>
      </c>
      <c r="F1719" s="2" t="s">
        <v>2868</v>
      </c>
      <c r="G1719" s="3">
        <v>2161</v>
      </c>
    </row>
    <row r="1720" spans="1:7" x14ac:dyDescent="0.25">
      <c r="A1720" t="str">
        <f t="shared" ca="1" si="104"/>
        <v>Service Skills Australia</v>
      </c>
      <c r="B1720" t="str">
        <f t="shared" ca="1" si="105"/>
        <v>SIS</v>
      </c>
      <c r="C1720" t="str">
        <f t="shared" ca="1" si="106"/>
        <v xml:space="preserve">Certificate III </v>
      </c>
      <c r="D1720" s="2" t="s">
        <v>448</v>
      </c>
      <c r="E1720" s="2" t="str">
        <f t="shared" ca="1" si="107"/>
        <v>Certificate III in Fitness</v>
      </c>
      <c r="F1720" s="2" t="s">
        <v>2868</v>
      </c>
      <c r="G1720" s="3">
        <v>257</v>
      </c>
    </row>
    <row r="1721" spans="1:7" x14ac:dyDescent="0.25">
      <c r="A1721" t="str">
        <f t="shared" ca="1" si="104"/>
        <v>Service Skills Australia</v>
      </c>
      <c r="B1721" t="str">
        <f t="shared" ca="1" si="105"/>
        <v>SIS</v>
      </c>
      <c r="C1721" t="str">
        <f t="shared" ca="1" si="106"/>
        <v xml:space="preserve">Certificate III </v>
      </c>
      <c r="D1721" s="2" t="s">
        <v>2109</v>
      </c>
      <c r="E1721" s="2" t="str">
        <f t="shared" ca="1" si="107"/>
        <v>Certificate III in Sport Career Oriented Participation</v>
      </c>
      <c r="F1721" s="2" t="s">
        <v>2868</v>
      </c>
      <c r="G1721" s="3">
        <v>1</v>
      </c>
    </row>
    <row r="1722" spans="1:7" x14ac:dyDescent="0.25">
      <c r="A1722" t="str">
        <f t="shared" ca="1" si="104"/>
        <v>Service Skills Australia</v>
      </c>
      <c r="B1722" t="str">
        <f t="shared" ca="1" si="105"/>
        <v>SIS</v>
      </c>
      <c r="C1722" t="str">
        <f t="shared" ca="1" si="106"/>
        <v xml:space="preserve">Certificate III </v>
      </c>
      <c r="D1722" s="2" t="s">
        <v>1773</v>
      </c>
      <c r="E1722" s="2" t="str">
        <f t="shared" ca="1" si="107"/>
        <v>Certificate III in Sport Coaching</v>
      </c>
      <c r="F1722" s="2" t="s">
        <v>2868</v>
      </c>
      <c r="G1722" s="3">
        <v>1</v>
      </c>
    </row>
    <row r="1723" spans="1:7" x14ac:dyDescent="0.25">
      <c r="A1723" t="str">
        <f t="shared" ca="1" si="104"/>
        <v>Service Skills Australia</v>
      </c>
      <c r="B1723" t="str">
        <f t="shared" ca="1" si="105"/>
        <v>SIT</v>
      </c>
      <c r="C1723" t="str">
        <f t="shared" ca="1" si="106"/>
        <v xml:space="preserve">Certificate II </v>
      </c>
      <c r="D1723" s="2" t="s">
        <v>461</v>
      </c>
      <c r="E1723" s="2" t="str">
        <f t="shared" ca="1" si="107"/>
        <v>Certificate II in Tourism</v>
      </c>
      <c r="F1723" s="2" t="s">
        <v>2868</v>
      </c>
      <c r="G1723" s="3">
        <v>9</v>
      </c>
    </row>
    <row r="1724" spans="1:7" x14ac:dyDescent="0.25">
      <c r="A1724" t="str">
        <f t="shared" ca="1" si="104"/>
        <v>Service Skills Australia</v>
      </c>
      <c r="B1724" t="str">
        <f t="shared" ca="1" si="105"/>
        <v>SIT</v>
      </c>
      <c r="C1724" t="str">
        <f t="shared" ca="1" si="106"/>
        <v xml:space="preserve">Certificate II </v>
      </c>
      <c r="D1724" s="2" t="s">
        <v>466</v>
      </c>
      <c r="E1724" s="2" t="str">
        <f t="shared" ca="1" si="107"/>
        <v>Certificate II in Hospitality</v>
      </c>
      <c r="F1724" s="2" t="s">
        <v>2868</v>
      </c>
      <c r="G1724" s="3">
        <v>8512</v>
      </c>
    </row>
    <row r="1725" spans="1:7" x14ac:dyDescent="0.25">
      <c r="A1725" t="str">
        <f t="shared" ca="1" si="104"/>
        <v>Service Skills Australia</v>
      </c>
      <c r="B1725" t="str">
        <f t="shared" ca="1" si="105"/>
        <v>SIT</v>
      </c>
      <c r="C1725" t="str">
        <f t="shared" ca="1" si="106"/>
        <v xml:space="preserve">Certificate II </v>
      </c>
      <c r="D1725" s="2" t="s">
        <v>467</v>
      </c>
      <c r="E1725" s="2" t="str">
        <f t="shared" ca="1" si="107"/>
        <v>Certificate II in Kitchen Operations</v>
      </c>
      <c r="F1725" s="2" t="s">
        <v>2868</v>
      </c>
      <c r="G1725" s="3">
        <v>10525</v>
      </c>
    </row>
    <row r="1726" spans="1:7" x14ac:dyDescent="0.25">
      <c r="A1726" t="str">
        <f t="shared" ca="1" si="104"/>
        <v>Service Skills Australia</v>
      </c>
      <c r="B1726" t="str">
        <f t="shared" ca="1" si="105"/>
        <v>SIT</v>
      </c>
      <c r="C1726" t="str">
        <f t="shared" ca="1" si="106"/>
        <v xml:space="preserve">Certificate III </v>
      </c>
      <c r="D1726" s="2" t="s">
        <v>471</v>
      </c>
      <c r="E1726" s="2" t="str">
        <f t="shared" ca="1" si="107"/>
        <v>Certificate III in Tourism</v>
      </c>
      <c r="F1726" s="2" t="s">
        <v>2868</v>
      </c>
      <c r="G1726" s="3">
        <v>586</v>
      </c>
    </row>
    <row r="1727" spans="1:7" x14ac:dyDescent="0.25">
      <c r="A1727" t="str">
        <f t="shared" ca="1" si="104"/>
        <v>Service Skills Australia</v>
      </c>
      <c r="B1727" t="str">
        <f t="shared" ca="1" si="105"/>
        <v>SIT</v>
      </c>
      <c r="C1727" t="str">
        <f t="shared" ca="1" si="106"/>
        <v xml:space="preserve">Certificate III </v>
      </c>
      <c r="D1727" s="2" t="s">
        <v>474</v>
      </c>
      <c r="E1727" s="2" t="str">
        <f t="shared" ca="1" si="107"/>
        <v>Certificate III in Events</v>
      </c>
      <c r="F1727" s="2" t="s">
        <v>2868</v>
      </c>
      <c r="G1727" s="3">
        <v>417</v>
      </c>
    </row>
    <row r="1728" spans="1:7" x14ac:dyDescent="0.25">
      <c r="A1728" t="str">
        <f t="shared" ca="1" si="104"/>
        <v>Service Skills Australia</v>
      </c>
      <c r="B1728" t="str">
        <f t="shared" ca="1" si="105"/>
        <v>SIT</v>
      </c>
      <c r="C1728" t="str">
        <f t="shared" ca="1" si="106"/>
        <v xml:space="preserve">Certificate III </v>
      </c>
      <c r="D1728" s="2" t="s">
        <v>480</v>
      </c>
      <c r="E1728" s="2" t="str">
        <f t="shared" ca="1" si="107"/>
        <v>Certificate III in Commercial Cookery</v>
      </c>
      <c r="F1728" s="2" t="s">
        <v>2868</v>
      </c>
      <c r="G1728" s="3">
        <v>64</v>
      </c>
    </row>
    <row r="1729" spans="1:7" x14ac:dyDescent="0.25">
      <c r="A1729" t="str">
        <f t="shared" ca="1" si="104"/>
        <v>Service Skills Australia</v>
      </c>
      <c r="B1729" t="str">
        <f t="shared" ca="1" si="105"/>
        <v>SIT</v>
      </c>
      <c r="C1729" t="str">
        <f t="shared" ca="1" si="106"/>
        <v xml:space="preserve">Certificate III </v>
      </c>
      <c r="D1729" s="2" t="s">
        <v>642</v>
      </c>
      <c r="E1729" s="2" t="str">
        <f t="shared" ca="1" si="107"/>
        <v>Certificate III in Catering Operations</v>
      </c>
      <c r="F1729" s="2" t="s">
        <v>2868</v>
      </c>
      <c r="G1729" s="3">
        <v>40</v>
      </c>
    </row>
    <row r="1730" spans="1:7" x14ac:dyDescent="0.25">
      <c r="A1730" t="str">
        <f t="shared" ref="A1730:A1793" ca="1" si="108">VLOOKUP(D1730,KeyC,4,FALSE)</f>
        <v>Skills DMC</v>
      </c>
      <c r="B1730" t="str">
        <f t="shared" ref="B1730:B1793" ca="1" si="109">VLOOKUP(D1730,KeyC,5,FALSE)</f>
        <v>RII</v>
      </c>
      <c r="C1730" t="str">
        <f t="shared" ref="C1730:C1793" ca="1" si="110">VLOOKUP(D1730,KeyC,2,FALSE)</f>
        <v xml:space="preserve">Certificate III </v>
      </c>
      <c r="D1730" s="2" t="s">
        <v>396</v>
      </c>
      <c r="E1730" s="2" t="str">
        <f t="shared" ref="E1730:E1793" ca="1" si="111">VLOOKUP(D1730,KeyC,3,FALSE)</f>
        <v>Certificate III in Civil Construction Plant Operations</v>
      </c>
      <c r="F1730" s="2" t="s">
        <v>966</v>
      </c>
      <c r="G1730" s="3">
        <v>2</v>
      </c>
    </row>
    <row r="1731" spans="1:7" x14ac:dyDescent="0.25">
      <c r="A1731" t="str">
        <f t="shared" ca="1" si="108"/>
        <v>Skills DMC</v>
      </c>
      <c r="B1731" t="str">
        <f t="shared" ca="1" si="109"/>
        <v>RII</v>
      </c>
      <c r="C1731" t="str">
        <f t="shared" ca="1" si="110"/>
        <v xml:space="preserve">Certificate II </v>
      </c>
      <c r="D1731" s="2" t="s">
        <v>386</v>
      </c>
      <c r="E1731" s="2" t="str">
        <f t="shared" ca="1" si="111"/>
        <v>Certificate II in Resources and Infrastructure Work Preparation</v>
      </c>
      <c r="F1731" s="2" t="s">
        <v>1225</v>
      </c>
      <c r="G1731" s="3">
        <v>19</v>
      </c>
    </row>
    <row r="1732" spans="1:7" x14ac:dyDescent="0.25">
      <c r="A1732" t="str">
        <f t="shared" ca="1" si="108"/>
        <v>Skills DMC</v>
      </c>
      <c r="B1732" t="str">
        <f t="shared" ca="1" si="109"/>
        <v>RII</v>
      </c>
      <c r="C1732" t="str">
        <f t="shared" ca="1" si="110"/>
        <v xml:space="preserve">Certificate III </v>
      </c>
      <c r="D1732" s="2" t="s">
        <v>396</v>
      </c>
      <c r="E1732" s="2" t="str">
        <f t="shared" ca="1" si="111"/>
        <v>Certificate III in Civil Construction Plant Operations</v>
      </c>
      <c r="F1732" s="2" t="s">
        <v>1225</v>
      </c>
      <c r="G1732" s="3">
        <v>18</v>
      </c>
    </row>
    <row r="1733" spans="1:7" x14ac:dyDescent="0.25">
      <c r="A1733" t="str">
        <f t="shared" ca="1" si="108"/>
        <v>Skills DMC</v>
      </c>
      <c r="B1733" t="str">
        <f t="shared" ca="1" si="109"/>
        <v>State Accredited</v>
      </c>
      <c r="C1733" t="str">
        <f t="shared" ca="1" si="110"/>
        <v xml:space="preserve">Certificate II </v>
      </c>
      <c r="D1733" s="2" t="s">
        <v>1013</v>
      </c>
      <c r="E1733" s="2" t="str">
        <f t="shared" ca="1" si="111"/>
        <v>Certificate II in Driver Competence</v>
      </c>
      <c r="F1733" s="2" t="s">
        <v>1225</v>
      </c>
      <c r="G1733" s="3">
        <v>13</v>
      </c>
    </row>
    <row r="1734" spans="1:7" x14ac:dyDescent="0.25">
      <c r="A1734" t="str">
        <f t="shared" ca="1" si="108"/>
        <v>Skills DMC</v>
      </c>
      <c r="B1734" t="str">
        <f t="shared" ca="1" si="109"/>
        <v>RII</v>
      </c>
      <c r="C1734" t="str">
        <f t="shared" ca="1" si="110"/>
        <v xml:space="preserve">Certificate III </v>
      </c>
      <c r="D1734" s="2" t="s">
        <v>631</v>
      </c>
      <c r="E1734" s="2" t="str">
        <f t="shared" ca="1" si="111"/>
        <v>Certificate III in Civil Construction</v>
      </c>
      <c r="F1734" s="2" t="s">
        <v>1225</v>
      </c>
      <c r="G1734" s="3">
        <v>5</v>
      </c>
    </row>
    <row r="1735" spans="1:7" x14ac:dyDescent="0.25">
      <c r="A1735" t="str">
        <f t="shared" ca="1" si="108"/>
        <v>Skills DMC</v>
      </c>
      <c r="B1735" t="str">
        <f t="shared" ca="1" si="109"/>
        <v>RII</v>
      </c>
      <c r="C1735" t="str">
        <f t="shared" ca="1" si="110"/>
        <v xml:space="preserve">Certificate II </v>
      </c>
      <c r="D1735" s="2" t="s">
        <v>1045</v>
      </c>
      <c r="E1735" s="2" t="str">
        <f t="shared" ca="1" si="111"/>
        <v>Certificate II in Resources and Infrastructure Work Preparation</v>
      </c>
      <c r="F1735" s="2" t="s">
        <v>1225</v>
      </c>
      <c r="G1735" s="3">
        <v>3</v>
      </c>
    </row>
    <row r="1736" spans="1:7" x14ac:dyDescent="0.25">
      <c r="A1736" t="str">
        <f t="shared" ca="1" si="108"/>
        <v>Skills DMC</v>
      </c>
      <c r="B1736" t="str">
        <f t="shared" ca="1" si="109"/>
        <v>RII</v>
      </c>
      <c r="C1736" t="str">
        <f t="shared" ca="1" si="110"/>
        <v xml:space="preserve">Certificate II </v>
      </c>
      <c r="D1736" s="2" t="s">
        <v>391</v>
      </c>
      <c r="E1736" s="2" t="str">
        <f t="shared" ca="1" si="111"/>
        <v>Certificate II in Civil Construction</v>
      </c>
      <c r="F1736" s="2" t="s">
        <v>1225</v>
      </c>
      <c r="G1736" s="3">
        <v>2</v>
      </c>
    </row>
    <row r="1737" spans="1:7" x14ac:dyDescent="0.25">
      <c r="A1737" t="str">
        <f t="shared" ca="1" si="108"/>
        <v>Skills DMC</v>
      </c>
      <c r="B1737" t="str">
        <f t="shared" ca="1" si="109"/>
        <v>RII</v>
      </c>
      <c r="C1737" t="str">
        <f t="shared" ca="1" si="110"/>
        <v xml:space="preserve">Certificate III </v>
      </c>
      <c r="D1737" s="2" t="s">
        <v>1136</v>
      </c>
      <c r="E1737" s="2" t="str">
        <f t="shared" ca="1" si="111"/>
        <v>Certificate III in Civil Construction Plant Operations</v>
      </c>
      <c r="F1737" s="2" t="s">
        <v>1225</v>
      </c>
      <c r="G1737" s="3">
        <v>1</v>
      </c>
    </row>
    <row r="1738" spans="1:7" x14ac:dyDescent="0.25">
      <c r="A1738" t="str">
        <f t="shared" ca="1" si="108"/>
        <v>Skills DMC</v>
      </c>
      <c r="B1738" t="str">
        <f t="shared" ca="1" si="109"/>
        <v>RII</v>
      </c>
      <c r="C1738" t="str">
        <f t="shared" ca="1" si="110"/>
        <v xml:space="preserve">Certificate II </v>
      </c>
      <c r="D1738" s="2" t="s">
        <v>1045</v>
      </c>
      <c r="E1738" s="2" t="str">
        <f t="shared" ca="1" si="111"/>
        <v>Certificate II in Resources and Infrastructure Work Preparation</v>
      </c>
      <c r="F1738" s="2" t="s">
        <v>1464</v>
      </c>
      <c r="G1738" s="3">
        <v>68</v>
      </c>
    </row>
    <row r="1739" spans="1:7" x14ac:dyDescent="0.25">
      <c r="A1739" t="str">
        <f t="shared" ca="1" si="108"/>
        <v>Skills DMC</v>
      </c>
      <c r="B1739" t="str">
        <f t="shared" ca="1" si="109"/>
        <v>RII</v>
      </c>
      <c r="C1739" t="str">
        <f t="shared" ca="1" si="110"/>
        <v xml:space="preserve">Certificate III </v>
      </c>
      <c r="D1739" s="2" t="s">
        <v>1421</v>
      </c>
      <c r="E1739" s="2" t="str">
        <f t="shared" ca="1" si="111"/>
        <v>Certificate III in Surface Extraction Operations</v>
      </c>
      <c r="F1739" s="2" t="s">
        <v>1464</v>
      </c>
      <c r="G1739" s="3">
        <v>6</v>
      </c>
    </row>
    <row r="1740" spans="1:7" x14ac:dyDescent="0.25">
      <c r="A1740" t="str">
        <f t="shared" ca="1" si="108"/>
        <v>Skills DMC</v>
      </c>
      <c r="B1740" t="str">
        <f t="shared" ca="1" si="109"/>
        <v>RII</v>
      </c>
      <c r="C1740" t="str">
        <f t="shared" ca="1" si="110"/>
        <v xml:space="preserve">Certificate III </v>
      </c>
      <c r="D1740" s="2" t="s">
        <v>396</v>
      </c>
      <c r="E1740" s="2" t="str">
        <f t="shared" ca="1" si="111"/>
        <v>Certificate III in Civil Construction Plant Operations</v>
      </c>
      <c r="F1740" s="2" t="s">
        <v>1464</v>
      </c>
      <c r="G1740" s="3">
        <v>97</v>
      </c>
    </row>
    <row r="1741" spans="1:7" x14ac:dyDescent="0.25">
      <c r="A1741" t="str">
        <f t="shared" ca="1" si="108"/>
        <v>Skills DMC</v>
      </c>
      <c r="B1741" t="str">
        <f t="shared" ca="1" si="109"/>
        <v>RII</v>
      </c>
      <c r="C1741" t="str">
        <f t="shared" ca="1" si="110"/>
        <v xml:space="preserve">Certificate III </v>
      </c>
      <c r="D1741" s="2" t="s">
        <v>1423</v>
      </c>
      <c r="E1741" s="2" t="str">
        <f t="shared" ca="1" si="111"/>
        <v>Certificate III in Civil Construction</v>
      </c>
      <c r="F1741" s="2" t="s">
        <v>1464</v>
      </c>
      <c r="G1741" s="3">
        <v>1</v>
      </c>
    </row>
    <row r="1742" spans="1:7" x14ac:dyDescent="0.25">
      <c r="A1742" t="str">
        <f t="shared" ca="1" si="108"/>
        <v>Skills DMC</v>
      </c>
      <c r="B1742" t="str">
        <f t="shared" ca="1" si="109"/>
        <v>RII</v>
      </c>
      <c r="C1742" t="str">
        <f t="shared" ca="1" si="110"/>
        <v xml:space="preserve">Certificate III </v>
      </c>
      <c r="D1742" s="2" t="s">
        <v>631</v>
      </c>
      <c r="E1742" s="2" t="str">
        <f t="shared" ca="1" si="111"/>
        <v>Certificate III in Civil Construction</v>
      </c>
      <c r="F1742" s="2" t="s">
        <v>1464</v>
      </c>
      <c r="G1742" s="3">
        <v>23</v>
      </c>
    </row>
    <row r="1743" spans="1:7" x14ac:dyDescent="0.25">
      <c r="A1743" t="str">
        <f t="shared" ca="1" si="108"/>
        <v>Skills DMC</v>
      </c>
      <c r="B1743" t="str">
        <f t="shared" ca="1" si="109"/>
        <v>RII</v>
      </c>
      <c r="C1743" t="str">
        <f t="shared" ca="1" si="110"/>
        <v xml:space="preserve">Certificate II </v>
      </c>
      <c r="D1743" s="2" t="s">
        <v>630</v>
      </c>
      <c r="E1743" s="2" t="str">
        <f t="shared" ca="1" si="111"/>
        <v>Certificate II in Civil Construction</v>
      </c>
      <c r="F1743" s="2" t="s">
        <v>859</v>
      </c>
      <c r="G1743" s="3">
        <v>26</v>
      </c>
    </row>
    <row r="1744" spans="1:7" x14ac:dyDescent="0.25">
      <c r="A1744" t="str">
        <f t="shared" ca="1" si="108"/>
        <v>Skills DMC</v>
      </c>
      <c r="B1744" t="str">
        <f t="shared" ca="1" si="109"/>
        <v>RII</v>
      </c>
      <c r="C1744" t="str">
        <f t="shared" ca="1" si="110"/>
        <v xml:space="preserve">Certificate II </v>
      </c>
      <c r="D1744" s="2" t="s">
        <v>391</v>
      </c>
      <c r="E1744" s="2" t="str">
        <f t="shared" ca="1" si="111"/>
        <v>Certificate II in Civil Construction</v>
      </c>
      <c r="F1744" s="2" t="s">
        <v>859</v>
      </c>
      <c r="G1744" s="3">
        <v>24</v>
      </c>
    </row>
    <row r="1745" spans="1:7" x14ac:dyDescent="0.25">
      <c r="A1745" t="str">
        <f t="shared" ca="1" si="108"/>
        <v>Skills DMC</v>
      </c>
      <c r="B1745" t="str">
        <f t="shared" ca="1" si="109"/>
        <v>RII</v>
      </c>
      <c r="C1745" t="str">
        <f t="shared" ca="1" si="110"/>
        <v xml:space="preserve">Certificate III </v>
      </c>
      <c r="D1745" s="2" t="s">
        <v>396</v>
      </c>
      <c r="E1745" s="2" t="str">
        <f t="shared" ca="1" si="111"/>
        <v>Certificate III in Civil Construction Plant Operations</v>
      </c>
      <c r="F1745" s="2" t="s">
        <v>859</v>
      </c>
      <c r="G1745" s="3">
        <v>11</v>
      </c>
    </row>
    <row r="1746" spans="1:7" x14ac:dyDescent="0.25">
      <c r="A1746" t="str">
        <f t="shared" ca="1" si="108"/>
        <v>Skills DMC</v>
      </c>
      <c r="B1746" t="str">
        <f t="shared" ca="1" si="109"/>
        <v>RII</v>
      </c>
      <c r="C1746" t="str">
        <f t="shared" ca="1" si="110"/>
        <v xml:space="preserve">Certificate III </v>
      </c>
      <c r="D1746" s="2" t="s">
        <v>631</v>
      </c>
      <c r="E1746" s="2" t="str">
        <f t="shared" ca="1" si="111"/>
        <v>Certificate III in Civil Construction</v>
      </c>
      <c r="F1746" s="2" t="s">
        <v>859</v>
      </c>
      <c r="G1746" s="3">
        <v>13</v>
      </c>
    </row>
    <row r="1747" spans="1:7" x14ac:dyDescent="0.25">
      <c r="A1747" t="str">
        <f t="shared" ca="1" si="108"/>
        <v>Skills DMC</v>
      </c>
      <c r="B1747" t="str">
        <f t="shared" ca="1" si="109"/>
        <v>State Accredited</v>
      </c>
      <c r="C1747" t="str">
        <f t="shared" ca="1" si="110"/>
        <v xml:space="preserve">Certificate IV </v>
      </c>
      <c r="D1747" s="1" t="s">
        <v>46</v>
      </c>
      <c r="E1747" s="2" t="str">
        <f t="shared" ca="1" si="111"/>
        <v>Certificate IV in Aeronautics (Commercial Pilot Theory - Single Engine)</v>
      </c>
      <c r="F1747" s="2" t="s">
        <v>858</v>
      </c>
      <c r="G1747" s="3">
        <v>31</v>
      </c>
    </row>
    <row r="1748" spans="1:7" x14ac:dyDescent="0.25">
      <c r="A1748" t="str">
        <f t="shared" ca="1" si="108"/>
        <v>Skills DMC</v>
      </c>
      <c r="B1748" t="str">
        <f t="shared" ca="1" si="109"/>
        <v>RII</v>
      </c>
      <c r="C1748" t="str">
        <f t="shared" ca="1" si="110"/>
        <v xml:space="preserve">Certificate II </v>
      </c>
      <c r="D1748" s="1" t="s">
        <v>386</v>
      </c>
      <c r="E1748" s="2" t="str">
        <f t="shared" ca="1" si="111"/>
        <v>Certificate II in Resources and Infrastructure Work Preparation</v>
      </c>
      <c r="F1748" s="2" t="s">
        <v>858</v>
      </c>
      <c r="G1748" s="3">
        <v>16</v>
      </c>
    </row>
    <row r="1749" spans="1:7" x14ac:dyDescent="0.25">
      <c r="A1749" t="str">
        <f t="shared" ca="1" si="108"/>
        <v>Skills DMC</v>
      </c>
      <c r="B1749" t="str">
        <f t="shared" ca="1" si="109"/>
        <v>RII</v>
      </c>
      <c r="C1749" t="str">
        <f t="shared" ca="1" si="110"/>
        <v xml:space="preserve">Certificate II </v>
      </c>
      <c r="D1749" s="1" t="s">
        <v>389</v>
      </c>
      <c r="E1749" s="2" t="str">
        <f t="shared" ca="1" si="111"/>
        <v>Certificate II in Surface Extraction Operations</v>
      </c>
      <c r="F1749" s="2" t="s">
        <v>858</v>
      </c>
      <c r="G1749" s="3">
        <v>1</v>
      </c>
    </row>
    <row r="1750" spans="1:7" x14ac:dyDescent="0.25">
      <c r="A1750" t="str">
        <f t="shared" ca="1" si="108"/>
        <v>Skills DMC</v>
      </c>
      <c r="B1750" t="str">
        <f t="shared" ca="1" si="109"/>
        <v>RII</v>
      </c>
      <c r="C1750" t="str">
        <f t="shared" ca="1" si="110"/>
        <v xml:space="preserve">Certificate II </v>
      </c>
      <c r="D1750" s="1" t="s">
        <v>391</v>
      </c>
      <c r="E1750" s="2" t="str">
        <f t="shared" ca="1" si="111"/>
        <v>Certificate II in Civil Construction</v>
      </c>
      <c r="F1750" s="2" t="s">
        <v>858</v>
      </c>
      <c r="G1750" s="3">
        <v>55</v>
      </c>
    </row>
    <row r="1751" spans="1:7" x14ac:dyDescent="0.25">
      <c r="A1751" t="str">
        <f t="shared" ca="1" si="108"/>
        <v>Skills DMC</v>
      </c>
      <c r="B1751" t="str">
        <f t="shared" ca="1" si="109"/>
        <v>RII</v>
      </c>
      <c r="C1751" t="str">
        <f t="shared" ca="1" si="110"/>
        <v xml:space="preserve">Certificate III </v>
      </c>
      <c r="D1751" s="1" t="s">
        <v>396</v>
      </c>
      <c r="E1751" s="2" t="str">
        <f t="shared" ca="1" si="111"/>
        <v>Certificate III in Civil Construction Plant Operations</v>
      </c>
      <c r="F1751" s="2" t="s">
        <v>858</v>
      </c>
      <c r="G1751" s="3">
        <v>1</v>
      </c>
    </row>
    <row r="1752" spans="1:7" x14ac:dyDescent="0.25">
      <c r="A1752" t="str">
        <f t="shared" ca="1" si="108"/>
        <v>Skills DMC</v>
      </c>
      <c r="B1752" t="str">
        <f t="shared" ca="1" si="109"/>
        <v>RII</v>
      </c>
      <c r="C1752" t="str">
        <f t="shared" ca="1" si="110"/>
        <v xml:space="preserve">Certificate I </v>
      </c>
      <c r="D1752" s="2" t="s">
        <v>887</v>
      </c>
      <c r="E1752" s="2" t="str">
        <f t="shared" ca="1" si="111"/>
        <v>Certificate I in Resources and Infrastructure Operations</v>
      </c>
      <c r="F1752" s="2" t="s">
        <v>1971</v>
      </c>
      <c r="G1752" s="3">
        <v>59</v>
      </c>
    </row>
    <row r="1753" spans="1:7" x14ac:dyDescent="0.25">
      <c r="A1753" t="str">
        <f t="shared" ca="1" si="108"/>
        <v>Skills DMC</v>
      </c>
      <c r="B1753" t="str">
        <f t="shared" ca="1" si="109"/>
        <v>RII</v>
      </c>
      <c r="C1753" t="str">
        <f t="shared" ca="1" si="110"/>
        <v xml:space="preserve">Certificate II </v>
      </c>
      <c r="D1753" s="2" t="s">
        <v>1533</v>
      </c>
      <c r="E1753" s="2" t="str">
        <f t="shared" ca="1" si="111"/>
        <v>Certificate II in Civil Construction</v>
      </c>
      <c r="F1753" s="2" t="s">
        <v>1971</v>
      </c>
      <c r="G1753" s="3">
        <v>1</v>
      </c>
    </row>
    <row r="1754" spans="1:7" x14ac:dyDescent="0.25">
      <c r="A1754" t="str">
        <f t="shared" ca="1" si="108"/>
        <v>Skills DMC</v>
      </c>
      <c r="B1754" t="str">
        <f t="shared" ca="1" si="109"/>
        <v>RII</v>
      </c>
      <c r="C1754" t="str">
        <f t="shared" ca="1" si="110"/>
        <v xml:space="preserve">Certificate II </v>
      </c>
      <c r="D1754" s="2" t="s">
        <v>630</v>
      </c>
      <c r="E1754" s="2" t="str">
        <f t="shared" ca="1" si="111"/>
        <v>Certificate II in Civil Construction</v>
      </c>
      <c r="F1754" s="2" t="s">
        <v>1971</v>
      </c>
      <c r="G1754" s="3">
        <v>1</v>
      </c>
    </row>
    <row r="1755" spans="1:7" x14ac:dyDescent="0.25">
      <c r="A1755" t="str">
        <f t="shared" ca="1" si="108"/>
        <v>Skills DMC</v>
      </c>
      <c r="B1755" t="str">
        <f t="shared" ca="1" si="109"/>
        <v>RII</v>
      </c>
      <c r="C1755" t="str">
        <f t="shared" ca="1" si="110"/>
        <v xml:space="preserve">Certificate II </v>
      </c>
      <c r="D1755" s="2" t="s">
        <v>391</v>
      </c>
      <c r="E1755" s="2" t="str">
        <f t="shared" ca="1" si="111"/>
        <v>Certificate II in Civil Construction</v>
      </c>
      <c r="F1755" s="2" t="s">
        <v>1971</v>
      </c>
      <c r="G1755" s="3">
        <v>11</v>
      </c>
    </row>
    <row r="1756" spans="1:7" x14ac:dyDescent="0.25">
      <c r="A1756" t="str">
        <f t="shared" ca="1" si="108"/>
        <v>Skills DMC</v>
      </c>
      <c r="B1756" t="str">
        <f t="shared" ca="1" si="109"/>
        <v>RII</v>
      </c>
      <c r="C1756" t="str">
        <f t="shared" ca="1" si="110"/>
        <v xml:space="preserve">Certificate II </v>
      </c>
      <c r="D1756" s="2" t="s">
        <v>1548</v>
      </c>
      <c r="E1756" s="2" t="str">
        <f t="shared" ca="1" si="111"/>
        <v>Certificate II in Drilling Oil/Gas (On shore)</v>
      </c>
      <c r="F1756" s="2" t="s">
        <v>1971</v>
      </c>
      <c r="G1756" s="3">
        <v>27</v>
      </c>
    </row>
    <row r="1757" spans="1:7" x14ac:dyDescent="0.25">
      <c r="A1757" t="str">
        <f t="shared" ca="1" si="108"/>
        <v>Skills DMC</v>
      </c>
      <c r="B1757" t="str">
        <f t="shared" ca="1" si="109"/>
        <v>RII</v>
      </c>
      <c r="C1757" t="str">
        <f t="shared" ca="1" si="110"/>
        <v xml:space="preserve">Certificate II </v>
      </c>
      <c r="D1757" s="2" t="s">
        <v>1550</v>
      </c>
      <c r="E1757" s="2" t="str">
        <f t="shared" ca="1" si="111"/>
        <v>Certificate II in Drilling Oil/Gas (On shore)</v>
      </c>
      <c r="F1757" s="2" t="s">
        <v>1971</v>
      </c>
      <c r="G1757" s="3">
        <v>27</v>
      </c>
    </row>
    <row r="1758" spans="1:7" x14ac:dyDescent="0.25">
      <c r="A1758" t="str">
        <f t="shared" ca="1" si="108"/>
        <v>Skills DMC</v>
      </c>
      <c r="B1758" t="str">
        <f t="shared" ca="1" si="109"/>
        <v>RII</v>
      </c>
      <c r="C1758" t="str">
        <f t="shared" ca="1" si="110"/>
        <v xml:space="preserve">Certificate II </v>
      </c>
      <c r="D1758" s="2" t="s">
        <v>1551</v>
      </c>
      <c r="E1758" s="2" t="str">
        <f t="shared" ca="1" si="111"/>
        <v>Certificate II in Drilling Operations</v>
      </c>
      <c r="F1758" s="2" t="s">
        <v>1971</v>
      </c>
      <c r="G1758" s="3">
        <v>2</v>
      </c>
    </row>
    <row r="1759" spans="1:7" x14ac:dyDescent="0.25">
      <c r="A1759" t="str">
        <f t="shared" ca="1" si="108"/>
        <v>Skills DMC</v>
      </c>
      <c r="B1759" t="str">
        <f t="shared" ca="1" si="109"/>
        <v>RII</v>
      </c>
      <c r="C1759" t="str">
        <f t="shared" ca="1" si="110"/>
        <v xml:space="preserve">Certificate II </v>
      </c>
      <c r="D1759" s="2" t="s">
        <v>1594</v>
      </c>
      <c r="E1759" s="2" t="str">
        <f t="shared" ca="1" si="111"/>
        <v>Certificate II in Resource Processing</v>
      </c>
      <c r="F1759" s="2" t="s">
        <v>1971</v>
      </c>
      <c r="G1759" s="3">
        <v>11</v>
      </c>
    </row>
    <row r="1760" spans="1:7" x14ac:dyDescent="0.25">
      <c r="A1760" t="str">
        <f t="shared" ca="1" si="108"/>
        <v>Skills DMC</v>
      </c>
      <c r="B1760" t="str">
        <f t="shared" ca="1" si="109"/>
        <v>RII</v>
      </c>
      <c r="C1760" t="str">
        <f t="shared" ca="1" si="110"/>
        <v xml:space="preserve">Certificate II </v>
      </c>
      <c r="D1760" s="2" t="s">
        <v>1045</v>
      </c>
      <c r="E1760" s="2" t="str">
        <f t="shared" ca="1" si="111"/>
        <v>Certificate II in Resources and Infrastructure Work Preparation</v>
      </c>
      <c r="F1760" s="2" t="s">
        <v>1971</v>
      </c>
      <c r="G1760" s="3">
        <v>20</v>
      </c>
    </row>
    <row r="1761" spans="1:7" x14ac:dyDescent="0.25">
      <c r="A1761" t="str">
        <f t="shared" ca="1" si="108"/>
        <v>Skills DMC</v>
      </c>
      <c r="B1761" t="str">
        <f t="shared" ca="1" si="109"/>
        <v>RII</v>
      </c>
      <c r="C1761" t="str">
        <f t="shared" ca="1" si="110"/>
        <v xml:space="preserve">Certificate II </v>
      </c>
      <c r="D1761" s="2" t="s">
        <v>386</v>
      </c>
      <c r="E1761" s="2" t="str">
        <f t="shared" ca="1" si="111"/>
        <v>Certificate II in Resources and Infrastructure Work Preparation</v>
      </c>
      <c r="F1761" s="2" t="s">
        <v>1971</v>
      </c>
      <c r="G1761" s="3">
        <v>725</v>
      </c>
    </row>
    <row r="1762" spans="1:7" x14ac:dyDescent="0.25">
      <c r="A1762" t="str">
        <f t="shared" ca="1" si="108"/>
        <v>Skills DMC</v>
      </c>
      <c r="B1762" t="str">
        <f t="shared" ca="1" si="109"/>
        <v>RII</v>
      </c>
      <c r="C1762" t="str">
        <f t="shared" ca="1" si="110"/>
        <v xml:space="preserve">Certificate II </v>
      </c>
      <c r="D1762" s="2" t="s">
        <v>1615</v>
      </c>
      <c r="E1762" s="2" t="str">
        <f t="shared" ca="1" si="111"/>
        <v>Certificate II in Surface Extraction Operations</v>
      </c>
      <c r="F1762" s="2" t="s">
        <v>1971</v>
      </c>
      <c r="G1762" s="3">
        <v>10</v>
      </c>
    </row>
    <row r="1763" spans="1:7" x14ac:dyDescent="0.25">
      <c r="A1763" t="str">
        <f t="shared" ca="1" si="108"/>
        <v>Skills DMC</v>
      </c>
      <c r="B1763" t="str">
        <f t="shared" ca="1" si="109"/>
        <v>RII</v>
      </c>
      <c r="C1763" t="str">
        <f t="shared" ca="1" si="110"/>
        <v xml:space="preserve">Certificate II </v>
      </c>
      <c r="D1763" s="2" t="s">
        <v>389</v>
      </c>
      <c r="E1763" s="2" t="str">
        <f t="shared" ca="1" si="111"/>
        <v>Certificate II in Surface Extraction Operations</v>
      </c>
      <c r="F1763" s="2" t="s">
        <v>1971</v>
      </c>
      <c r="G1763" s="3">
        <v>30</v>
      </c>
    </row>
    <row r="1764" spans="1:7" x14ac:dyDescent="0.25">
      <c r="A1764" t="str">
        <f t="shared" ca="1" si="108"/>
        <v>Skills DMC</v>
      </c>
      <c r="B1764" t="str">
        <f t="shared" ca="1" si="109"/>
        <v>RII</v>
      </c>
      <c r="C1764" t="str">
        <f t="shared" ca="1" si="110"/>
        <v xml:space="preserve">Certificate III </v>
      </c>
      <c r="D1764" s="2" t="s">
        <v>1423</v>
      </c>
      <c r="E1764" s="2" t="str">
        <f t="shared" ca="1" si="111"/>
        <v>Certificate III in Civil Construction</v>
      </c>
      <c r="F1764" s="2" t="s">
        <v>1971</v>
      </c>
      <c r="G1764" s="3">
        <v>1</v>
      </c>
    </row>
    <row r="1765" spans="1:7" x14ac:dyDescent="0.25">
      <c r="A1765" t="str">
        <f t="shared" ca="1" si="108"/>
        <v>Skills DMC</v>
      </c>
      <c r="B1765" t="str">
        <f t="shared" ca="1" si="109"/>
        <v>RII</v>
      </c>
      <c r="C1765" t="str">
        <f t="shared" ca="1" si="110"/>
        <v xml:space="preserve">Certificate III </v>
      </c>
      <c r="D1765" s="2" t="s">
        <v>631</v>
      </c>
      <c r="E1765" s="2" t="str">
        <f t="shared" ca="1" si="111"/>
        <v>Certificate III in Civil Construction</v>
      </c>
      <c r="F1765" s="2" t="s">
        <v>1971</v>
      </c>
      <c r="G1765" s="3">
        <v>8</v>
      </c>
    </row>
    <row r="1766" spans="1:7" x14ac:dyDescent="0.25">
      <c r="A1766" t="str">
        <f t="shared" ca="1" si="108"/>
        <v>Skills DMC</v>
      </c>
      <c r="B1766" t="str">
        <f t="shared" ca="1" si="109"/>
        <v>RII</v>
      </c>
      <c r="C1766" t="str">
        <f t="shared" ca="1" si="110"/>
        <v xml:space="preserve">Certificate III </v>
      </c>
      <c r="D1766" s="2" t="s">
        <v>396</v>
      </c>
      <c r="E1766" s="2" t="str">
        <f t="shared" ca="1" si="111"/>
        <v>Certificate III in Civil Construction Plant Operations</v>
      </c>
      <c r="F1766" s="2" t="s">
        <v>1971</v>
      </c>
      <c r="G1766" s="3">
        <v>28</v>
      </c>
    </row>
    <row r="1767" spans="1:7" x14ac:dyDescent="0.25">
      <c r="A1767" t="str">
        <f t="shared" ca="1" si="108"/>
        <v>Skills DMC</v>
      </c>
      <c r="B1767" t="str">
        <f t="shared" ca="1" si="109"/>
        <v>RII</v>
      </c>
      <c r="C1767" t="str">
        <f t="shared" ca="1" si="110"/>
        <v xml:space="preserve">Certificate III </v>
      </c>
      <c r="D1767" s="2" t="s">
        <v>1421</v>
      </c>
      <c r="E1767" s="2" t="str">
        <f t="shared" ca="1" si="111"/>
        <v>Certificate III in Surface Extraction Operations</v>
      </c>
      <c r="F1767" s="2" t="s">
        <v>1971</v>
      </c>
      <c r="G1767" s="3">
        <v>42</v>
      </c>
    </row>
    <row r="1768" spans="1:7" x14ac:dyDescent="0.25">
      <c r="A1768" t="str">
        <f t="shared" ca="1" si="108"/>
        <v>Skills DMC</v>
      </c>
      <c r="B1768" t="str">
        <f t="shared" ca="1" si="109"/>
        <v>RII</v>
      </c>
      <c r="C1768" t="str">
        <f t="shared" ca="1" si="110"/>
        <v xml:space="preserve">Certificate III </v>
      </c>
      <c r="D1768" s="2" t="s">
        <v>1788</v>
      </c>
      <c r="E1768" s="2" t="str">
        <f t="shared" ca="1" si="111"/>
        <v>Certificate III in Trenchless Technology</v>
      </c>
      <c r="F1768" s="2" t="s">
        <v>1971</v>
      </c>
      <c r="G1768" s="3">
        <v>1</v>
      </c>
    </row>
    <row r="1769" spans="1:7" x14ac:dyDescent="0.25">
      <c r="A1769" t="str">
        <f t="shared" ca="1" si="108"/>
        <v>Skills DMC</v>
      </c>
      <c r="B1769" t="str">
        <f t="shared" ca="1" si="109"/>
        <v>RII</v>
      </c>
      <c r="C1769" t="str">
        <f t="shared" ca="1" si="110"/>
        <v xml:space="preserve">Certificate IV </v>
      </c>
      <c r="D1769" s="2" t="s">
        <v>1820</v>
      </c>
      <c r="E1769" s="2" t="str">
        <f t="shared" ca="1" si="111"/>
        <v>Certificate IV in Drilling Oil/Gas (On shore)</v>
      </c>
      <c r="F1769" s="2" t="s">
        <v>1971</v>
      </c>
      <c r="G1769" s="3">
        <v>27</v>
      </c>
    </row>
    <row r="1770" spans="1:7" x14ac:dyDescent="0.25">
      <c r="A1770" t="str">
        <f t="shared" ca="1" si="108"/>
        <v>Skills DMC</v>
      </c>
      <c r="B1770" t="str">
        <f t="shared" ca="1" si="109"/>
        <v>RII</v>
      </c>
      <c r="C1770" t="str">
        <f t="shared" ca="1" si="110"/>
        <v xml:space="preserve">Certificate II </v>
      </c>
      <c r="D1770" s="2" t="s">
        <v>391</v>
      </c>
      <c r="E1770" s="2" t="str">
        <f t="shared" ca="1" si="111"/>
        <v>Certificate II in Civil Construction</v>
      </c>
      <c r="F1770" s="2" t="s">
        <v>2868</v>
      </c>
      <c r="G1770" s="3">
        <v>2</v>
      </c>
    </row>
    <row r="1771" spans="1:7" x14ac:dyDescent="0.25">
      <c r="A1771" t="str">
        <f t="shared" ca="1" si="108"/>
        <v>Skills DMC</v>
      </c>
      <c r="B1771" t="str">
        <f t="shared" ca="1" si="109"/>
        <v>State Accredited</v>
      </c>
      <c r="C1771" t="str">
        <f t="shared" ca="1" si="110"/>
        <v xml:space="preserve">Course </v>
      </c>
      <c r="D1771" s="2" t="s">
        <v>2255</v>
      </c>
      <c r="E1771" s="2" t="str">
        <f t="shared" ca="1" si="111"/>
        <v>Course in Aviation - Aircraft Operation (Theory)</v>
      </c>
      <c r="F1771" s="2" t="s">
        <v>2868</v>
      </c>
      <c r="G1771" s="3">
        <v>21</v>
      </c>
    </row>
    <row r="1772" spans="1:7" x14ac:dyDescent="0.25">
      <c r="A1772" t="str">
        <f t="shared" ca="1" si="108"/>
        <v>State Accredited courses</v>
      </c>
      <c r="B1772" t="str">
        <f t="shared" ca="1" si="109"/>
        <v>State Accredited</v>
      </c>
      <c r="C1772" t="str">
        <f t="shared" ca="1" si="110"/>
        <v xml:space="preserve">Certificate III </v>
      </c>
      <c r="D1772" s="2" t="s">
        <v>1</v>
      </c>
      <c r="E1772" s="2" t="str">
        <f t="shared" ca="1" si="111"/>
        <v>Certificate III in Christian Ministry and Theology</v>
      </c>
      <c r="F1772" s="2" t="s">
        <v>966</v>
      </c>
      <c r="G1772" s="3">
        <v>184</v>
      </c>
    </row>
    <row r="1773" spans="1:7" x14ac:dyDescent="0.25">
      <c r="A1773" t="str">
        <f t="shared" ca="1" si="108"/>
        <v>State Accredited courses</v>
      </c>
      <c r="B1773" t="str">
        <f t="shared" ca="1" si="109"/>
        <v>State Accredited</v>
      </c>
      <c r="C1773" t="str">
        <f t="shared" ca="1" si="110"/>
        <v xml:space="preserve">Certificate I </v>
      </c>
      <c r="D1773" s="2" t="s">
        <v>967</v>
      </c>
      <c r="E1773" s="2" t="str">
        <f t="shared" ca="1" si="111"/>
        <v>Certificate I in Education and Skills Development</v>
      </c>
      <c r="F1773" s="2" t="s">
        <v>1225</v>
      </c>
      <c r="G1773" s="3">
        <v>319</v>
      </c>
    </row>
    <row r="1774" spans="1:7" x14ac:dyDescent="0.25">
      <c r="A1774" t="str">
        <f t="shared" ca="1" si="108"/>
        <v>State Accredited courses</v>
      </c>
      <c r="B1774" t="str">
        <f t="shared" ca="1" si="109"/>
        <v>State Accredited</v>
      </c>
      <c r="C1774" t="str">
        <f t="shared" ca="1" si="110"/>
        <v xml:space="preserve">Certificate III </v>
      </c>
      <c r="D1774" s="2" t="s">
        <v>1</v>
      </c>
      <c r="E1774" s="2" t="str">
        <f t="shared" ca="1" si="111"/>
        <v>Certificate III in Christian Ministry and Theology</v>
      </c>
      <c r="F1774" s="2" t="s">
        <v>1225</v>
      </c>
      <c r="G1774" s="3">
        <v>96</v>
      </c>
    </row>
    <row r="1775" spans="1:7" x14ac:dyDescent="0.25">
      <c r="A1775" t="str">
        <f t="shared" ca="1" si="108"/>
        <v>State Accredited courses</v>
      </c>
      <c r="B1775" t="str">
        <f t="shared" ca="1" si="109"/>
        <v>State Accredited</v>
      </c>
      <c r="C1775" t="str">
        <f t="shared" ca="1" si="110"/>
        <v xml:space="preserve">Certificate II </v>
      </c>
      <c r="D1775" s="2" t="s">
        <v>970</v>
      </c>
      <c r="E1775" s="2" t="str">
        <f t="shared" ca="1" si="111"/>
        <v>Certificate II in English Proficiency</v>
      </c>
      <c r="F1775" s="2" t="s">
        <v>1225</v>
      </c>
      <c r="G1775" s="3">
        <v>91</v>
      </c>
    </row>
    <row r="1776" spans="1:7" x14ac:dyDescent="0.25">
      <c r="A1776" t="str">
        <f t="shared" ca="1" si="108"/>
        <v>State Accredited courses</v>
      </c>
      <c r="B1776" t="str">
        <f t="shared" ca="1" si="109"/>
        <v>State Accredited</v>
      </c>
      <c r="C1776" t="str">
        <f t="shared" ca="1" si="110"/>
        <v xml:space="preserve">Certificate II </v>
      </c>
      <c r="D1776" s="2" t="s">
        <v>987</v>
      </c>
      <c r="E1776" s="2" t="str">
        <f t="shared" ca="1" si="111"/>
        <v>Certificate II in Education and Skills Development</v>
      </c>
      <c r="F1776" s="2" t="s">
        <v>1225</v>
      </c>
      <c r="G1776" s="3">
        <v>33</v>
      </c>
    </row>
    <row r="1777" spans="1:7" x14ac:dyDescent="0.25">
      <c r="A1777" t="str">
        <f t="shared" ca="1" si="108"/>
        <v>State Accredited courses</v>
      </c>
      <c r="B1777" t="str">
        <f t="shared" ca="1" si="109"/>
        <v>State Accredited</v>
      </c>
      <c r="C1777" t="str">
        <f t="shared" ca="1" si="110"/>
        <v xml:space="preserve">Certificate III </v>
      </c>
      <c r="D1777" s="2" t="s">
        <v>657</v>
      </c>
      <c r="E1777" s="2" t="str">
        <f t="shared" ca="1" si="111"/>
        <v>Certificate III in Spoken and Written English</v>
      </c>
      <c r="F1777" s="2" t="s">
        <v>1225</v>
      </c>
      <c r="G1777" s="3">
        <v>29</v>
      </c>
    </row>
    <row r="1778" spans="1:7" x14ac:dyDescent="0.25">
      <c r="A1778" t="str">
        <f t="shared" ca="1" si="108"/>
        <v>State Accredited courses</v>
      </c>
      <c r="B1778" t="str">
        <f t="shared" ca="1" si="109"/>
        <v>State Accredited</v>
      </c>
      <c r="C1778" t="str">
        <f t="shared" ca="1" si="110"/>
        <v xml:space="preserve">Certificate III </v>
      </c>
      <c r="D1778" s="2" t="s">
        <v>992</v>
      </c>
      <c r="E1778" s="2" t="str">
        <f t="shared" ca="1" si="111"/>
        <v>Certificate III in English Proficiency</v>
      </c>
      <c r="F1778" s="2" t="s">
        <v>1225</v>
      </c>
      <c r="G1778" s="3">
        <v>26</v>
      </c>
    </row>
    <row r="1779" spans="1:7" x14ac:dyDescent="0.25">
      <c r="A1779" t="str">
        <f t="shared" ca="1" si="108"/>
        <v>State Accredited courses</v>
      </c>
      <c r="B1779" t="str">
        <f t="shared" ca="1" si="109"/>
        <v>State Accredited</v>
      </c>
      <c r="C1779" t="str">
        <f t="shared" ca="1" si="110"/>
        <v xml:space="preserve">Certificate II </v>
      </c>
      <c r="D1779" s="2" t="s">
        <v>510</v>
      </c>
      <c r="E1779" s="2" t="str">
        <f t="shared" ca="1" si="111"/>
        <v>Certificate II in Spoken and Written English</v>
      </c>
      <c r="F1779" s="2" t="s">
        <v>1225</v>
      </c>
      <c r="G1779" s="3">
        <v>24</v>
      </c>
    </row>
    <row r="1780" spans="1:7" x14ac:dyDescent="0.25">
      <c r="A1780" t="str">
        <f t="shared" ca="1" si="108"/>
        <v>State Accredited courses</v>
      </c>
      <c r="B1780" t="str">
        <f t="shared" ca="1" si="109"/>
        <v>State Accredited</v>
      </c>
      <c r="C1780" t="str">
        <f t="shared" ca="1" si="110"/>
        <v xml:space="preserve">Certificate I </v>
      </c>
      <c r="D1780" s="2" t="s">
        <v>998</v>
      </c>
      <c r="E1780" s="2" t="str">
        <f t="shared" ca="1" si="111"/>
        <v>Certificate I in English Proficiency</v>
      </c>
      <c r="F1780" s="2" t="s">
        <v>1225</v>
      </c>
      <c r="G1780" s="3">
        <v>22</v>
      </c>
    </row>
    <row r="1781" spans="1:7" x14ac:dyDescent="0.25">
      <c r="A1781" t="str">
        <f t="shared" ca="1" si="108"/>
        <v>State Accredited courses</v>
      </c>
      <c r="B1781" t="str">
        <f t="shared" ca="1" si="109"/>
        <v>State Accredited</v>
      </c>
      <c r="C1781" t="str">
        <f t="shared" ca="1" si="110"/>
        <v xml:space="preserve">Certificate II </v>
      </c>
      <c r="D1781" s="2" t="s">
        <v>1004</v>
      </c>
      <c r="E1781" s="2" t="str">
        <f t="shared" ca="1" si="111"/>
        <v xml:space="preserve">Certificate II in Education and Skills Development </v>
      </c>
      <c r="F1781" s="2" t="s">
        <v>1225</v>
      </c>
      <c r="G1781" s="3">
        <v>17</v>
      </c>
    </row>
    <row r="1782" spans="1:7" x14ac:dyDescent="0.25">
      <c r="A1782" t="str">
        <f t="shared" ca="1" si="108"/>
        <v>State Accredited courses</v>
      </c>
      <c r="B1782" t="str">
        <f t="shared" ca="1" si="109"/>
        <v>State Accredited</v>
      </c>
      <c r="C1782" t="str">
        <f t="shared" ca="1" si="110"/>
        <v xml:space="preserve">Certificate III </v>
      </c>
      <c r="D1782" s="2" t="s">
        <v>1021</v>
      </c>
      <c r="E1782" s="2" t="str">
        <f t="shared" ca="1" si="111"/>
        <v>Certificate III in Christian Ministry and Theology</v>
      </c>
      <c r="F1782" s="2" t="s">
        <v>1225</v>
      </c>
      <c r="G1782" s="3">
        <v>8</v>
      </c>
    </row>
    <row r="1783" spans="1:7" x14ac:dyDescent="0.25">
      <c r="A1783" t="str">
        <f t="shared" ca="1" si="108"/>
        <v>State Accredited courses</v>
      </c>
      <c r="B1783" t="str">
        <f t="shared" ca="1" si="109"/>
        <v>State Accredited</v>
      </c>
      <c r="C1783" t="str">
        <f t="shared" ca="1" si="110"/>
        <v xml:space="preserve">Certificate I </v>
      </c>
      <c r="D1783" s="2" t="s">
        <v>1046</v>
      </c>
      <c r="E1783" s="2" t="str">
        <f t="shared" ca="1" si="111"/>
        <v xml:space="preserve">Certificate I in Introductory Vocational Education </v>
      </c>
      <c r="F1783" s="2" t="s">
        <v>1225</v>
      </c>
      <c r="G1783" s="3">
        <v>3</v>
      </c>
    </row>
    <row r="1784" spans="1:7" x14ac:dyDescent="0.25">
      <c r="A1784" t="str">
        <f t="shared" ca="1" si="108"/>
        <v>State Accredited courses</v>
      </c>
      <c r="B1784" t="str">
        <f t="shared" ca="1" si="109"/>
        <v>State Accredited</v>
      </c>
      <c r="C1784" t="str">
        <f t="shared" ca="1" si="110"/>
        <v xml:space="preserve">Certificate I </v>
      </c>
      <c r="D1784" s="2" t="s">
        <v>1051</v>
      </c>
      <c r="E1784" s="2" t="str">
        <f t="shared" ca="1" si="111"/>
        <v xml:space="preserve">Certificate I in English Proficiency </v>
      </c>
      <c r="F1784" s="2" t="s">
        <v>1225</v>
      </c>
      <c r="G1784" s="3">
        <v>3</v>
      </c>
    </row>
    <row r="1785" spans="1:7" x14ac:dyDescent="0.25">
      <c r="A1785" t="str">
        <f t="shared" ca="1" si="108"/>
        <v>State Accredited courses</v>
      </c>
      <c r="B1785" t="str">
        <f t="shared" ca="1" si="109"/>
        <v>State Accredited</v>
      </c>
      <c r="C1785" t="str">
        <f t="shared" ca="1" si="110"/>
        <v xml:space="preserve">Certificate II </v>
      </c>
      <c r="D1785" s="2" t="s">
        <v>1053</v>
      </c>
      <c r="E1785" s="2" t="str">
        <f t="shared" ca="1" si="111"/>
        <v xml:space="preserve">Certificate II in English Proficiency </v>
      </c>
      <c r="F1785" s="2" t="s">
        <v>1225</v>
      </c>
      <c r="G1785" s="3">
        <v>3</v>
      </c>
    </row>
    <row r="1786" spans="1:7" x14ac:dyDescent="0.25">
      <c r="A1786" t="str">
        <f t="shared" ca="1" si="108"/>
        <v>State Accredited courses</v>
      </c>
      <c r="B1786" t="str">
        <f t="shared" ca="1" si="109"/>
        <v>State Accredited</v>
      </c>
      <c r="C1786" t="str">
        <f t="shared" ca="1" si="110"/>
        <v xml:space="preserve">Certificate III </v>
      </c>
      <c r="D1786" s="2" t="s">
        <v>23</v>
      </c>
      <c r="E1786" s="2" t="str">
        <f t="shared" ca="1" si="111"/>
        <v>Certificate III in General Education for Adults</v>
      </c>
      <c r="F1786" s="2" t="s">
        <v>1225</v>
      </c>
      <c r="G1786" s="3">
        <v>2</v>
      </c>
    </row>
    <row r="1787" spans="1:7" x14ac:dyDescent="0.25">
      <c r="A1787" t="str">
        <f t="shared" ca="1" si="108"/>
        <v>State Accredited courses</v>
      </c>
      <c r="B1787" t="str">
        <f t="shared" ca="1" si="109"/>
        <v>State Accredited</v>
      </c>
      <c r="C1787" t="str">
        <f t="shared" ca="1" si="110"/>
        <v xml:space="preserve">Certificate II </v>
      </c>
      <c r="D1787" s="2" t="s">
        <v>1107</v>
      </c>
      <c r="E1787" s="2" t="str">
        <f t="shared" ca="1" si="111"/>
        <v>Certificate II in Workplace Practices</v>
      </c>
      <c r="F1787" s="2" t="s">
        <v>1225</v>
      </c>
      <c r="G1787" s="3">
        <v>1</v>
      </c>
    </row>
    <row r="1788" spans="1:7" x14ac:dyDescent="0.25">
      <c r="A1788" t="str">
        <f t="shared" ca="1" si="108"/>
        <v>State Accredited courses</v>
      </c>
      <c r="B1788" t="str">
        <f t="shared" ca="1" si="109"/>
        <v>State Accredited</v>
      </c>
      <c r="C1788" t="str">
        <f t="shared" ca="1" si="110"/>
        <v xml:space="preserve">Certificate II </v>
      </c>
      <c r="D1788" s="2" t="s">
        <v>1131</v>
      </c>
      <c r="E1788" s="2" t="str">
        <f t="shared" ca="1" si="111"/>
        <v>Certificate II in Family Wellbeing</v>
      </c>
      <c r="F1788" s="2" t="s">
        <v>1225</v>
      </c>
      <c r="G1788" s="3">
        <v>1</v>
      </c>
    </row>
    <row r="1789" spans="1:7" x14ac:dyDescent="0.25">
      <c r="A1789" t="str">
        <f t="shared" ca="1" si="108"/>
        <v>State Accredited courses</v>
      </c>
      <c r="B1789" t="str">
        <f t="shared" ca="1" si="109"/>
        <v>State Accredited</v>
      </c>
      <c r="C1789" t="str">
        <f t="shared" ca="1" si="110"/>
        <v xml:space="preserve">Certificate IV </v>
      </c>
      <c r="D1789" s="2" t="s">
        <v>1170</v>
      </c>
      <c r="E1789" s="2" t="str">
        <f t="shared" ca="1" si="111"/>
        <v>Certificate IV in Christian Leadership</v>
      </c>
      <c r="F1789" s="2" t="s">
        <v>1225</v>
      </c>
      <c r="G1789" s="3">
        <v>1</v>
      </c>
    </row>
    <row r="1790" spans="1:7" x14ac:dyDescent="0.25">
      <c r="A1790" t="str">
        <f t="shared" ca="1" si="108"/>
        <v>State Accredited courses</v>
      </c>
      <c r="B1790" t="str">
        <f t="shared" ca="1" si="109"/>
        <v>State Accredited</v>
      </c>
      <c r="C1790" t="str">
        <f t="shared" ca="1" si="110"/>
        <v xml:space="preserve">Certificate I </v>
      </c>
      <c r="D1790" s="2" t="s">
        <v>1226</v>
      </c>
      <c r="E1790" s="2" t="str">
        <f t="shared" ca="1" si="111"/>
        <v>Certificate I in Access to Work and Training (Introductory)</v>
      </c>
      <c r="F1790" s="2" t="s">
        <v>1464</v>
      </c>
      <c r="G1790" s="3">
        <v>3</v>
      </c>
    </row>
    <row r="1791" spans="1:7" x14ac:dyDescent="0.25">
      <c r="A1791" t="str">
        <f t="shared" ca="1" si="108"/>
        <v>State Accredited courses</v>
      </c>
      <c r="B1791" t="str">
        <f t="shared" ca="1" si="109"/>
        <v>State Accredited</v>
      </c>
      <c r="C1791" t="str">
        <f t="shared" ca="1" si="110"/>
        <v xml:space="preserve">Certificate I </v>
      </c>
      <c r="D1791" s="2" t="s">
        <v>1228</v>
      </c>
      <c r="E1791" s="2" t="str">
        <f t="shared" ca="1" si="111"/>
        <v>Certificate I in Access to Work and Training</v>
      </c>
      <c r="F1791" s="2" t="s">
        <v>1464</v>
      </c>
      <c r="G1791" s="3">
        <v>14</v>
      </c>
    </row>
    <row r="1792" spans="1:7" x14ac:dyDescent="0.25">
      <c r="A1792" t="str">
        <f t="shared" ca="1" si="108"/>
        <v>State Accredited courses</v>
      </c>
      <c r="B1792" t="str">
        <f t="shared" ca="1" si="109"/>
        <v>State Accredited</v>
      </c>
      <c r="C1792" t="str">
        <f t="shared" ca="1" si="110"/>
        <v xml:space="preserve">Certificate II </v>
      </c>
      <c r="D1792" s="2" t="s">
        <v>655</v>
      </c>
      <c r="E1792" s="2" t="str">
        <f t="shared" ca="1" si="111"/>
        <v>Certificate II in Skills for Work and Training</v>
      </c>
      <c r="F1792" s="2" t="s">
        <v>1464</v>
      </c>
      <c r="G1792" s="3">
        <v>19</v>
      </c>
    </row>
    <row r="1793" spans="1:7" x14ac:dyDescent="0.25">
      <c r="A1793" t="str">
        <f t="shared" ca="1" si="108"/>
        <v>State Accredited courses</v>
      </c>
      <c r="B1793" t="str">
        <f t="shared" ca="1" si="109"/>
        <v>State Accredited</v>
      </c>
      <c r="C1793" t="str">
        <f t="shared" ca="1" si="110"/>
        <v xml:space="preserve">Certificate III </v>
      </c>
      <c r="D1793" s="2" t="s">
        <v>656</v>
      </c>
      <c r="E1793" s="2" t="str">
        <f t="shared" ca="1" si="111"/>
        <v>Certificate III in Employment and Training</v>
      </c>
      <c r="F1793" s="2" t="s">
        <v>1464</v>
      </c>
      <c r="G1793" s="3">
        <v>1</v>
      </c>
    </row>
    <row r="1794" spans="1:7" x14ac:dyDescent="0.25">
      <c r="A1794" t="str">
        <f t="shared" ref="A1794:A1857" ca="1" si="112">VLOOKUP(D1794,KeyC,4,FALSE)</f>
        <v>State Accredited courses</v>
      </c>
      <c r="B1794" t="str">
        <f t="shared" ref="B1794:B1857" ca="1" si="113">VLOOKUP(D1794,KeyC,5,FALSE)</f>
        <v>State Accredited</v>
      </c>
      <c r="C1794" t="str">
        <f t="shared" ref="C1794:C1857" ca="1" si="114">VLOOKUP(D1794,KeyC,2,FALSE)</f>
        <v xml:space="preserve">Certificate I </v>
      </c>
      <c r="D1794" s="2" t="s">
        <v>1232</v>
      </c>
      <c r="E1794" s="2" t="str">
        <f t="shared" ref="E1794:E1857" ca="1" si="115">VLOOKUP(D1794,KeyC,3,FALSE)</f>
        <v>Certificate I in Spoken and Written English</v>
      </c>
      <c r="F1794" s="2" t="s">
        <v>1464</v>
      </c>
      <c r="G1794" s="3">
        <v>34</v>
      </c>
    </row>
    <row r="1795" spans="1:7" x14ac:dyDescent="0.25">
      <c r="A1795" t="str">
        <f t="shared" ca="1" si="112"/>
        <v>State Accredited courses</v>
      </c>
      <c r="B1795" t="str">
        <f t="shared" ca="1" si="113"/>
        <v>State Accredited</v>
      </c>
      <c r="C1795" t="str">
        <f t="shared" ca="1" si="114"/>
        <v xml:space="preserve">Certificate II </v>
      </c>
      <c r="D1795" s="2" t="s">
        <v>510</v>
      </c>
      <c r="E1795" s="2" t="str">
        <f t="shared" ca="1" si="115"/>
        <v>Certificate II in Spoken and Written English</v>
      </c>
      <c r="F1795" s="2" t="s">
        <v>1464</v>
      </c>
      <c r="G1795" s="3">
        <v>15</v>
      </c>
    </row>
    <row r="1796" spans="1:7" x14ac:dyDescent="0.25">
      <c r="A1796" t="str">
        <f t="shared" ca="1" si="112"/>
        <v>State Accredited courses</v>
      </c>
      <c r="B1796" t="str">
        <f t="shared" ca="1" si="113"/>
        <v>State Accredited</v>
      </c>
      <c r="C1796" t="str">
        <f t="shared" ca="1" si="114"/>
        <v xml:space="preserve">Certificate III </v>
      </c>
      <c r="D1796" s="2" t="s">
        <v>657</v>
      </c>
      <c r="E1796" s="2" t="str">
        <f t="shared" ca="1" si="115"/>
        <v>Certificate III in Spoken and Written English</v>
      </c>
      <c r="F1796" s="2" t="s">
        <v>1464</v>
      </c>
      <c r="G1796" s="3">
        <v>12</v>
      </c>
    </row>
    <row r="1797" spans="1:7" x14ac:dyDescent="0.25">
      <c r="A1797" t="str">
        <f t="shared" ca="1" si="112"/>
        <v>State Accredited courses</v>
      </c>
      <c r="B1797" t="str">
        <f t="shared" ca="1" si="113"/>
        <v>State Accredited</v>
      </c>
      <c r="C1797" t="str">
        <f t="shared" ca="1" si="114"/>
        <v xml:space="preserve">Certificate II </v>
      </c>
      <c r="D1797" s="2" t="s">
        <v>655</v>
      </c>
      <c r="E1797" s="2" t="str">
        <f t="shared" ca="1" si="115"/>
        <v>Certificate II in Skills for Work and Training</v>
      </c>
      <c r="F1797" s="2" t="s">
        <v>859</v>
      </c>
      <c r="G1797" s="3">
        <v>49</v>
      </c>
    </row>
    <row r="1798" spans="1:7" x14ac:dyDescent="0.25">
      <c r="A1798" t="str">
        <f t="shared" ca="1" si="112"/>
        <v>State Accredited courses</v>
      </c>
      <c r="B1798" t="str">
        <f t="shared" ca="1" si="113"/>
        <v>State Accredited</v>
      </c>
      <c r="C1798" t="str">
        <f t="shared" ca="1" si="114"/>
        <v xml:space="preserve">Certificate III </v>
      </c>
      <c r="D1798" s="2" t="s">
        <v>656</v>
      </c>
      <c r="E1798" s="2" t="str">
        <f t="shared" ca="1" si="115"/>
        <v>Certificate III in Employment and Training</v>
      </c>
      <c r="F1798" s="2" t="s">
        <v>859</v>
      </c>
      <c r="G1798" s="3">
        <v>49</v>
      </c>
    </row>
    <row r="1799" spans="1:7" x14ac:dyDescent="0.25">
      <c r="A1799" t="str">
        <f t="shared" ca="1" si="112"/>
        <v>State Accredited courses</v>
      </c>
      <c r="B1799" t="str">
        <f t="shared" ca="1" si="113"/>
        <v>State Accredited</v>
      </c>
      <c r="C1799" t="str">
        <f t="shared" ca="1" si="114"/>
        <v xml:space="preserve">Certificate II </v>
      </c>
      <c r="D1799" s="2" t="s">
        <v>510</v>
      </c>
      <c r="E1799" s="2" t="str">
        <f t="shared" ca="1" si="115"/>
        <v>Certificate II in Spoken and Written English</v>
      </c>
      <c r="F1799" s="2" t="s">
        <v>859</v>
      </c>
      <c r="G1799" s="3">
        <v>47</v>
      </c>
    </row>
    <row r="1800" spans="1:7" x14ac:dyDescent="0.25">
      <c r="A1800" t="str">
        <f t="shared" ca="1" si="112"/>
        <v>State Accredited courses</v>
      </c>
      <c r="B1800" t="str">
        <f t="shared" ca="1" si="113"/>
        <v>State Accredited</v>
      </c>
      <c r="C1800" t="str">
        <f t="shared" ca="1" si="114"/>
        <v xml:space="preserve">Certificate III </v>
      </c>
      <c r="D1800" s="2" t="s">
        <v>657</v>
      </c>
      <c r="E1800" s="2" t="str">
        <f t="shared" ca="1" si="115"/>
        <v>Certificate III in Spoken and Written English</v>
      </c>
      <c r="F1800" s="2" t="s">
        <v>859</v>
      </c>
      <c r="G1800" s="3">
        <v>47</v>
      </c>
    </row>
    <row r="1801" spans="1:7" x14ac:dyDescent="0.25">
      <c r="A1801" t="str">
        <f t="shared" ca="1" si="112"/>
        <v>State Accredited courses</v>
      </c>
      <c r="B1801" t="str">
        <f t="shared" ca="1" si="113"/>
        <v>State Accredited</v>
      </c>
      <c r="C1801" t="str">
        <f t="shared" ca="1" si="114"/>
        <v xml:space="preserve">Certificate III </v>
      </c>
      <c r="D1801" s="2" t="s">
        <v>1</v>
      </c>
      <c r="E1801" s="2" t="str">
        <f t="shared" ca="1" si="115"/>
        <v>Certificate III in Christian Ministry and Theology</v>
      </c>
      <c r="F1801" s="2" t="s">
        <v>859</v>
      </c>
      <c r="G1801" s="3">
        <v>132</v>
      </c>
    </row>
    <row r="1802" spans="1:7" x14ac:dyDescent="0.25">
      <c r="A1802" t="str">
        <f t="shared" ca="1" si="112"/>
        <v>State Accredited courses</v>
      </c>
      <c r="B1802" t="str">
        <f t="shared" ca="1" si="113"/>
        <v>State Accredited</v>
      </c>
      <c r="C1802" t="str">
        <f t="shared" ca="1" si="114"/>
        <v xml:space="preserve">Certificate II </v>
      </c>
      <c r="D1802" s="2" t="s">
        <v>658</v>
      </c>
      <c r="E1802" s="2" t="str">
        <f t="shared" ca="1" si="115"/>
        <v>Certificate II in General Education for Adults</v>
      </c>
      <c r="F1802" s="2" t="s">
        <v>859</v>
      </c>
      <c r="G1802" s="3">
        <v>1</v>
      </c>
    </row>
    <row r="1803" spans="1:7" x14ac:dyDescent="0.25">
      <c r="A1803" t="str">
        <f t="shared" ca="1" si="112"/>
        <v>State Accredited courses</v>
      </c>
      <c r="B1803" t="str">
        <f t="shared" ca="1" si="113"/>
        <v>State Accredited</v>
      </c>
      <c r="C1803" t="str">
        <f t="shared" ca="1" si="114"/>
        <v xml:space="preserve">Certificate I </v>
      </c>
      <c r="D1803" s="2" t="s">
        <v>512</v>
      </c>
      <c r="E1803" s="2" t="str">
        <f t="shared" ca="1" si="115"/>
        <v>Certificate I in Vocational Preparation</v>
      </c>
      <c r="F1803" s="2" t="s">
        <v>859</v>
      </c>
      <c r="G1803" s="3">
        <v>1</v>
      </c>
    </row>
    <row r="1804" spans="1:7" x14ac:dyDescent="0.25">
      <c r="A1804" t="str">
        <f t="shared" ca="1" si="112"/>
        <v>State Accredited courses</v>
      </c>
      <c r="B1804" t="str">
        <f t="shared" ca="1" si="113"/>
        <v>State Accredited</v>
      </c>
      <c r="C1804" t="str">
        <f t="shared" ca="1" si="114"/>
        <v xml:space="preserve">Diploma </v>
      </c>
      <c r="D1804" s="2" t="s">
        <v>660</v>
      </c>
      <c r="E1804" s="2" t="str">
        <f t="shared" ca="1" si="115"/>
        <v>Diploma of Practical Rabbinics</v>
      </c>
      <c r="F1804" s="2" t="s">
        <v>859</v>
      </c>
      <c r="G1804" s="3">
        <v>73</v>
      </c>
    </row>
    <row r="1805" spans="1:7" x14ac:dyDescent="0.25">
      <c r="A1805" t="str">
        <f t="shared" ca="1" si="112"/>
        <v>State Accredited courses</v>
      </c>
      <c r="B1805" t="str">
        <f t="shared" ca="1" si="113"/>
        <v>State Accredited</v>
      </c>
      <c r="C1805" t="str">
        <f t="shared" ca="1" si="114"/>
        <v xml:space="preserve">Certificate I </v>
      </c>
      <c r="D1805" s="2" t="s">
        <v>522</v>
      </c>
      <c r="E1805" s="2" t="str">
        <f t="shared" ca="1" si="115"/>
        <v>Certificate I in Transition Education</v>
      </c>
      <c r="F1805" s="2" t="s">
        <v>859</v>
      </c>
      <c r="G1805" s="3">
        <v>32</v>
      </c>
    </row>
    <row r="1806" spans="1:7" x14ac:dyDescent="0.25">
      <c r="A1806" t="str">
        <f t="shared" ca="1" si="112"/>
        <v>Manufacturing Skills Australia</v>
      </c>
      <c r="B1806" t="str">
        <f t="shared" ca="1" si="113"/>
        <v>MEM</v>
      </c>
      <c r="C1806" t="str">
        <f t="shared" ca="1" si="114"/>
        <v xml:space="preserve">Certificate II </v>
      </c>
      <c r="D1806" s="2" t="s">
        <v>526</v>
      </c>
      <c r="E1806" s="2" t="str">
        <f t="shared" ca="1" si="115"/>
        <v>Certificate II in Engineering Studies</v>
      </c>
      <c r="F1806" s="2" t="s">
        <v>859</v>
      </c>
      <c r="G1806" s="3">
        <v>1969</v>
      </c>
    </row>
    <row r="1807" spans="1:7" x14ac:dyDescent="0.25">
      <c r="A1807" t="str">
        <f t="shared" ca="1" si="112"/>
        <v>State Accredited courses</v>
      </c>
      <c r="B1807" t="str">
        <f t="shared" ca="1" si="113"/>
        <v>State Accredited</v>
      </c>
      <c r="C1807" t="str">
        <f t="shared" ca="1" si="114"/>
        <v xml:space="preserve">Certificate I </v>
      </c>
      <c r="D1807" s="2" t="s">
        <v>17</v>
      </c>
      <c r="E1807" s="2" t="str">
        <f t="shared" ca="1" si="115"/>
        <v>Certificate I in General Education for Adults (Introductory)</v>
      </c>
      <c r="F1807" s="2" t="s">
        <v>859</v>
      </c>
      <c r="G1807" s="3">
        <v>75</v>
      </c>
    </row>
    <row r="1808" spans="1:7" x14ac:dyDescent="0.25">
      <c r="A1808" t="str">
        <f t="shared" ca="1" si="112"/>
        <v>State Accredited courses</v>
      </c>
      <c r="B1808" t="str">
        <f t="shared" ca="1" si="113"/>
        <v>State Accredited</v>
      </c>
      <c r="C1808" t="str">
        <f t="shared" ca="1" si="114"/>
        <v xml:space="preserve">Certificate I </v>
      </c>
      <c r="D1808" s="2" t="s">
        <v>19</v>
      </c>
      <c r="E1808" s="2" t="str">
        <f t="shared" ca="1" si="115"/>
        <v>Certificate I in General Education for Adults</v>
      </c>
      <c r="F1808" s="2" t="s">
        <v>859</v>
      </c>
      <c r="G1808" s="3">
        <v>616</v>
      </c>
    </row>
    <row r="1809" spans="1:7" x14ac:dyDescent="0.25">
      <c r="A1809" t="str">
        <f t="shared" ca="1" si="112"/>
        <v>State Accredited courses</v>
      </c>
      <c r="B1809" t="str">
        <f t="shared" ca="1" si="113"/>
        <v>State Accredited</v>
      </c>
      <c r="C1809" t="str">
        <f t="shared" ca="1" si="114"/>
        <v xml:space="preserve">Certificate II </v>
      </c>
      <c r="D1809" s="2" t="s">
        <v>21</v>
      </c>
      <c r="E1809" s="2" t="str">
        <f t="shared" ca="1" si="115"/>
        <v>Certificate II in General Education for Adults</v>
      </c>
      <c r="F1809" s="2" t="s">
        <v>859</v>
      </c>
      <c r="G1809" s="3">
        <v>1026</v>
      </c>
    </row>
    <row r="1810" spans="1:7" x14ac:dyDescent="0.25">
      <c r="A1810" t="str">
        <f t="shared" ca="1" si="112"/>
        <v>State Accredited courses</v>
      </c>
      <c r="B1810" t="str">
        <f t="shared" ca="1" si="113"/>
        <v>State Accredited</v>
      </c>
      <c r="C1810" t="str">
        <f t="shared" ca="1" si="114"/>
        <v xml:space="preserve">Certificate III </v>
      </c>
      <c r="D1810" s="2" t="s">
        <v>23</v>
      </c>
      <c r="E1810" s="2" t="str">
        <f t="shared" ca="1" si="115"/>
        <v>Certificate III in General Education for Adults</v>
      </c>
      <c r="F1810" s="2" t="s">
        <v>859</v>
      </c>
      <c r="G1810" s="3">
        <v>349</v>
      </c>
    </row>
    <row r="1811" spans="1:7" x14ac:dyDescent="0.25">
      <c r="A1811" t="str">
        <f t="shared" ca="1" si="112"/>
        <v>State Accredited courses</v>
      </c>
      <c r="B1811" t="str">
        <f t="shared" ca="1" si="113"/>
        <v>State Accredited</v>
      </c>
      <c r="C1811" t="str">
        <f t="shared" ca="1" si="114"/>
        <v xml:space="preserve">Certificate I </v>
      </c>
      <c r="D1811" s="2" t="s">
        <v>529</v>
      </c>
      <c r="E1811" s="2" t="str">
        <f t="shared" ca="1" si="115"/>
        <v>Certificate I in EAL (Access)</v>
      </c>
      <c r="F1811" s="2" t="s">
        <v>859</v>
      </c>
      <c r="G1811" s="3">
        <v>5</v>
      </c>
    </row>
    <row r="1812" spans="1:7" x14ac:dyDescent="0.25">
      <c r="A1812" t="str">
        <f t="shared" ca="1" si="112"/>
        <v>State Accredited courses</v>
      </c>
      <c r="B1812" t="str">
        <f t="shared" ca="1" si="113"/>
        <v>State Accredited</v>
      </c>
      <c r="C1812" t="str">
        <f t="shared" ca="1" si="114"/>
        <v xml:space="preserve">Certificate II </v>
      </c>
      <c r="D1812" s="2" t="s">
        <v>27</v>
      </c>
      <c r="E1812" s="2" t="str">
        <f t="shared" ca="1" si="115"/>
        <v>Certificate II in EAL (Access)</v>
      </c>
      <c r="F1812" s="2" t="s">
        <v>859</v>
      </c>
      <c r="G1812" s="3">
        <v>5</v>
      </c>
    </row>
    <row r="1813" spans="1:7" x14ac:dyDescent="0.25">
      <c r="A1813" t="str">
        <f t="shared" ca="1" si="112"/>
        <v>State Accredited courses</v>
      </c>
      <c r="B1813" t="str">
        <f t="shared" ca="1" si="113"/>
        <v>State Accredited</v>
      </c>
      <c r="C1813" t="str">
        <f t="shared" ca="1" si="114"/>
        <v xml:space="preserve">Certificate II </v>
      </c>
      <c r="D1813" s="2" t="s">
        <v>29</v>
      </c>
      <c r="E1813" s="2" t="str">
        <f t="shared" ca="1" si="115"/>
        <v>Certificate II in EAL (Employment)</v>
      </c>
      <c r="F1813" s="2" t="s">
        <v>859</v>
      </c>
      <c r="G1813" s="3">
        <v>173</v>
      </c>
    </row>
    <row r="1814" spans="1:7" x14ac:dyDescent="0.25">
      <c r="A1814" t="str">
        <f t="shared" ca="1" si="112"/>
        <v>State Accredited courses</v>
      </c>
      <c r="B1814" t="str">
        <f t="shared" ca="1" si="113"/>
        <v>State Accredited</v>
      </c>
      <c r="C1814" t="str">
        <f t="shared" ca="1" si="114"/>
        <v xml:space="preserve">Certificate I </v>
      </c>
      <c r="D1814" s="2" t="s">
        <v>531</v>
      </c>
      <c r="E1814" s="2" t="str">
        <f t="shared" ca="1" si="115"/>
        <v>Certificate I in Employment Pathways</v>
      </c>
      <c r="F1814" s="2" t="s">
        <v>859</v>
      </c>
      <c r="G1814" s="3">
        <v>1489</v>
      </c>
    </row>
    <row r="1815" spans="1:7" x14ac:dyDescent="0.25">
      <c r="A1815" t="str">
        <f t="shared" ca="1" si="112"/>
        <v>State Accredited courses</v>
      </c>
      <c r="B1815" t="str">
        <f t="shared" ca="1" si="113"/>
        <v>State Accredited</v>
      </c>
      <c r="C1815" t="str">
        <f t="shared" ca="1" si="114"/>
        <v xml:space="preserve">Certificate I </v>
      </c>
      <c r="D1815" s="2" t="s">
        <v>534</v>
      </c>
      <c r="E1815" s="2" t="str">
        <f t="shared" ca="1" si="115"/>
        <v>Certificate I in Transition Education</v>
      </c>
      <c r="F1815" s="2" t="s">
        <v>859</v>
      </c>
      <c r="G1815" s="3">
        <v>38</v>
      </c>
    </row>
    <row r="1816" spans="1:7" x14ac:dyDescent="0.25">
      <c r="A1816" t="str">
        <f t="shared" ca="1" si="112"/>
        <v xml:space="preserve">Construction and Property Services Industry Skills Council </v>
      </c>
      <c r="B1816" t="str">
        <f t="shared" ca="1" si="113"/>
        <v>CPC</v>
      </c>
      <c r="C1816" t="str">
        <f t="shared" ca="1" si="114"/>
        <v xml:space="preserve">Certificate II </v>
      </c>
      <c r="D1816" s="2" t="s">
        <v>535</v>
      </c>
      <c r="E1816" s="2" t="str">
        <f t="shared" ca="1" si="115"/>
        <v>Certificate II in Plumbing (Pre-apprenticeship)</v>
      </c>
      <c r="F1816" s="2" t="s">
        <v>859</v>
      </c>
      <c r="G1816" s="3">
        <v>644</v>
      </c>
    </row>
    <row r="1817" spans="1:7" x14ac:dyDescent="0.25">
      <c r="A1817" t="str">
        <f t="shared" ca="1" si="112"/>
        <v>State Accredited courses</v>
      </c>
      <c r="B1817" t="str">
        <f t="shared" ca="1" si="113"/>
        <v>State Accredited</v>
      </c>
      <c r="C1817" t="str">
        <f t="shared" ca="1" si="114"/>
        <v xml:space="preserve">Certificate III </v>
      </c>
      <c r="D1817" s="2" t="s">
        <v>536</v>
      </c>
      <c r="E1817" s="2" t="str">
        <f t="shared" ca="1" si="115"/>
        <v>Certificate III in Musical Instrument Making and Maintenance</v>
      </c>
      <c r="F1817" s="2" t="s">
        <v>859</v>
      </c>
      <c r="G1817" s="3">
        <v>10</v>
      </c>
    </row>
    <row r="1818" spans="1:7" x14ac:dyDescent="0.25">
      <c r="A1818" t="str">
        <f t="shared" ca="1" si="112"/>
        <v>State Accredited courses</v>
      </c>
      <c r="B1818" t="str">
        <f t="shared" ca="1" si="113"/>
        <v>State Accredited</v>
      </c>
      <c r="C1818" t="str">
        <f t="shared" ca="1" si="114"/>
        <v xml:space="preserve">Certificate IV </v>
      </c>
      <c r="D1818" s="2" t="s">
        <v>537</v>
      </c>
      <c r="E1818" s="2" t="str">
        <f t="shared" ca="1" si="115"/>
        <v>Certificate IV in Musical Instrument Making and Repair</v>
      </c>
      <c r="F1818" s="2" t="s">
        <v>859</v>
      </c>
      <c r="G1818" s="3">
        <v>16</v>
      </c>
    </row>
    <row r="1819" spans="1:7" x14ac:dyDescent="0.25">
      <c r="A1819" t="str">
        <f t="shared" ca="1" si="112"/>
        <v>State Accredited courses</v>
      </c>
      <c r="B1819" t="str">
        <f t="shared" ca="1" si="113"/>
        <v>State Accredited</v>
      </c>
      <c r="C1819" t="str">
        <f t="shared" ca="1" si="114"/>
        <v xml:space="preserve">Certificate I </v>
      </c>
      <c r="D1819" s="2" t="s">
        <v>539</v>
      </c>
      <c r="E1819" s="2" t="str">
        <f t="shared" ca="1" si="115"/>
        <v>Certificate I in French</v>
      </c>
      <c r="F1819" s="2" t="s">
        <v>859</v>
      </c>
      <c r="G1819" s="3">
        <v>1</v>
      </c>
    </row>
    <row r="1820" spans="1:7" x14ac:dyDescent="0.25">
      <c r="A1820" t="str">
        <f t="shared" ca="1" si="112"/>
        <v>State Accredited courses</v>
      </c>
      <c r="B1820" t="str">
        <f t="shared" ca="1" si="113"/>
        <v>State Accredited</v>
      </c>
      <c r="C1820" t="str">
        <f t="shared" ca="1" si="114"/>
        <v xml:space="preserve">Certificate II </v>
      </c>
      <c r="D1820" s="2" t="s">
        <v>540</v>
      </c>
      <c r="E1820" s="2" t="str">
        <f t="shared" ca="1" si="115"/>
        <v>Certificate II in French</v>
      </c>
      <c r="F1820" s="2" t="s">
        <v>859</v>
      </c>
      <c r="G1820" s="3">
        <v>2</v>
      </c>
    </row>
    <row r="1821" spans="1:7" x14ac:dyDescent="0.25">
      <c r="A1821" t="str">
        <f t="shared" ca="1" si="112"/>
        <v>State Accredited courses</v>
      </c>
      <c r="B1821" t="str">
        <f t="shared" ca="1" si="113"/>
        <v>State Accredited</v>
      </c>
      <c r="C1821" t="str">
        <f t="shared" ca="1" si="114"/>
        <v xml:space="preserve">Certificate III </v>
      </c>
      <c r="D1821" s="2" t="s">
        <v>541</v>
      </c>
      <c r="E1821" s="2" t="str">
        <f t="shared" ca="1" si="115"/>
        <v>Certificate III in Mandarin</v>
      </c>
      <c r="F1821" s="2" t="s">
        <v>859</v>
      </c>
      <c r="G1821" s="3">
        <v>33</v>
      </c>
    </row>
    <row r="1822" spans="1:7" x14ac:dyDescent="0.25">
      <c r="A1822" t="str">
        <f t="shared" ca="1" si="112"/>
        <v>State Accredited courses</v>
      </c>
      <c r="B1822" t="str">
        <f t="shared" ca="1" si="113"/>
        <v>State Accredited</v>
      </c>
      <c r="C1822" t="str">
        <f t="shared" ca="1" si="114"/>
        <v xml:space="preserve">Certificate III </v>
      </c>
      <c r="D1822" s="2" t="s">
        <v>663</v>
      </c>
      <c r="E1822" s="2" t="str">
        <f t="shared" ca="1" si="115"/>
        <v>Certificate III in Christian Studies</v>
      </c>
      <c r="F1822" s="2" t="s">
        <v>859</v>
      </c>
      <c r="G1822" s="3">
        <v>80</v>
      </c>
    </row>
    <row r="1823" spans="1:7" x14ac:dyDescent="0.25">
      <c r="A1823" t="str">
        <f t="shared" ca="1" si="112"/>
        <v>State Accredited courses</v>
      </c>
      <c r="B1823" t="str">
        <f t="shared" ca="1" si="113"/>
        <v>State Accredited</v>
      </c>
      <c r="C1823" t="str">
        <f t="shared" ca="1" si="114"/>
        <v xml:space="preserve">Certificate III </v>
      </c>
      <c r="D1823" s="1" t="s">
        <v>1</v>
      </c>
      <c r="E1823" s="2" t="str">
        <f t="shared" ca="1" si="115"/>
        <v>Certificate III in Christian Ministry and Theology</v>
      </c>
      <c r="F1823" s="2" t="s">
        <v>858</v>
      </c>
      <c r="G1823" s="3">
        <v>33</v>
      </c>
    </row>
    <row r="1824" spans="1:7" x14ac:dyDescent="0.25">
      <c r="A1824" t="str">
        <f t="shared" ca="1" si="112"/>
        <v>State Accredited courses</v>
      </c>
      <c r="B1824" t="str">
        <f t="shared" ca="1" si="113"/>
        <v>State Accredited</v>
      </c>
      <c r="C1824" t="str">
        <f t="shared" ca="1" si="114"/>
        <v xml:space="preserve">Certificate II </v>
      </c>
      <c r="D1824" s="1" t="s">
        <v>5</v>
      </c>
      <c r="E1824" s="2" t="str">
        <f t="shared" ca="1" si="115"/>
        <v>Certificate II in Auslan</v>
      </c>
      <c r="F1824" s="2" t="s">
        <v>858</v>
      </c>
      <c r="G1824" s="3">
        <v>19</v>
      </c>
    </row>
    <row r="1825" spans="1:7" x14ac:dyDescent="0.25">
      <c r="A1825" t="str">
        <f t="shared" ca="1" si="112"/>
        <v>State Accredited courses</v>
      </c>
      <c r="B1825" t="str">
        <f t="shared" ca="1" si="113"/>
        <v>State Accredited</v>
      </c>
      <c r="C1825" t="str">
        <f t="shared" ca="1" si="114"/>
        <v xml:space="preserve">Certificate II </v>
      </c>
      <c r="D1825" s="1" t="s">
        <v>7</v>
      </c>
      <c r="E1825" s="2" t="str">
        <f t="shared" ca="1" si="115"/>
        <v>Certificate II in Work Preparation</v>
      </c>
      <c r="F1825" s="2" t="s">
        <v>858</v>
      </c>
      <c r="G1825" s="3">
        <v>4</v>
      </c>
    </row>
    <row r="1826" spans="1:7" x14ac:dyDescent="0.25">
      <c r="A1826" t="str">
        <f t="shared" ca="1" si="112"/>
        <v>State Accredited courses</v>
      </c>
      <c r="B1826" t="str">
        <f t="shared" ca="1" si="113"/>
        <v>State Accredited</v>
      </c>
      <c r="C1826" t="str">
        <f t="shared" ca="1" si="114"/>
        <v xml:space="preserve">Certificate III </v>
      </c>
      <c r="D1826" s="1" t="s">
        <v>9</v>
      </c>
      <c r="E1826" s="2" t="str">
        <f t="shared" ca="1" si="115"/>
        <v>Certificate III in Auslan</v>
      </c>
      <c r="F1826" s="2" t="s">
        <v>858</v>
      </c>
      <c r="G1826" s="3">
        <v>18</v>
      </c>
    </row>
    <row r="1827" spans="1:7" x14ac:dyDescent="0.25">
      <c r="A1827" t="str">
        <f t="shared" ca="1" si="112"/>
        <v>State Accredited courses</v>
      </c>
      <c r="B1827" t="str">
        <f t="shared" ca="1" si="113"/>
        <v>State Accredited</v>
      </c>
      <c r="C1827" t="str">
        <f t="shared" ca="1" si="114"/>
        <v xml:space="preserve">Certificate IV </v>
      </c>
      <c r="D1827" s="1" t="s">
        <v>11</v>
      </c>
      <c r="E1827" s="2" t="str">
        <f t="shared" ca="1" si="115"/>
        <v>Certificate IV in Ministry</v>
      </c>
      <c r="F1827" s="2" t="s">
        <v>858</v>
      </c>
      <c r="G1827" s="3">
        <v>1</v>
      </c>
    </row>
    <row r="1828" spans="1:7" x14ac:dyDescent="0.25">
      <c r="A1828" t="str">
        <f t="shared" ca="1" si="112"/>
        <v>State Accredited courses</v>
      </c>
      <c r="B1828" t="str">
        <f t="shared" ca="1" si="113"/>
        <v>State Accredited</v>
      </c>
      <c r="C1828" t="str">
        <f t="shared" ca="1" si="114"/>
        <v xml:space="preserve">Certificate I </v>
      </c>
      <c r="D1828" s="1" t="s">
        <v>17</v>
      </c>
      <c r="E1828" s="2" t="str">
        <f t="shared" ca="1" si="115"/>
        <v>Certificate I in General Education for Adults (Introductory)</v>
      </c>
      <c r="F1828" s="2" t="s">
        <v>858</v>
      </c>
      <c r="G1828" s="3">
        <v>2</v>
      </c>
    </row>
    <row r="1829" spans="1:7" x14ac:dyDescent="0.25">
      <c r="A1829" t="str">
        <f t="shared" ca="1" si="112"/>
        <v>State Accredited courses</v>
      </c>
      <c r="B1829" t="str">
        <f t="shared" ca="1" si="113"/>
        <v>State Accredited</v>
      </c>
      <c r="C1829" t="str">
        <f t="shared" ca="1" si="114"/>
        <v xml:space="preserve">Certificate I </v>
      </c>
      <c r="D1829" s="1" t="s">
        <v>19</v>
      </c>
      <c r="E1829" s="2" t="str">
        <f t="shared" ca="1" si="115"/>
        <v>Certificate I in General Education for Adults</v>
      </c>
      <c r="F1829" s="2" t="s">
        <v>858</v>
      </c>
      <c r="G1829" s="3">
        <v>49</v>
      </c>
    </row>
    <row r="1830" spans="1:7" x14ac:dyDescent="0.25">
      <c r="A1830" t="str">
        <f t="shared" ca="1" si="112"/>
        <v>State Accredited courses</v>
      </c>
      <c r="B1830" t="str">
        <f t="shared" ca="1" si="113"/>
        <v>State Accredited</v>
      </c>
      <c r="C1830" t="str">
        <f t="shared" ca="1" si="114"/>
        <v xml:space="preserve">Certificate II </v>
      </c>
      <c r="D1830" s="1" t="s">
        <v>21</v>
      </c>
      <c r="E1830" s="2" t="str">
        <f t="shared" ca="1" si="115"/>
        <v>Certificate II in General Education for Adults</v>
      </c>
      <c r="F1830" s="2" t="s">
        <v>858</v>
      </c>
      <c r="G1830" s="3">
        <v>42</v>
      </c>
    </row>
    <row r="1831" spans="1:7" x14ac:dyDescent="0.25">
      <c r="A1831" t="str">
        <f t="shared" ca="1" si="112"/>
        <v>State Accredited courses</v>
      </c>
      <c r="B1831" t="str">
        <f t="shared" ca="1" si="113"/>
        <v>State Accredited</v>
      </c>
      <c r="C1831" t="str">
        <f t="shared" ca="1" si="114"/>
        <v xml:space="preserve">Certificate III </v>
      </c>
      <c r="D1831" s="1" t="s">
        <v>23</v>
      </c>
      <c r="E1831" s="2" t="str">
        <f t="shared" ca="1" si="115"/>
        <v>Certificate III in General Education for Adults</v>
      </c>
      <c r="F1831" s="2" t="s">
        <v>858</v>
      </c>
      <c r="G1831" s="3">
        <v>2</v>
      </c>
    </row>
    <row r="1832" spans="1:7" x14ac:dyDescent="0.25">
      <c r="A1832" t="str">
        <f t="shared" ca="1" si="112"/>
        <v>State Accredited courses</v>
      </c>
      <c r="B1832" t="str">
        <f t="shared" ca="1" si="113"/>
        <v>State Accredited</v>
      </c>
      <c r="C1832" t="str">
        <f t="shared" ca="1" si="114"/>
        <v xml:space="preserve">Certificate II </v>
      </c>
      <c r="D1832" s="1" t="s">
        <v>27</v>
      </c>
      <c r="E1832" s="2" t="str">
        <f t="shared" ca="1" si="115"/>
        <v>Certificate II in EAL (Access)</v>
      </c>
      <c r="F1832" s="2" t="s">
        <v>858</v>
      </c>
      <c r="G1832" s="3">
        <v>14</v>
      </c>
    </row>
    <row r="1833" spans="1:7" x14ac:dyDescent="0.25">
      <c r="A1833" t="str">
        <f t="shared" ca="1" si="112"/>
        <v>State Accredited courses</v>
      </c>
      <c r="B1833" t="str">
        <f t="shared" ca="1" si="113"/>
        <v>State Accredited</v>
      </c>
      <c r="C1833" t="str">
        <f t="shared" ca="1" si="114"/>
        <v xml:space="preserve">Certificate II </v>
      </c>
      <c r="D1833" s="1" t="s">
        <v>29</v>
      </c>
      <c r="E1833" s="2" t="str">
        <f t="shared" ca="1" si="115"/>
        <v>Certificate II in EAL (Employment)</v>
      </c>
      <c r="F1833" s="2" t="s">
        <v>858</v>
      </c>
      <c r="G1833" s="3">
        <v>18</v>
      </c>
    </row>
    <row r="1834" spans="1:7" x14ac:dyDescent="0.25">
      <c r="A1834" t="str">
        <f t="shared" ca="1" si="112"/>
        <v>State Accredited courses</v>
      </c>
      <c r="B1834" t="str">
        <f t="shared" ca="1" si="113"/>
        <v>State Accredited</v>
      </c>
      <c r="C1834" t="str">
        <f t="shared" ca="1" si="114"/>
        <v xml:space="preserve">Certificate I </v>
      </c>
      <c r="D1834" s="1" t="s">
        <v>40</v>
      </c>
      <c r="E1834" s="2" t="str">
        <f t="shared" ca="1" si="115"/>
        <v>Certificate I in Gaining Access to Training and Employment (GATE)</v>
      </c>
      <c r="F1834" s="2" t="s">
        <v>858</v>
      </c>
      <c r="G1834" s="3">
        <v>10</v>
      </c>
    </row>
    <row r="1835" spans="1:7" x14ac:dyDescent="0.25">
      <c r="A1835" t="str">
        <f t="shared" ca="1" si="112"/>
        <v>State Accredited courses</v>
      </c>
      <c r="B1835" t="str">
        <f t="shared" ca="1" si="113"/>
        <v>State Accredited</v>
      </c>
      <c r="C1835" t="str">
        <f t="shared" ca="1" si="114"/>
        <v xml:space="preserve">Certificate I </v>
      </c>
      <c r="D1835" s="1" t="s">
        <v>42</v>
      </c>
      <c r="E1835" s="2" t="str">
        <f t="shared" ca="1" si="115"/>
        <v>Certificate I in Leadership Development</v>
      </c>
      <c r="F1835" s="2" t="s">
        <v>858</v>
      </c>
      <c r="G1835" s="3">
        <v>35</v>
      </c>
    </row>
    <row r="1836" spans="1:7" x14ac:dyDescent="0.25">
      <c r="A1836" t="str">
        <f t="shared" ca="1" si="112"/>
        <v>State Accredited courses</v>
      </c>
      <c r="B1836" t="str">
        <f t="shared" ca="1" si="113"/>
        <v>State Accredited</v>
      </c>
      <c r="C1836" t="str">
        <f t="shared" ca="1" si="114"/>
        <v xml:space="preserve">Certificate I </v>
      </c>
      <c r="D1836" s="2" t="s">
        <v>1466</v>
      </c>
      <c r="E1836" s="2" t="str">
        <f t="shared" ca="1" si="115"/>
        <v>Certificate I in Access to Work and Training</v>
      </c>
      <c r="F1836" s="2" t="s">
        <v>1971</v>
      </c>
      <c r="G1836" s="3">
        <v>2</v>
      </c>
    </row>
    <row r="1837" spans="1:7" x14ac:dyDescent="0.25">
      <c r="A1837" t="str">
        <f t="shared" ca="1" si="112"/>
        <v>State Accredited courses</v>
      </c>
      <c r="B1837" t="str">
        <f t="shared" ca="1" si="113"/>
        <v>State Accredited</v>
      </c>
      <c r="C1837" t="str">
        <f t="shared" ca="1" si="114"/>
        <v xml:space="preserve">Certificate I </v>
      </c>
      <c r="D1837" s="2" t="s">
        <v>1228</v>
      </c>
      <c r="E1837" s="2" t="str">
        <f t="shared" ca="1" si="115"/>
        <v>Certificate I in Access to Work and Training</v>
      </c>
      <c r="F1837" s="2" t="s">
        <v>1971</v>
      </c>
      <c r="G1837" s="3">
        <v>36</v>
      </c>
    </row>
    <row r="1838" spans="1:7" x14ac:dyDescent="0.25">
      <c r="A1838" t="str">
        <f t="shared" ca="1" si="112"/>
        <v>State Accredited courses</v>
      </c>
      <c r="B1838" t="str">
        <f t="shared" ca="1" si="113"/>
        <v>State Accredited</v>
      </c>
      <c r="C1838" t="str">
        <f t="shared" ca="1" si="114"/>
        <v xml:space="preserve">Certificate I </v>
      </c>
      <c r="D1838" s="2" t="s">
        <v>1226</v>
      </c>
      <c r="E1838" s="2" t="str">
        <f t="shared" ca="1" si="115"/>
        <v>Certificate I in Access to Work and Training (Introductory)</v>
      </c>
      <c r="F1838" s="2" t="s">
        <v>1971</v>
      </c>
      <c r="G1838" s="3">
        <v>25</v>
      </c>
    </row>
    <row r="1839" spans="1:7" x14ac:dyDescent="0.25">
      <c r="A1839" t="str">
        <f t="shared" ca="1" si="112"/>
        <v>State Accredited courses</v>
      </c>
      <c r="B1839" t="str">
        <f t="shared" ca="1" si="113"/>
        <v>State Accredited</v>
      </c>
      <c r="C1839" t="str">
        <f t="shared" ca="1" si="114"/>
        <v xml:space="preserve">Certificate I </v>
      </c>
      <c r="D1839" s="2" t="s">
        <v>1478</v>
      </c>
      <c r="E1839" s="2" t="str">
        <f t="shared" ca="1" si="115"/>
        <v>Certificate I in Employability Skills: Becoming a Worker</v>
      </c>
      <c r="F1839" s="2" t="s">
        <v>1971</v>
      </c>
      <c r="G1839" s="3">
        <v>1</v>
      </c>
    </row>
    <row r="1840" spans="1:7" x14ac:dyDescent="0.25">
      <c r="A1840" t="str">
        <f t="shared" ca="1" si="112"/>
        <v>State Accredited courses</v>
      </c>
      <c r="B1840" t="str">
        <f t="shared" ca="1" si="113"/>
        <v>State Accredited</v>
      </c>
      <c r="C1840" t="str">
        <f t="shared" ca="1" si="114"/>
        <v xml:space="preserve">Certificate I </v>
      </c>
      <c r="D1840" s="2" t="s">
        <v>1482</v>
      </c>
      <c r="E1840" s="2" t="str">
        <f t="shared" ca="1" si="115"/>
        <v>Certificate I in Functional Literacy</v>
      </c>
      <c r="F1840" s="2" t="s">
        <v>1971</v>
      </c>
      <c r="G1840" s="3">
        <v>81</v>
      </c>
    </row>
    <row r="1841" spans="1:7" x14ac:dyDescent="0.25">
      <c r="A1841" t="str">
        <f t="shared" ca="1" si="112"/>
        <v>State Accredited courses</v>
      </c>
      <c r="B1841" t="str">
        <f t="shared" ca="1" si="113"/>
        <v>State Accredited</v>
      </c>
      <c r="C1841" t="str">
        <f t="shared" ca="1" si="114"/>
        <v xml:space="preserve">Certificate I </v>
      </c>
      <c r="D1841" s="2" t="s">
        <v>19</v>
      </c>
      <c r="E1841" s="2" t="str">
        <f t="shared" ca="1" si="115"/>
        <v>Certificate I in General Education for Adults</v>
      </c>
      <c r="F1841" s="2" t="s">
        <v>1971</v>
      </c>
      <c r="G1841" s="3">
        <v>12</v>
      </c>
    </row>
    <row r="1842" spans="1:7" x14ac:dyDescent="0.25">
      <c r="A1842" t="str">
        <f t="shared" ca="1" si="112"/>
        <v>State Accredited courses</v>
      </c>
      <c r="B1842" t="str">
        <f t="shared" ca="1" si="113"/>
        <v>State Accredited</v>
      </c>
      <c r="C1842" t="str">
        <f t="shared" ca="1" si="114"/>
        <v xml:space="preserve">Certificate I </v>
      </c>
      <c r="D1842" s="2" t="s">
        <v>1489</v>
      </c>
      <c r="E1842" s="2" t="str">
        <f t="shared" ca="1" si="115"/>
        <v>Certificate I in Life Skills for Adults with Complex Needs</v>
      </c>
      <c r="F1842" s="2" t="s">
        <v>1971</v>
      </c>
      <c r="G1842" s="3">
        <v>5</v>
      </c>
    </row>
    <row r="1843" spans="1:7" x14ac:dyDescent="0.25">
      <c r="A1843" t="str">
        <f t="shared" ca="1" si="112"/>
        <v>State Accredited courses</v>
      </c>
      <c r="B1843" t="str">
        <f t="shared" ca="1" si="113"/>
        <v>State Accredited</v>
      </c>
      <c r="C1843" t="str">
        <f t="shared" ca="1" si="114"/>
        <v xml:space="preserve">Certificate I </v>
      </c>
      <c r="D1843" s="2" t="s">
        <v>1498</v>
      </c>
      <c r="E1843" s="2" t="str">
        <f t="shared" ca="1" si="115"/>
        <v>Certificate I in Preparation for Work and Study</v>
      </c>
      <c r="F1843" s="2" t="s">
        <v>1971</v>
      </c>
      <c r="G1843" s="3">
        <v>9</v>
      </c>
    </row>
    <row r="1844" spans="1:7" x14ac:dyDescent="0.25">
      <c r="A1844" t="str">
        <f t="shared" ca="1" si="112"/>
        <v>State Accredited courses</v>
      </c>
      <c r="B1844" t="str">
        <f t="shared" ca="1" si="113"/>
        <v>State Accredited</v>
      </c>
      <c r="C1844" t="str">
        <f t="shared" ca="1" si="114"/>
        <v xml:space="preserve">Certificate I </v>
      </c>
      <c r="D1844" s="2" t="s">
        <v>1503</v>
      </c>
      <c r="E1844" s="2" t="str">
        <f t="shared" ca="1" si="115"/>
        <v>Certificate I in Self Awareness and Development</v>
      </c>
      <c r="F1844" s="2" t="s">
        <v>1971</v>
      </c>
      <c r="G1844" s="3">
        <v>72</v>
      </c>
    </row>
    <row r="1845" spans="1:7" x14ac:dyDescent="0.25">
      <c r="A1845" t="str">
        <f t="shared" ca="1" si="112"/>
        <v>State Accredited courses</v>
      </c>
      <c r="B1845" t="str">
        <f t="shared" ca="1" si="113"/>
        <v>State Accredited</v>
      </c>
      <c r="C1845" t="str">
        <f t="shared" ca="1" si="114"/>
        <v xml:space="preserve">Certificate I </v>
      </c>
      <c r="D1845" s="2" t="s">
        <v>1505</v>
      </c>
      <c r="E1845" s="2" t="str">
        <f t="shared" ca="1" si="115"/>
        <v>Certificate I in Skills for the Future</v>
      </c>
      <c r="F1845" s="2" t="s">
        <v>1971</v>
      </c>
      <c r="G1845" s="3">
        <v>1</v>
      </c>
    </row>
    <row r="1846" spans="1:7" x14ac:dyDescent="0.25">
      <c r="A1846" t="str">
        <f t="shared" ca="1" si="112"/>
        <v>State Accredited courses</v>
      </c>
      <c r="B1846" t="str">
        <f t="shared" ca="1" si="113"/>
        <v>State Accredited</v>
      </c>
      <c r="C1846" t="str">
        <f t="shared" ca="1" si="114"/>
        <v xml:space="preserve">Certificate I </v>
      </c>
      <c r="D1846" s="2" t="s">
        <v>1232</v>
      </c>
      <c r="E1846" s="2" t="str">
        <f t="shared" ca="1" si="115"/>
        <v>Certificate I in Spoken and Written English</v>
      </c>
      <c r="F1846" s="2" t="s">
        <v>1971</v>
      </c>
      <c r="G1846" s="3">
        <v>51</v>
      </c>
    </row>
    <row r="1847" spans="1:7" x14ac:dyDescent="0.25">
      <c r="A1847" t="str">
        <f t="shared" ca="1" si="112"/>
        <v>State Accredited courses</v>
      </c>
      <c r="B1847" t="str">
        <f t="shared" ca="1" si="113"/>
        <v>State Accredited</v>
      </c>
      <c r="C1847" t="str">
        <f t="shared" ca="1" si="114"/>
        <v xml:space="preserve">Certificate I </v>
      </c>
      <c r="D1847" s="2" t="s">
        <v>1507</v>
      </c>
      <c r="E1847" s="2" t="str">
        <f t="shared" ca="1" si="115"/>
        <v>Certificate I in Spoken and Written English</v>
      </c>
      <c r="F1847" s="2" t="s">
        <v>1971</v>
      </c>
      <c r="G1847" s="3">
        <v>7</v>
      </c>
    </row>
    <row r="1848" spans="1:7" x14ac:dyDescent="0.25">
      <c r="A1848" t="str">
        <f t="shared" ca="1" si="112"/>
        <v>State Accredited courses</v>
      </c>
      <c r="B1848" t="str">
        <f t="shared" ca="1" si="113"/>
        <v>State Accredited</v>
      </c>
      <c r="C1848" t="str">
        <f t="shared" ca="1" si="114"/>
        <v xml:space="preserve">Certificate I </v>
      </c>
      <c r="D1848" s="2" t="s">
        <v>1510</v>
      </c>
      <c r="E1848" s="2" t="str">
        <f t="shared" ca="1" si="115"/>
        <v>Certificate I in Work Education</v>
      </c>
      <c r="F1848" s="2" t="s">
        <v>1971</v>
      </c>
      <c r="G1848" s="3">
        <v>3</v>
      </c>
    </row>
    <row r="1849" spans="1:7" x14ac:dyDescent="0.25">
      <c r="A1849" t="str">
        <f t="shared" ca="1" si="112"/>
        <v>State Accredited courses</v>
      </c>
      <c r="B1849" t="str">
        <f t="shared" ca="1" si="113"/>
        <v>State Accredited</v>
      </c>
      <c r="C1849" t="str">
        <f t="shared" ca="1" si="114"/>
        <v xml:space="preserve">Certificate I </v>
      </c>
      <c r="D1849" s="2" t="s">
        <v>1512</v>
      </c>
      <c r="E1849" s="2" t="str">
        <f t="shared" ca="1" si="115"/>
        <v>Certificate I in Work Education</v>
      </c>
      <c r="F1849" s="2" t="s">
        <v>1971</v>
      </c>
      <c r="G1849" s="3">
        <v>189</v>
      </c>
    </row>
    <row r="1850" spans="1:7" x14ac:dyDescent="0.25">
      <c r="A1850" t="str">
        <f t="shared" ca="1" si="112"/>
        <v>State Accredited courses</v>
      </c>
      <c r="B1850" t="str">
        <f t="shared" ca="1" si="113"/>
        <v>State Accredited</v>
      </c>
      <c r="C1850" t="str">
        <f t="shared" ca="1" si="114"/>
        <v xml:space="preserve">Certificate I </v>
      </c>
      <c r="D1850" s="2" t="s">
        <v>1513</v>
      </c>
      <c r="E1850" s="2" t="str">
        <f t="shared" ca="1" si="115"/>
        <v>Certificate I in Work Readiness</v>
      </c>
      <c r="F1850" s="2" t="s">
        <v>1971</v>
      </c>
      <c r="G1850" s="3">
        <v>4</v>
      </c>
    </row>
    <row r="1851" spans="1:7" x14ac:dyDescent="0.25">
      <c r="A1851" t="str">
        <f t="shared" ca="1" si="112"/>
        <v>State Accredited courses</v>
      </c>
      <c r="B1851" t="str">
        <f t="shared" ca="1" si="113"/>
        <v>State Accredited</v>
      </c>
      <c r="C1851" t="str">
        <f t="shared" ca="1" si="114"/>
        <v xml:space="preserve">Certificate II </v>
      </c>
      <c r="D1851" s="2" t="s">
        <v>1521</v>
      </c>
      <c r="E1851" s="2" t="str">
        <f t="shared" ca="1" si="115"/>
        <v>Certificate II in Access 10 (Year 10 alternative)</v>
      </c>
      <c r="F1851" s="2" t="s">
        <v>1971</v>
      </c>
      <c r="G1851" s="3">
        <v>1</v>
      </c>
    </row>
    <row r="1852" spans="1:7" x14ac:dyDescent="0.25">
      <c r="A1852" t="str">
        <f t="shared" ca="1" si="112"/>
        <v>State Accredited courses</v>
      </c>
      <c r="B1852" t="str">
        <f t="shared" ca="1" si="113"/>
        <v>State Accredited</v>
      </c>
      <c r="C1852" t="str">
        <f t="shared" ca="1" si="114"/>
        <v xml:space="preserve">Certificate II </v>
      </c>
      <c r="D1852" s="2" t="s">
        <v>1523</v>
      </c>
      <c r="E1852" s="2" t="str">
        <f t="shared" ca="1" si="115"/>
        <v>Certificate II in Access 10</v>
      </c>
      <c r="F1852" s="2" t="s">
        <v>1971</v>
      </c>
      <c r="G1852" s="3">
        <v>230</v>
      </c>
    </row>
    <row r="1853" spans="1:7" x14ac:dyDescent="0.25">
      <c r="A1853" t="str">
        <f t="shared" ca="1" si="112"/>
        <v>State Accredited courses</v>
      </c>
      <c r="B1853" t="str">
        <f t="shared" ca="1" si="113"/>
        <v>State Accredited</v>
      </c>
      <c r="C1853" t="str">
        <f t="shared" ca="1" si="114"/>
        <v xml:space="preserve">Certificate II </v>
      </c>
      <c r="D1853" s="2" t="s">
        <v>5</v>
      </c>
      <c r="E1853" s="2" t="str">
        <f t="shared" ca="1" si="115"/>
        <v>Certificate II in Auslan</v>
      </c>
      <c r="F1853" s="2" t="s">
        <v>1971</v>
      </c>
      <c r="G1853" s="3">
        <v>108</v>
      </c>
    </row>
    <row r="1854" spans="1:7" x14ac:dyDescent="0.25">
      <c r="A1854" t="str">
        <f t="shared" ca="1" si="112"/>
        <v>State Accredited courses</v>
      </c>
      <c r="B1854" t="str">
        <f t="shared" ca="1" si="113"/>
        <v>State Accredited</v>
      </c>
      <c r="C1854" t="str">
        <f t="shared" ca="1" si="114"/>
        <v xml:space="preserve">Certificate II </v>
      </c>
      <c r="D1854" s="2" t="s">
        <v>1556</v>
      </c>
      <c r="E1854" s="2" t="str">
        <f t="shared" ca="1" si="115"/>
        <v>Certificate II in Foundations for Vocational and Further Study</v>
      </c>
      <c r="F1854" s="2" t="s">
        <v>1971</v>
      </c>
      <c r="G1854" s="3">
        <v>159</v>
      </c>
    </row>
    <row r="1855" spans="1:7" x14ac:dyDescent="0.25">
      <c r="A1855" t="str">
        <f t="shared" ca="1" si="112"/>
        <v>State Accredited courses</v>
      </c>
      <c r="B1855" t="str">
        <f t="shared" ca="1" si="113"/>
        <v>State Accredited</v>
      </c>
      <c r="C1855" t="str">
        <f t="shared" ca="1" si="114"/>
        <v xml:space="preserve">Certificate II </v>
      </c>
      <c r="D1855" s="2" t="s">
        <v>1558</v>
      </c>
      <c r="E1855" s="2" t="str">
        <f t="shared" ca="1" si="115"/>
        <v>Certificate II in Functional Literacy</v>
      </c>
      <c r="F1855" s="2" t="s">
        <v>1971</v>
      </c>
      <c r="G1855" s="3">
        <v>23</v>
      </c>
    </row>
    <row r="1856" spans="1:7" x14ac:dyDescent="0.25">
      <c r="A1856" t="str">
        <f t="shared" ca="1" si="112"/>
        <v>State Accredited courses</v>
      </c>
      <c r="B1856" t="str">
        <f t="shared" ca="1" si="113"/>
        <v>State Accredited</v>
      </c>
      <c r="C1856" t="str">
        <f t="shared" ca="1" si="114"/>
        <v xml:space="preserve">Certificate II </v>
      </c>
      <c r="D1856" s="2" t="s">
        <v>21</v>
      </c>
      <c r="E1856" s="2" t="str">
        <f t="shared" ca="1" si="115"/>
        <v>Certificate II in General Education for Adults</v>
      </c>
      <c r="F1856" s="2" t="s">
        <v>1971</v>
      </c>
      <c r="G1856" s="3">
        <v>18</v>
      </c>
    </row>
    <row r="1857" spans="1:7" x14ac:dyDescent="0.25">
      <c r="A1857" t="str">
        <f t="shared" ca="1" si="112"/>
        <v>State Accredited courses</v>
      </c>
      <c r="B1857" t="str">
        <f t="shared" ca="1" si="113"/>
        <v>State Accredited</v>
      </c>
      <c r="C1857" t="str">
        <f t="shared" ca="1" si="114"/>
        <v xml:space="preserve">Certificate II </v>
      </c>
      <c r="D1857" s="2" t="s">
        <v>1576</v>
      </c>
      <c r="E1857" s="2" t="str">
        <f t="shared" ca="1" si="115"/>
        <v>Certificate II in Life Skills Development</v>
      </c>
      <c r="F1857" s="2" t="s">
        <v>1971</v>
      </c>
      <c r="G1857" s="3">
        <v>2</v>
      </c>
    </row>
    <row r="1858" spans="1:7" x14ac:dyDescent="0.25">
      <c r="A1858" t="str">
        <f t="shared" ref="A1858:A1921" ca="1" si="116">VLOOKUP(D1858,KeyC,4,FALSE)</f>
        <v>State Accredited courses</v>
      </c>
      <c r="B1858" t="str">
        <f t="shared" ref="B1858:B1921" ca="1" si="117">VLOOKUP(D1858,KeyC,5,FALSE)</f>
        <v>State Accredited</v>
      </c>
      <c r="C1858" t="str">
        <f t="shared" ref="C1858:C1921" ca="1" si="118">VLOOKUP(D1858,KeyC,2,FALSE)</f>
        <v xml:space="preserve">Certificate II </v>
      </c>
      <c r="D1858" s="2" t="s">
        <v>1583</v>
      </c>
      <c r="E1858" s="2" t="str">
        <f t="shared" ref="E1858:E1921" ca="1" si="119">VLOOKUP(D1858,KeyC,3,FALSE)</f>
        <v>Certificate II in Mumgu-dhal tyama-tiyt</v>
      </c>
      <c r="F1858" s="2" t="s">
        <v>1971</v>
      </c>
      <c r="G1858" s="3">
        <v>19</v>
      </c>
    </row>
    <row r="1859" spans="1:7" x14ac:dyDescent="0.25">
      <c r="A1859" t="str">
        <f t="shared" ca="1" si="116"/>
        <v>State Accredited courses</v>
      </c>
      <c r="B1859" t="str">
        <f t="shared" ca="1" si="117"/>
        <v>State Accredited</v>
      </c>
      <c r="C1859" t="str">
        <f t="shared" ca="1" si="118"/>
        <v xml:space="preserve">Certificate II </v>
      </c>
      <c r="D1859" s="2" t="s">
        <v>1606</v>
      </c>
      <c r="E1859" s="2" t="str">
        <f t="shared" ca="1" si="119"/>
        <v>Certificate II in Self Awareness and Development</v>
      </c>
      <c r="F1859" s="2" t="s">
        <v>1971</v>
      </c>
      <c r="G1859" s="3">
        <v>64</v>
      </c>
    </row>
    <row r="1860" spans="1:7" x14ac:dyDescent="0.25">
      <c r="A1860" t="str">
        <f t="shared" ca="1" si="116"/>
        <v>State Accredited courses</v>
      </c>
      <c r="B1860" t="str">
        <f t="shared" ca="1" si="117"/>
        <v>State Accredited</v>
      </c>
      <c r="C1860" t="str">
        <f t="shared" ca="1" si="118"/>
        <v xml:space="preserve">Certificate II </v>
      </c>
      <c r="D1860" s="2" t="s">
        <v>1607</v>
      </c>
      <c r="E1860" s="2" t="str">
        <f t="shared" ca="1" si="119"/>
        <v>Certificate II in Skills for Work and Training</v>
      </c>
      <c r="F1860" s="2" t="s">
        <v>1971</v>
      </c>
      <c r="G1860" s="3">
        <v>1</v>
      </c>
    </row>
    <row r="1861" spans="1:7" x14ac:dyDescent="0.25">
      <c r="A1861" t="str">
        <f t="shared" ca="1" si="116"/>
        <v>State Accredited courses</v>
      </c>
      <c r="B1861" t="str">
        <f t="shared" ca="1" si="117"/>
        <v>State Accredited</v>
      </c>
      <c r="C1861" t="str">
        <f t="shared" ca="1" si="118"/>
        <v xml:space="preserve">Certificate II </v>
      </c>
      <c r="D1861" s="2" t="s">
        <v>1609</v>
      </c>
      <c r="E1861" s="2" t="str">
        <f t="shared" ca="1" si="119"/>
        <v>Certificate II in Skills for Work and Study</v>
      </c>
      <c r="F1861" s="2" t="s">
        <v>1971</v>
      </c>
      <c r="G1861" s="3">
        <v>23</v>
      </c>
    </row>
    <row r="1862" spans="1:7" x14ac:dyDescent="0.25">
      <c r="A1862" t="str">
        <f t="shared" ca="1" si="116"/>
        <v>State Accredited courses</v>
      </c>
      <c r="B1862" t="str">
        <f t="shared" ca="1" si="117"/>
        <v>State Accredited</v>
      </c>
      <c r="C1862" t="str">
        <f t="shared" ca="1" si="118"/>
        <v xml:space="preserve">Certificate II </v>
      </c>
      <c r="D1862" s="2" t="s">
        <v>655</v>
      </c>
      <c r="E1862" s="2" t="str">
        <f t="shared" ca="1" si="119"/>
        <v>Certificate II in Skills for Work and Training</v>
      </c>
      <c r="F1862" s="2" t="s">
        <v>1971</v>
      </c>
      <c r="G1862" s="3">
        <v>749</v>
      </c>
    </row>
    <row r="1863" spans="1:7" x14ac:dyDescent="0.25">
      <c r="A1863" t="str">
        <f t="shared" ca="1" si="116"/>
        <v>State Accredited courses</v>
      </c>
      <c r="B1863" t="str">
        <f t="shared" ca="1" si="117"/>
        <v>State Accredited</v>
      </c>
      <c r="C1863" t="str">
        <f t="shared" ca="1" si="118"/>
        <v xml:space="preserve">Certificate II </v>
      </c>
      <c r="D1863" s="2" t="s">
        <v>510</v>
      </c>
      <c r="E1863" s="2" t="str">
        <f t="shared" ca="1" si="119"/>
        <v>Certificate II in Spoken and Written English</v>
      </c>
      <c r="F1863" s="2" t="s">
        <v>1971</v>
      </c>
      <c r="G1863" s="3">
        <v>36</v>
      </c>
    </row>
    <row r="1864" spans="1:7" x14ac:dyDescent="0.25">
      <c r="A1864" t="str">
        <f t="shared" ca="1" si="116"/>
        <v>State Accredited courses</v>
      </c>
      <c r="B1864" t="str">
        <f t="shared" ca="1" si="117"/>
        <v>State Accredited</v>
      </c>
      <c r="C1864" t="str">
        <f t="shared" ca="1" si="118"/>
        <v xml:space="preserve">Certificate II </v>
      </c>
      <c r="D1864" s="2" t="s">
        <v>1611</v>
      </c>
      <c r="E1864" s="2" t="str">
        <f t="shared" ca="1" si="119"/>
        <v>Certificate II in Spoken and Written English</v>
      </c>
      <c r="F1864" s="2" t="s">
        <v>1971</v>
      </c>
      <c r="G1864" s="3">
        <v>6</v>
      </c>
    </row>
    <row r="1865" spans="1:7" x14ac:dyDescent="0.25">
      <c r="A1865" t="str">
        <f t="shared" ca="1" si="116"/>
        <v>State Accredited courses</v>
      </c>
      <c r="B1865" t="str">
        <f t="shared" ca="1" si="117"/>
        <v>State Accredited</v>
      </c>
      <c r="C1865" t="str">
        <f t="shared" ca="1" si="118"/>
        <v xml:space="preserve">Certificate II </v>
      </c>
      <c r="D1865" s="2" t="s">
        <v>1633</v>
      </c>
      <c r="E1865" s="2" t="str">
        <f t="shared" ca="1" si="119"/>
        <v>Certificate II in Workplace Practices</v>
      </c>
      <c r="F1865" s="2" t="s">
        <v>1971</v>
      </c>
      <c r="G1865" s="3">
        <v>1</v>
      </c>
    </row>
    <row r="1866" spans="1:7" x14ac:dyDescent="0.25">
      <c r="A1866" t="str">
        <f t="shared" ca="1" si="116"/>
        <v>State Accredited courses</v>
      </c>
      <c r="B1866" t="str">
        <f t="shared" ca="1" si="117"/>
        <v>State Accredited</v>
      </c>
      <c r="C1866" t="str">
        <f t="shared" ca="1" si="118"/>
        <v xml:space="preserve">Certificate II </v>
      </c>
      <c r="D1866" s="2" t="s">
        <v>1107</v>
      </c>
      <c r="E1866" s="2" t="str">
        <f t="shared" ca="1" si="119"/>
        <v>Certificate II in Workplace Practices</v>
      </c>
      <c r="F1866" s="2" t="s">
        <v>1971</v>
      </c>
      <c r="G1866" s="3">
        <v>14500</v>
      </c>
    </row>
    <row r="1867" spans="1:7" x14ac:dyDescent="0.25">
      <c r="A1867" t="str">
        <f t="shared" ca="1" si="116"/>
        <v>State Accredited courses</v>
      </c>
      <c r="B1867" t="str">
        <f t="shared" ca="1" si="117"/>
        <v>State Accredited</v>
      </c>
      <c r="C1867" t="str">
        <f t="shared" ca="1" si="118"/>
        <v xml:space="preserve">Certificate III </v>
      </c>
      <c r="D1867" s="2" t="s">
        <v>9</v>
      </c>
      <c r="E1867" s="2" t="str">
        <f t="shared" ca="1" si="119"/>
        <v>Certificate III in Auslan</v>
      </c>
      <c r="F1867" s="2" t="s">
        <v>1971</v>
      </c>
      <c r="G1867" s="3">
        <v>3</v>
      </c>
    </row>
    <row r="1868" spans="1:7" x14ac:dyDescent="0.25">
      <c r="A1868" t="str">
        <f t="shared" ca="1" si="116"/>
        <v>State Accredited courses</v>
      </c>
      <c r="B1868" t="str">
        <f t="shared" ca="1" si="117"/>
        <v>State Accredited</v>
      </c>
      <c r="C1868" t="str">
        <f t="shared" ca="1" si="118"/>
        <v xml:space="preserve">Certificate III </v>
      </c>
      <c r="D1868" s="2" t="s">
        <v>1</v>
      </c>
      <c r="E1868" s="2" t="str">
        <f t="shared" ca="1" si="119"/>
        <v>Certificate III in Christian Ministry and Theology</v>
      </c>
      <c r="F1868" s="2" t="s">
        <v>1971</v>
      </c>
      <c r="G1868" s="3">
        <v>2153</v>
      </c>
    </row>
    <row r="1869" spans="1:7" x14ac:dyDescent="0.25">
      <c r="A1869" t="str">
        <f t="shared" ca="1" si="116"/>
        <v>State Accredited courses</v>
      </c>
      <c r="B1869" t="str">
        <f t="shared" ca="1" si="117"/>
        <v>State Accredited</v>
      </c>
      <c r="C1869" t="str">
        <f t="shared" ca="1" si="118"/>
        <v xml:space="preserve">Certificate III </v>
      </c>
      <c r="D1869" s="2" t="s">
        <v>1021</v>
      </c>
      <c r="E1869" s="2" t="str">
        <f t="shared" ca="1" si="119"/>
        <v>Certificate III in Christian Ministry and Theology</v>
      </c>
      <c r="F1869" s="2" t="s">
        <v>1971</v>
      </c>
      <c r="G1869" s="3">
        <v>14</v>
      </c>
    </row>
    <row r="1870" spans="1:7" x14ac:dyDescent="0.25">
      <c r="A1870" t="str">
        <f t="shared" ca="1" si="116"/>
        <v>State Accredited courses</v>
      </c>
      <c r="B1870" t="str">
        <f t="shared" ca="1" si="117"/>
        <v>State Accredited</v>
      </c>
      <c r="C1870" t="str">
        <f t="shared" ca="1" si="118"/>
        <v xml:space="preserve">Certificate III </v>
      </c>
      <c r="D1870" s="2" t="s">
        <v>1677</v>
      </c>
      <c r="E1870" s="2" t="str">
        <f t="shared" ca="1" si="119"/>
        <v>Certificate III in Core Skills</v>
      </c>
      <c r="F1870" s="2" t="s">
        <v>1971</v>
      </c>
      <c r="G1870" s="3">
        <v>55</v>
      </c>
    </row>
    <row r="1871" spans="1:7" x14ac:dyDescent="0.25">
      <c r="A1871" t="str">
        <f t="shared" ca="1" si="116"/>
        <v>State Accredited courses</v>
      </c>
      <c r="B1871" t="str">
        <f t="shared" ca="1" si="117"/>
        <v>State Accredited</v>
      </c>
      <c r="C1871" t="str">
        <f t="shared" ca="1" si="118"/>
        <v xml:space="preserve">Certificate III </v>
      </c>
      <c r="D1871" s="2" t="s">
        <v>1679</v>
      </c>
      <c r="E1871" s="2" t="str">
        <f t="shared" ca="1" si="119"/>
        <v>Certificate III in Core Skills</v>
      </c>
      <c r="F1871" s="2" t="s">
        <v>1971</v>
      </c>
      <c r="G1871" s="3">
        <v>23</v>
      </c>
    </row>
    <row r="1872" spans="1:7" x14ac:dyDescent="0.25">
      <c r="A1872" t="str">
        <f t="shared" ca="1" si="116"/>
        <v>State Accredited courses</v>
      </c>
      <c r="B1872" t="str">
        <f t="shared" ca="1" si="117"/>
        <v>State Accredited</v>
      </c>
      <c r="C1872" t="str">
        <f t="shared" ca="1" si="118"/>
        <v xml:space="preserve">Certificate III </v>
      </c>
      <c r="D1872" s="2" t="s">
        <v>1689</v>
      </c>
      <c r="E1872" s="2" t="str">
        <f t="shared" ca="1" si="119"/>
        <v>Certificate III in Education (Aboriginal and Torres Strait Islander)</v>
      </c>
      <c r="F1872" s="2" t="s">
        <v>1971</v>
      </c>
      <c r="G1872" s="3">
        <v>65</v>
      </c>
    </row>
    <row r="1873" spans="1:7" x14ac:dyDescent="0.25">
      <c r="A1873" t="str">
        <f t="shared" ca="1" si="116"/>
        <v>State Accredited courses</v>
      </c>
      <c r="B1873" t="str">
        <f t="shared" ca="1" si="117"/>
        <v>State Accredited</v>
      </c>
      <c r="C1873" t="str">
        <f t="shared" ca="1" si="118"/>
        <v xml:space="preserve">Certificate III </v>
      </c>
      <c r="D1873" s="2" t="s">
        <v>656</v>
      </c>
      <c r="E1873" s="2" t="str">
        <f t="shared" ca="1" si="119"/>
        <v>Certificate III in Employment and Training</v>
      </c>
      <c r="F1873" s="2" t="s">
        <v>1971</v>
      </c>
      <c r="G1873" s="3">
        <v>6</v>
      </c>
    </row>
    <row r="1874" spans="1:7" x14ac:dyDescent="0.25">
      <c r="A1874" t="str">
        <f t="shared" ca="1" si="116"/>
        <v>State Accredited courses</v>
      </c>
      <c r="B1874" t="str">
        <f t="shared" ca="1" si="117"/>
        <v>State Accredited</v>
      </c>
      <c r="C1874" t="str">
        <f t="shared" ca="1" si="118"/>
        <v xml:space="preserve">Certificate III </v>
      </c>
      <c r="D1874" s="2" t="s">
        <v>23</v>
      </c>
      <c r="E1874" s="2" t="str">
        <f t="shared" ca="1" si="119"/>
        <v>Certificate III in General Education for Adults</v>
      </c>
      <c r="F1874" s="2" t="s">
        <v>1971</v>
      </c>
      <c r="G1874" s="3">
        <v>1</v>
      </c>
    </row>
    <row r="1875" spans="1:7" x14ac:dyDescent="0.25">
      <c r="A1875" t="str">
        <f t="shared" ca="1" si="116"/>
        <v>State Accredited courses</v>
      </c>
      <c r="B1875" t="str">
        <f t="shared" ca="1" si="117"/>
        <v>State Accredited</v>
      </c>
      <c r="C1875" t="str">
        <f t="shared" ca="1" si="118"/>
        <v xml:space="preserve">Certificate III </v>
      </c>
      <c r="D1875" s="2" t="s">
        <v>657</v>
      </c>
      <c r="E1875" s="2" t="str">
        <f t="shared" ca="1" si="119"/>
        <v>Certificate III in Spoken and Written English</v>
      </c>
      <c r="F1875" s="2" t="s">
        <v>1971</v>
      </c>
      <c r="G1875" s="3">
        <v>30</v>
      </c>
    </row>
    <row r="1876" spans="1:7" x14ac:dyDescent="0.25">
      <c r="A1876" t="str">
        <f t="shared" ca="1" si="116"/>
        <v>State Accredited courses</v>
      </c>
      <c r="B1876" t="str">
        <f t="shared" ca="1" si="117"/>
        <v>State Accredited</v>
      </c>
      <c r="C1876" t="str">
        <f t="shared" ca="1" si="118"/>
        <v xml:space="preserve">Certificate III </v>
      </c>
      <c r="D1876" s="2" t="s">
        <v>1769</v>
      </c>
      <c r="E1876" s="2" t="str">
        <f t="shared" ca="1" si="119"/>
        <v>Certificate III in Spoken and Written English</v>
      </c>
      <c r="F1876" s="2" t="s">
        <v>1971</v>
      </c>
      <c r="G1876" s="3">
        <v>3</v>
      </c>
    </row>
    <row r="1877" spans="1:7" x14ac:dyDescent="0.25">
      <c r="A1877" t="str">
        <f t="shared" ca="1" si="116"/>
        <v>State Accredited courses</v>
      </c>
      <c r="B1877" t="str">
        <f t="shared" ca="1" si="117"/>
        <v>State Accredited</v>
      </c>
      <c r="C1877" t="str">
        <f t="shared" ca="1" si="118"/>
        <v xml:space="preserve">Certificate IV </v>
      </c>
      <c r="D1877" s="2" t="s">
        <v>1797</v>
      </c>
      <c r="E1877" s="2" t="str">
        <f t="shared" ca="1" si="119"/>
        <v>Certificate IV in Adult Tertiary Preparation</v>
      </c>
      <c r="F1877" s="2" t="s">
        <v>1971</v>
      </c>
      <c r="G1877" s="3">
        <v>72</v>
      </c>
    </row>
    <row r="1878" spans="1:7" x14ac:dyDescent="0.25">
      <c r="A1878" t="str">
        <f t="shared" ca="1" si="116"/>
        <v>State Accredited courses</v>
      </c>
      <c r="B1878" t="str">
        <f t="shared" ca="1" si="117"/>
        <v>State Accredited</v>
      </c>
      <c r="C1878" t="str">
        <f t="shared" ca="1" si="118"/>
        <v xml:space="preserve">Certificate IV </v>
      </c>
      <c r="D1878" s="2" t="s">
        <v>1799</v>
      </c>
      <c r="E1878" s="2" t="str">
        <f t="shared" ca="1" si="119"/>
        <v>Certificate IV in Adult Tertiary Preparation</v>
      </c>
      <c r="F1878" s="2" t="s">
        <v>1971</v>
      </c>
      <c r="G1878" s="3">
        <v>4</v>
      </c>
    </row>
    <row r="1879" spans="1:7" x14ac:dyDescent="0.25">
      <c r="A1879" t="str">
        <f t="shared" ca="1" si="116"/>
        <v>State Accredited courses</v>
      </c>
      <c r="B1879" t="str">
        <f t="shared" ca="1" si="117"/>
        <v>State Accredited</v>
      </c>
      <c r="C1879" t="str">
        <f t="shared" ca="1" si="118"/>
        <v xml:space="preserve">Certificate IV </v>
      </c>
      <c r="D1879" s="2" t="s">
        <v>1822</v>
      </c>
      <c r="E1879" s="2" t="str">
        <f t="shared" ca="1" si="119"/>
        <v>Certificate IV in Education (Aboriginal and Torres Strait Islander)</v>
      </c>
      <c r="F1879" s="2" t="s">
        <v>1971</v>
      </c>
      <c r="G1879" s="3">
        <v>2</v>
      </c>
    </row>
    <row r="1880" spans="1:7" x14ac:dyDescent="0.25">
      <c r="A1880" t="str">
        <f t="shared" ca="1" si="116"/>
        <v>State Accredited courses</v>
      </c>
      <c r="B1880" t="str">
        <f t="shared" ca="1" si="117"/>
        <v>State Accredited</v>
      </c>
      <c r="C1880" t="str">
        <f t="shared" ca="1" si="118"/>
        <v xml:space="preserve">Certificate II </v>
      </c>
      <c r="D1880" s="2" t="s">
        <v>655</v>
      </c>
      <c r="E1880" s="2" t="str">
        <f t="shared" ca="1" si="119"/>
        <v>Certificate II in Skills for Work and Training</v>
      </c>
      <c r="F1880" s="2" t="s">
        <v>2868</v>
      </c>
      <c r="G1880" s="3">
        <v>18</v>
      </c>
    </row>
    <row r="1881" spans="1:7" x14ac:dyDescent="0.25">
      <c r="A1881" t="str">
        <f t="shared" ca="1" si="116"/>
        <v>State Accredited courses</v>
      </c>
      <c r="B1881" t="str">
        <f t="shared" ca="1" si="117"/>
        <v>State Accredited</v>
      </c>
      <c r="C1881" t="str">
        <f t="shared" ca="1" si="118"/>
        <v xml:space="preserve">Certificate II </v>
      </c>
      <c r="D1881" s="2" t="s">
        <v>2114</v>
      </c>
      <c r="E1881" s="2" t="str">
        <f t="shared" ca="1" si="119"/>
        <v>Certificate II in Aboriginal Language/s</v>
      </c>
      <c r="F1881" s="2" t="s">
        <v>2868</v>
      </c>
      <c r="G1881" s="3">
        <v>8</v>
      </c>
    </row>
    <row r="1882" spans="1:7" x14ac:dyDescent="0.25">
      <c r="A1882" t="str">
        <f t="shared" ca="1" si="116"/>
        <v>State Accredited courses</v>
      </c>
      <c r="B1882" t="str">
        <f t="shared" ca="1" si="117"/>
        <v>State Accredited</v>
      </c>
      <c r="C1882" t="str">
        <f t="shared" ca="1" si="118"/>
        <v xml:space="preserve">Certificate III </v>
      </c>
      <c r="D1882" s="2" t="s">
        <v>1</v>
      </c>
      <c r="E1882" s="2" t="str">
        <f t="shared" ca="1" si="119"/>
        <v>Certificate III in Christian Ministry and Theology</v>
      </c>
      <c r="F1882" s="2" t="s">
        <v>2868</v>
      </c>
      <c r="G1882" s="3">
        <v>18</v>
      </c>
    </row>
    <row r="1883" spans="1:7" x14ac:dyDescent="0.25">
      <c r="A1883" t="str">
        <f t="shared" ca="1" si="116"/>
        <v>Transport and Logistics Skills Council Ltd</v>
      </c>
      <c r="B1883" t="str">
        <f t="shared" ca="1" si="117"/>
        <v>TLI</v>
      </c>
      <c r="C1883" t="str">
        <f t="shared" ca="1" si="118"/>
        <v xml:space="preserve">Certificate III </v>
      </c>
      <c r="D1883" s="2" t="s">
        <v>652</v>
      </c>
      <c r="E1883" s="2" t="str">
        <f t="shared" ca="1" si="119"/>
        <v>Certificate III in Warehousing Operations</v>
      </c>
      <c r="F1883" s="2" t="s">
        <v>966</v>
      </c>
      <c r="G1883" s="3">
        <v>1</v>
      </c>
    </row>
    <row r="1884" spans="1:7" x14ac:dyDescent="0.25">
      <c r="A1884" t="str">
        <f t="shared" ca="1" si="116"/>
        <v>Transport and Logistics Skills Council Ltd</v>
      </c>
      <c r="B1884" t="str">
        <f t="shared" ca="1" si="117"/>
        <v>MAR</v>
      </c>
      <c r="C1884" t="str">
        <f t="shared" ca="1" si="118"/>
        <v xml:space="preserve">Certificate II </v>
      </c>
      <c r="D1884" s="2" t="s">
        <v>329</v>
      </c>
      <c r="E1884" s="2" t="str">
        <f t="shared" ca="1" si="119"/>
        <v>Certificate II in Maritime Operations (Coxswain Grade 1 Near Coastal)</v>
      </c>
      <c r="F1884" s="2" t="s">
        <v>1225</v>
      </c>
      <c r="G1884" s="3">
        <v>27</v>
      </c>
    </row>
    <row r="1885" spans="1:7" x14ac:dyDescent="0.25">
      <c r="A1885" t="str">
        <f t="shared" ca="1" si="116"/>
        <v>Transport and Logistics Skills Council Ltd</v>
      </c>
      <c r="B1885" t="str">
        <f t="shared" ca="1" si="117"/>
        <v>TLI</v>
      </c>
      <c r="C1885" t="str">
        <f t="shared" ca="1" si="118"/>
        <v xml:space="preserve">Certificate II </v>
      </c>
      <c r="D1885" s="2" t="s">
        <v>486</v>
      </c>
      <c r="E1885" s="2" t="str">
        <f t="shared" ca="1" si="119"/>
        <v>Certificate II in Warehousing Operations</v>
      </c>
      <c r="F1885" s="2" t="s">
        <v>1225</v>
      </c>
      <c r="G1885" s="3">
        <v>16</v>
      </c>
    </row>
    <row r="1886" spans="1:7" x14ac:dyDescent="0.25">
      <c r="A1886" t="str">
        <f t="shared" ca="1" si="116"/>
        <v>Transport and Logistics Skills Council Ltd</v>
      </c>
      <c r="B1886" t="str">
        <f t="shared" ca="1" si="117"/>
        <v>MAR</v>
      </c>
      <c r="C1886" t="str">
        <f t="shared" ca="1" si="118"/>
        <v xml:space="preserve">Certificate III </v>
      </c>
      <c r="D1886" s="2" t="s">
        <v>1088</v>
      </c>
      <c r="E1886" s="2" t="str">
        <f t="shared" ca="1" si="119"/>
        <v>Certificate III in Maritime Operations (Master up to 24 metres Near Coastal)</v>
      </c>
      <c r="F1886" s="2" t="s">
        <v>1225</v>
      </c>
      <c r="G1886" s="3">
        <v>2</v>
      </c>
    </row>
    <row r="1887" spans="1:7" x14ac:dyDescent="0.25">
      <c r="A1887" t="str">
        <f t="shared" ca="1" si="116"/>
        <v>Transport and Logistics Skills Council Ltd</v>
      </c>
      <c r="B1887" t="str">
        <f t="shared" ca="1" si="117"/>
        <v>TLI</v>
      </c>
      <c r="C1887" t="str">
        <f t="shared" ca="1" si="118"/>
        <v xml:space="preserve">Certificate III </v>
      </c>
      <c r="D1887" s="2" t="s">
        <v>1145</v>
      </c>
      <c r="E1887" s="2" t="str">
        <f t="shared" ca="1" si="119"/>
        <v>Certificate III in Transport and Logistics (Warehousing and Storage)</v>
      </c>
      <c r="F1887" s="2" t="s">
        <v>1225</v>
      </c>
      <c r="G1887" s="3">
        <v>1</v>
      </c>
    </row>
    <row r="1888" spans="1:7" x14ac:dyDescent="0.25">
      <c r="A1888" t="str">
        <f t="shared" ca="1" si="116"/>
        <v>Transport and Logistics Skills Council Ltd</v>
      </c>
      <c r="B1888" t="str">
        <f t="shared" ca="1" si="117"/>
        <v>TLI</v>
      </c>
      <c r="C1888" t="str">
        <f t="shared" ca="1" si="118"/>
        <v xml:space="preserve">Certificate III </v>
      </c>
      <c r="D1888" s="2" t="s">
        <v>652</v>
      </c>
      <c r="E1888" s="2" t="str">
        <f t="shared" ca="1" si="119"/>
        <v>Certificate III in Warehousing Operations</v>
      </c>
      <c r="F1888" s="2" t="s">
        <v>1225</v>
      </c>
      <c r="G1888" s="3">
        <v>1</v>
      </c>
    </row>
    <row r="1889" spans="1:7" x14ac:dyDescent="0.25">
      <c r="A1889" t="str">
        <f t="shared" ca="1" si="116"/>
        <v>Transport and Logistics Skills Council Ltd</v>
      </c>
      <c r="B1889" t="str">
        <f t="shared" ca="1" si="117"/>
        <v>TLI</v>
      </c>
      <c r="C1889" t="str">
        <f t="shared" ca="1" si="118"/>
        <v xml:space="preserve">Certificate III </v>
      </c>
      <c r="D1889" s="2" t="s">
        <v>1187</v>
      </c>
      <c r="E1889" s="2" t="str">
        <f t="shared" ca="1" si="119"/>
        <v>Certificate III in Driving Operations</v>
      </c>
      <c r="F1889" s="2" t="s">
        <v>1225</v>
      </c>
      <c r="G1889" s="3">
        <v>1</v>
      </c>
    </row>
    <row r="1890" spans="1:7" x14ac:dyDescent="0.25">
      <c r="A1890" t="str">
        <f t="shared" ca="1" si="116"/>
        <v>Transport and Logistics Skills Council Ltd</v>
      </c>
      <c r="B1890" t="str">
        <f t="shared" ca="1" si="117"/>
        <v>TLI</v>
      </c>
      <c r="C1890" t="str">
        <f t="shared" ca="1" si="118"/>
        <v xml:space="preserve">Certificate III </v>
      </c>
      <c r="D1890" s="2" t="s">
        <v>653</v>
      </c>
      <c r="E1890" s="2" t="str">
        <f t="shared" ca="1" si="119"/>
        <v>Certificate III in Logistics</v>
      </c>
      <c r="F1890" s="2" t="s">
        <v>1225</v>
      </c>
      <c r="G1890" s="3">
        <v>1</v>
      </c>
    </row>
    <row r="1891" spans="1:7" x14ac:dyDescent="0.25">
      <c r="A1891" t="str">
        <f t="shared" ca="1" si="116"/>
        <v>Transport and Logistics Skills Council Ltd</v>
      </c>
      <c r="B1891" t="str">
        <f t="shared" ca="1" si="117"/>
        <v>TDM</v>
      </c>
      <c r="C1891" t="str">
        <f t="shared" ca="1" si="118"/>
        <v xml:space="preserve">Certificate II </v>
      </c>
      <c r="D1891" s="2" t="s">
        <v>1219</v>
      </c>
      <c r="E1891" s="2" t="str">
        <f t="shared" ca="1" si="119"/>
        <v>Certificate II in Transport Distribution (Maritime Operations)</v>
      </c>
      <c r="F1891" s="2" t="s">
        <v>1225</v>
      </c>
      <c r="G1891" s="3">
        <v>1</v>
      </c>
    </row>
    <row r="1892" spans="1:7" x14ac:dyDescent="0.25">
      <c r="A1892" t="str">
        <f t="shared" ca="1" si="116"/>
        <v>Transport and Logistics Skills Council Ltd</v>
      </c>
      <c r="B1892" t="str">
        <f t="shared" ca="1" si="117"/>
        <v>MAR</v>
      </c>
      <c r="C1892" t="str">
        <f t="shared" ca="1" si="118"/>
        <v xml:space="preserve">Certificate III </v>
      </c>
      <c r="D1892" s="2" t="s">
        <v>1088</v>
      </c>
      <c r="E1892" s="2" t="str">
        <f t="shared" ca="1" si="119"/>
        <v>Certificate III in Maritime Operations (Master up to 24 metres Near Coastal)</v>
      </c>
      <c r="F1892" s="2" t="s">
        <v>1464</v>
      </c>
      <c r="G1892" s="3">
        <v>1</v>
      </c>
    </row>
    <row r="1893" spans="1:7" x14ac:dyDescent="0.25">
      <c r="A1893" t="str">
        <f t="shared" ca="1" si="116"/>
        <v>Transport and Logistics Skills Council Ltd</v>
      </c>
      <c r="B1893" t="str">
        <f t="shared" ca="1" si="117"/>
        <v>TLI</v>
      </c>
      <c r="C1893" t="str">
        <f t="shared" ca="1" si="118"/>
        <v xml:space="preserve">Certificate II </v>
      </c>
      <c r="D1893" s="2" t="s">
        <v>1443</v>
      </c>
      <c r="E1893" s="2" t="str">
        <f t="shared" ca="1" si="119"/>
        <v>Certificate II in Driving Operations</v>
      </c>
      <c r="F1893" s="2" t="s">
        <v>1464</v>
      </c>
      <c r="G1893" s="3">
        <v>2</v>
      </c>
    </row>
    <row r="1894" spans="1:7" x14ac:dyDescent="0.25">
      <c r="A1894" t="str">
        <f t="shared" ca="1" si="116"/>
        <v>Transport and Logistics Skills Council Ltd</v>
      </c>
      <c r="B1894" t="str">
        <f t="shared" ca="1" si="117"/>
        <v>TLI</v>
      </c>
      <c r="C1894" t="str">
        <f t="shared" ca="1" si="118"/>
        <v xml:space="preserve">Certificate II </v>
      </c>
      <c r="D1894" s="2" t="s">
        <v>486</v>
      </c>
      <c r="E1894" s="2" t="str">
        <f t="shared" ca="1" si="119"/>
        <v>Certificate II in Warehousing Operations</v>
      </c>
      <c r="F1894" s="2" t="s">
        <v>1464</v>
      </c>
      <c r="G1894" s="3">
        <v>11</v>
      </c>
    </row>
    <row r="1895" spans="1:7" x14ac:dyDescent="0.25">
      <c r="A1895" t="str">
        <f t="shared" ca="1" si="116"/>
        <v>Transport and Logistics Skills Council Ltd</v>
      </c>
      <c r="B1895" t="str">
        <f t="shared" ca="1" si="117"/>
        <v>TLI</v>
      </c>
      <c r="C1895" t="str">
        <f t="shared" ca="1" si="118"/>
        <v xml:space="preserve">Certificate III </v>
      </c>
      <c r="D1895" s="2" t="s">
        <v>1445</v>
      </c>
      <c r="E1895" s="2" t="str">
        <f t="shared" ca="1" si="119"/>
        <v>Certificate III in Driving Operations</v>
      </c>
      <c r="F1895" s="2" t="s">
        <v>1464</v>
      </c>
      <c r="G1895" s="3">
        <v>19</v>
      </c>
    </row>
    <row r="1896" spans="1:7" x14ac:dyDescent="0.25">
      <c r="A1896" t="str">
        <f t="shared" ca="1" si="116"/>
        <v>Transport and Logistics Skills Council Ltd</v>
      </c>
      <c r="B1896" t="str">
        <f t="shared" ca="1" si="117"/>
        <v>TLI</v>
      </c>
      <c r="C1896" t="str">
        <f t="shared" ca="1" si="118"/>
        <v xml:space="preserve">Certificate III </v>
      </c>
      <c r="D1896" s="2" t="s">
        <v>652</v>
      </c>
      <c r="E1896" s="2" t="str">
        <f t="shared" ca="1" si="119"/>
        <v>Certificate III in Warehousing Operations</v>
      </c>
      <c r="F1896" s="2" t="s">
        <v>1464</v>
      </c>
      <c r="G1896" s="3">
        <v>17</v>
      </c>
    </row>
    <row r="1897" spans="1:7" x14ac:dyDescent="0.25">
      <c r="A1897" t="str">
        <f t="shared" ca="1" si="116"/>
        <v>Transport and Logistics Skills Council Ltd</v>
      </c>
      <c r="B1897" t="str">
        <f t="shared" ca="1" si="117"/>
        <v>TLI</v>
      </c>
      <c r="C1897" t="str">
        <f t="shared" ca="1" si="118"/>
        <v xml:space="preserve">Certificate III </v>
      </c>
      <c r="D1897" s="2" t="s">
        <v>653</v>
      </c>
      <c r="E1897" s="2" t="str">
        <f t="shared" ca="1" si="119"/>
        <v>Certificate III in Logistics</v>
      </c>
      <c r="F1897" s="2" t="s">
        <v>1464</v>
      </c>
      <c r="G1897" s="3">
        <v>4</v>
      </c>
    </row>
    <row r="1898" spans="1:7" x14ac:dyDescent="0.25">
      <c r="A1898" t="str">
        <f t="shared" ca="1" si="116"/>
        <v>Transport and Logistics Skills Council Ltd</v>
      </c>
      <c r="B1898" t="str">
        <f t="shared" ca="1" si="117"/>
        <v>TLI</v>
      </c>
      <c r="C1898" t="str">
        <f t="shared" ca="1" si="118"/>
        <v xml:space="preserve">Certificate IV </v>
      </c>
      <c r="D1898" s="2" t="s">
        <v>1450</v>
      </c>
      <c r="E1898" s="2" t="str">
        <f t="shared" ca="1" si="119"/>
        <v>Certificate IV in Warehousing Operations</v>
      </c>
      <c r="F1898" s="2" t="s">
        <v>1464</v>
      </c>
      <c r="G1898" s="3">
        <v>2</v>
      </c>
    </row>
    <row r="1899" spans="1:7" x14ac:dyDescent="0.25">
      <c r="A1899" t="str">
        <f t="shared" ca="1" si="116"/>
        <v>Transport and Logistics Skills Council Ltd</v>
      </c>
      <c r="B1899" t="str">
        <f t="shared" ca="1" si="117"/>
        <v>TLI</v>
      </c>
      <c r="C1899" t="str">
        <f t="shared" ca="1" si="118"/>
        <v xml:space="preserve">Certificate IV </v>
      </c>
      <c r="D1899" s="2" t="s">
        <v>1452</v>
      </c>
      <c r="E1899" s="2" t="str">
        <f t="shared" ca="1" si="119"/>
        <v>Certificate IV in Logistics</v>
      </c>
      <c r="F1899" s="2" t="s">
        <v>1464</v>
      </c>
      <c r="G1899" s="3">
        <v>7</v>
      </c>
    </row>
    <row r="1900" spans="1:7" x14ac:dyDescent="0.25">
      <c r="A1900" t="str">
        <f t="shared" ca="1" si="116"/>
        <v>Transport and Logistics Skills Council Ltd</v>
      </c>
      <c r="B1900" t="str">
        <f t="shared" ca="1" si="117"/>
        <v>AVI</v>
      </c>
      <c r="C1900" t="str">
        <f t="shared" ca="1" si="118"/>
        <v xml:space="preserve">Certificate I </v>
      </c>
      <c r="D1900" s="2" t="s">
        <v>564</v>
      </c>
      <c r="E1900" s="2" t="str">
        <f t="shared" ca="1" si="119"/>
        <v>Certificate I in Aviation (Foundation Skills)</v>
      </c>
      <c r="F1900" s="2" t="s">
        <v>859</v>
      </c>
      <c r="G1900" s="3">
        <v>1</v>
      </c>
    </row>
    <row r="1901" spans="1:7" x14ac:dyDescent="0.25">
      <c r="A1901" t="str">
        <f t="shared" ca="1" si="116"/>
        <v>Transport and Logistics Skills Council Ltd</v>
      </c>
      <c r="B1901" t="str">
        <f t="shared" ca="1" si="117"/>
        <v>AVI</v>
      </c>
      <c r="C1901" t="str">
        <f t="shared" ca="1" si="118"/>
        <v xml:space="preserve">Certificate IV </v>
      </c>
      <c r="D1901" s="2" t="s">
        <v>565</v>
      </c>
      <c r="E1901" s="2" t="str">
        <f t="shared" ca="1" si="119"/>
        <v>Certificate IV in Aviation Operations (Commerical Pilot Aeroplane)</v>
      </c>
      <c r="F1901" s="2" t="s">
        <v>859</v>
      </c>
      <c r="G1901" s="3">
        <v>68</v>
      </c>
    </row>
    <row r="1902" spans="1:7" x14ac:dyDescent="0.25">
      <c r="A1902" t="str">
        <f t="shared" ca="1" si="116"/>
        <v>Transport and Logistics Skills Council Ltd</v>
      </c>
      <c r="B1902" t="str">
        <f t="shared" ca="1" si="117"/>
        <v>TLI</v>
      </c>
      <c r="C1902" t="str">
        <f t="shared" ca="1" si="118"/>
        <v xml:space="preserve">Certificate I </v>
      </c>
      <c r="D1902" s="2" t="s">
        <v>649</v>
      </c>
      <c r="E1902" s="2" t="str">
        <f t="shared" ca="1" si="119"/>
        <v>Certificate I in Warehousing Operations</v>
      </c>
      <c r="F1902" s="2" t="s">
        <v>859</v>
      </c>
      <c r="G1902" s="3">
        <v>27</v>
      </c>
    </row>
    <row r="1903" spans="1:7" x14ac:dyDescent="0.25">
      <c r="A1903" t="str">
        <f t="shared" ca="1" si="116"/>
        <v>Transport and Logistics Skills Council Ltd</v>
      </c>
      <c r="B1903" t="str">
        <f t="shared" ca="1" si="117"/>
        <v>TLI</v>
      </c>
      <c r="C1903" t="str">
        <f t="shared" ca="1" si="118"/>
        <v xml:space="preserve">Certificate II </v>
      </c>
      <c r="D1903" s="2" t="s">
        <v>486</v>
      </c>
      <c r="E1903" s="2" t="str">
        <f t="shared" ca="1" si="119"/>
        <v>Certificate II in Warehousing Operations</v>
      </c>
      <c r="F1903" s="2" t="s">
        <v>859</v>
      </c>
      <c r="G1903" s="3">
        <v>173</v>
      </c>
    </row>
    <row r="1904" spans="1:7" x14ac:dyDescent="0.25">
      <c r="A1904" t="str">
        <f t="shared" ca="1" si="116"/>
        <v>Transport and Logistics Skills Council Ltd</v>
      </c>
      <c r="B1904" t="str">
        <f t="shared" ca="1" si="117"/>
        <v>TLI</v>
      </c>
      <c r="C1904" t="str">
        <f t="shared" ca="1" si="118"/>
        <v xml:space="preserve">Certificate II </v>
      </c>
      <c r="D1904" s="2" t="s">
        <v>650</v>
      </c>
      <c r="E1904" s="2" t="str">
        <f t="shared" ca="1" si="119"/>
        <v>Certificate II in Road Transport Yard Operations (Freight Handler)</v>
      </c>
      <c r="F1904" s="2" t="s">
        <v>859</v>
      </c>
      <c r="G1904" s="3">
        <v>7</v>
      </c>
    </row>
    <row r="1905" spans="1:7" x14ac:dyDescent="0.25">
      <c r="A1905" t="str">
        <f t="shared" ca="1" si="116"/>
        <v>Transport and Logistics Skills Council Ltd</v>
      </c>
      <c r="B1905" t="str">
        <f t="shared" ca="1" si="117"/>
        <v>TLI</v>
      </c>
      <c r="C1905" t="str">
        <f t="shared" ca="1" si="118"/>
        <v xml:space="preserve">Certificate III </v>
      </c>
      <c r="D1905" s="2" t="s">
        <v>651</v>
      </c>
      <c r="E1905" s="2" t="str">
        <f t="shared" ca="1" si="119"/>
        <v>Certificate III in International Freight Forwarding (Operator)</v>
      </c>
      <c r="F1905" s="2" t="s">
        <v>859</v>
      </c>
      <c r="G1905" s="3">
        <v>4</v>
      </c>
    </row>
    <row r="1906" spans="1:7" x14ac:dyDescent="0.25">
      <c r="A1906" t="str">
        <f t="shared" ca="1" si="116"/>
        <v>Transport and Logistics Skills Council Ltd</v>
      </c>
      <c r="B1906" t="str">
        <f t="shared" ca="1" si="117"/>
        <v>TLI</v>
      </c>
      <c r="C1906" t="str">
        <f t="shared" ca="1" si="118"/>
        <v xml:space="preserve">Certificate III </v>
      </c>
      <c r="D1906" s="2" t="s">
        <v>652</v>
      </c>
      <c r="E1906" s="2" t="str">
        <f t="shared" ca="1" si="119"/>
        <v>Certificate III in Warehousing Operations</v>
      </c>
      <c r="F1906" s="2" t="s">
        <v>859</v>
      </c>
      <c r="G1906" s="3">
        <v>26</v>
      </c>
    </row>
    <row r="1907" spans="1:7" x14ac:dyDescent="0.25">
      <c r="A1907" t="str">
        <f t="shared" ca="1" si="116"/>
        <v>Transport and Logistics Skills Council Ltd</v>
      </c>
      <c r="B1907" t="str">
        <f t="shared" ca="1" si="117"/>
        <v>TLI</v>
      </c>
      <c r="C1907" t="str">
        <f t="shared" ca="1" si="118"/>
        <v xml:space="preserve">Certificate III </v>
      </c>
      <c r="D1907" s="2" t="s">
        <v>653</v>
      </c>
      <c r="E1907" s="2" t="str">
        <f t="shared" ca="1" si="119"/>
        <v>Certificate III in Logistics</v>
      </c>
      <c r="F1907" s="2" t="s">
        <v>859</v>
      </c>
      <c r="G1907" s="3">
        <v>11</v>
      </c>
    </row>
    <row r="1908" spans="1:7" x14ac:dyDescent="0.25">
      <c r="A1908" t="str">
        <f t="shared" ca="1" si="116"/>
        <v>Transport and Logistics Skills Council Ltd</v>
      </c>
      <c r="B1908" t="str">
        <f t="shared" ca="1" si="117"/>
        <v>AVI</v>
      </c>
      <c r="C1908" t="str">
        <f t="shared" ca="1" si="118"/>
        <v xml:space="preserve">Certificate III </v>
      </c>
      <c r="D1908" s="1" t="s">
        <v>128</v>
      </c>
      <c r="E1908" s="2" t="str">
        <f t="shared" ca="1" si="119"/>
        <v>Certificate III in Aviation (Flight Operations)</v>
      </c>
      <c r="F1908" s="2" t="s">
        <v>858</v>
      </c>
      <c r="G1908" s="3">
        <v>18</v>
      </c>
    </row>
    <row r="1909" spans="1:7" x14ac:dyDescent="0.25">
      <c r="A1909" t="str">
        <f t="shared" ca="1" si="116"/>
        <v>Transport and Logistics Skills Council Ltd</v>
      </c>
      <c r="B1909" t="str">
        <f t="shared" ca="1" si="117"/>
        <v>MAR</v>
      </c>
      <c r="C1909" t="str">
        <f t="shared" ca="1" si="118"/>
        <v xml:space="preserve">Certificate II </v>
      </c>
      <c r="D1909" s="1" t="s">
        <v>329</v>
      </c>
      <c r="E1909" s="2" t="str">
        <f t="shared" ca="1" si="119"/>
        <v>Certificate II in Maritime Operations (Coxswain Grade 1 Near Coastal)</v>
      </c>
      <c r="F1909" s="2" t="s">
        <v>858</v>
      </c>
      <c r="G1909" s="3">
        <v>33</v>
      </c>
    </row>
    <row r="1910" spans="1:7" x14ac:dyDescent="0.25">
      <c r="A1910" t="str">
        <f t="shared" ca="1" si="116"/>
        <v>Transport and Logistics Skills Council Ltd</v>
      </c>
      <c r="B1910" t="str">
        <f t="shared" ca="1" si="117"/>
        <v>TLI</v>
      </c>
      <c r="C1910" t="str">
        <f t="shared" ca="1" si="118"/>
        <v xml:space="preserve">Certificate II </v>
      </c>
      <c r="D1910" s="1" t="s">
        <v>484</v>
      </c>
      <c r="E1910" s="2" t="str">
        <f t="shared" ca="1" si="119"/>
        <v>Certificate II in Stevedoring</v>
      </c>
      <c r="F1910" s="2" t="s">
        <v>858</v>
      </c>
      <c r="G1910" s="3">
        <v>2</v>
      </c>
    </row>
    <row r="1911" spans="1:7" x14ac:dyDescent="0.25">
      <c r="A1911" t="str">
        <f t="shared" ca="1" si="116"/>
        <v>Transport and Logistics Skills Council Ltd</v>
      </c>
      <c r="B1911" t="str">
        <f t="shared" ca="1" si="117"/>
        <v>TLI</v>
      </c>
      <c r="C1911" t="str">
        <f t="shared" ca="1" si="118"/>
        <v xml:space="preserve">Certificate II </v>
      </c>
      <c r="D1911" s="1" t="s">
        <v>486</v>
      </c>
      <c r="E1911" s="2" t="str">
        <f t="shared" ca="1" si="119"/>
        <v>Certificate II in Warehousing Operations</v>
      </c>
      <c r="F1911" s="2" t="s">
        <v>858</v>
      </c>
      <c r="G1911" s="3">
        <v>62</v>
      </c>
    </row>
    <row r="1912" spans="1:7" x14ac:dyDescent="0.25">
      <c r="A1912" t="str">
        <f t="shared" ca="1" si="116"/>
        <v>Transport and Logistics Skills Council Ltd</v>
      </c>
      <c r="B1912" t="str">
        <f t="shared" ca="1" si="117"/>
        <v>TLI</v>
      </c>
      <c r="C1912" t="str">
        <f t="shared" ca="1" si="118"/>
        <v xml:space="preserve">Certificate II </v>
      </c>
      <c r="D1912" s="1" t="s">
        <v>488</v>
      </c>
      <c r="E1912" s="2" t="str">
        <f t="shared" ca="1" si="119"/>
        <v>Certificate II in Logistics</v>
      </c>
      <c r="F1912" s="2" t="s">
        <v>858</v>
      </c>
      <c r="G1912" s="3">
        <v>1</v>
      </c>
    </row>
    <row r="1913" spans="1:7" x14ac:dyDescent="0.25">
      <c r="A1913" t="str">
        <f t="shared" ca="1" si="116"/>
        <v>Transport and Logistics Skills Council Ltd</v>
      </c>
      <c r="B1913" t="str">
        <f t="shared" ca="1" si="117"/>
        <v>TLI</v>
      </c>
      <c r="C1913" t="str">
        <f t="shared" ca="1" si="118"/>
        <v xml:space="preserve">Certificate I </v>
      </c>
      <c r="D1913" s="1" t="s">
        <v>491</v>
      </c>
      <c r="E1913" s="2" t="str">
        <f t="shared" ca="1" si="119"/>
        <v>Certificate I in Transport and Logistics (Pathways)</v>
      </c>
      <c r="F1913" s="2" t="s">
        <v>858</v>
      </c>
      <c r="G1913" s="3">
        <v>13</v>
      </c>
    </row>
    <row r="1914" spans="1:7" x14ac:dyDescent="0.25">
      <c r="A1914" t="str">
        <f t="shared" ca="1" si="116"/>
        <v>Transport and Logistics Skills Council Ltd</v>
      </c>
      <c r="B1914" t="str">
        <f t="shared" ca="1" si="117"/>
        <v>AVI</v>
      </c>
      <c r="C1914" t="str">
        <f t="shared" ca="1" si="118"/>
        <v xml:space="preserve">Certificate I </v>
      </c>
      <c r="D1914" s="2" t="s">
        <v>564</v>
      </c>
      <c r="E1914" s="2" t="str">
        <f t="shared" ca="1" si="119"/>
        <v>Certificate I in Aviation (Foundation Skills)</v>
      </c>
      <c r="F1914" s="2" t="s">
        <v>1971</v>
      </c>
      <c r="G1914" s="3">
        <v>1</v>
      </c>
    </row>
    <row r="1915" spans="1:7" x14ac:dyDescent="0.25">
      <c r="A1915" t="str">
        <f t="shared" ca="1" si="116"/>
        <v>Transport and Logistics Skills Council Ltd</v>
      </c>
      <c r="B1915" t="str">
        <f t="shared" ca="1" si="117"/>
        <v>MAR</v>
      </c>
      <c r="C1915" t="str">
        <f t="shared" ca="1" si="118"/>
        <v xml:space="preserve">Certificate I </v>
      </c>
      <c r="D1915" s="2" t="s">
        <v>1491</v>
      </c>
      <c r="E1915" s="2" t="str">
        <f t="shared" ca="1" si="119"/>
        <v>Certificate I in Maritime Operations (General Purpose Hand Near Coastal)</v>
      </c>
      <c r="F1915" s="2" t="s">
        <v>1971</v>
      </c>
      <c r="G1915" s="3">
        <v>17</v>
      </c>
    </row>
    <row r="1916" spans="1:7" x14ac:dyDescent="0.25">
      <c r="A1916" t="str">
        <f t="shared" ca="1" si="116"/>
        <v>Transport and Logistics Skills Council Ltd</v>
      </c>
      <c r="B1916" t="str">
        <f t="shared" ca="1" si="117"/>
        <v>TLI</v>
      </c>
      <c r="C1916" t="str">
        <f t="shared" ca="1" si="118"/>
        <v xml:space="preserve">Certificate II </v>
      </c>
      <c r="D1916" s="2" t="s">
        <v>488</v>
      </c>
      <c r="E1916" s="2" t="str">
        <f t="shared" ca="1" si="119"/>
        <v>Certificate II in Logistics</v>
      </c>
      <c r="F1916" s="2" t="s">
        <v>1971</v>
      </c>
      <c r="G1916" s="3">
        <v>497</v>
      </c>
    </row>
    <row r="1917" spans="1:7" x14ac:dyDescent="0.25">
      <c r="A1917" t="str">
        <f t="shared" ca="1" si="116"/>
        <v>Transport and Logistics Skills Council Ltd</v>
      </c>
      <c r="B1917" t="str">
        <f t="shared" ca="1" si="117"/>
        <v>MAR</v>
      </c>
      <c r="C1917" t="str">
        <f t="shared" ca="1" si="118"/>
        <v xml:space="preserve">Certificate II </v>
      </c>
      <c r="D1917" s="2" t="s">
        <v>329</v>
      </c>
      <c r="E1917" s="2" t="str">
        <f t="shared" ca="1" si="119"/>
        <v>Certificate II in Maritime Operations (Coxswain Grade 1 Near Coastal)</v>
      </c>
      <c r="F1917" s="2" t="s">
        <v>1971</v>
      </c>
      <c r="G1917" s="3">
        <v>30</v>
      </c>
    </row>
    <row r="1918" spans="1:7" x14ac:dyDescent="0.25">
      <c r="A1918" t="str">
        <f t="shared" ca="1" si="116"/>
        <v>Transport and Logistics Skills Council Ltd</v>
      </c>
      <c r="B1918" t="str">
        <f t="shared" ca="1" si="117"/>
        <v>TLI</v>
      </c>
      <c r="C1918" t="str">
        <f t="shared" ca="1" si="118"/>
        <v xml:space="preserve">Certificate II </v>
      </c>
      <c r="D1918" s="2" t="s">
        <v>650</v>
      </c>
      <c r="E1918" s="2" t="str">
        <f t="shared" ca="1" si="119"/>
        <v>Certificate II in Road Transport Yard Operations (Freight Handler)</v>
      </c>
      <c r="F1918" s="2" t="s">
        <v>1971</v>
      </c>
      <c r="G1918" s="3">
        <v>1</v>
      </c>
    </row>
    <row r="1919" spans="1:7" x14ac:dyDescent="0.25">
      <c r="A1919" t="str">
        <f t="shared" ca="1" si="116"/>
        <v>Transport and Logistics Skills Council Ltd</v>
      </c>
      <c r="B1919" t="str">
        <f t="shared" ca="1" si="117"/>
        <v>TDM</v>
      </c>
      <c r="C1919" t="str">
        <f t="shared" ca="1" si="118"/>
        <v xml:space="preserve">Certificate II </v>
      </c>
      <c r="D1919" s="2" t="s">
        <v>1628</v>
      </c>
      <c r="E1919" s="2" t="str">
        <f t="shared" ca="1" si="119"/>
        <v>Certificate II in Transport and Distribution (Coastal Maritime Operations - Coxswain)</v>
      </c>
      <c r="F1919" s="2" t="s">
        <v>1971</v>
      </c>
      <c r="G1919" s="3">
        <v>1</v>
      </c>
    </row>
    <row r="1920" spans="1:7" x14ac:dyDescent="0.25">
      <c r="A1920" t="str">
        <f t="shared" ca="1" si="116"/>
        <v>Transport and Logistics Skills Council Ltd</v>
      </c>
      <c r="B1920" t="str">
        <f t="shared" ca="1" si="117"/>
        <v>TLI</v>
      </c>
      <c r="C1920" t="str">
        <f t="shared" ca="1" si="118"/>
        <v xml:space="preserve">Certificate II </v>
      </c>
      <c r="D1920" s="2" t="s">
        <v>486</v>
      </c>
      <c r="E1920" s="2" t="str">
        <f t="shared" ca="1" si="119"/>
        <v>Certificate II in Warehousing Operations</v>
      </c>
      <c r="F1920" s="2" t="s">
        <v>1971</v>
      </c>
      <c r="G1920" s="3">
        <v>107</v>
      </c>
    </row>
    <row r="1921" spans="1:7" x14ac:dyDescent="0.25">
      <c r="A1921" t="str">
        <f t="shared" ca="1" si="116"/>
        <v>Transport and Logistics Skills Council Ltd</v>
      </c>
      <c r="B1921" t="str">
        <f t="shared" ca="1" si="117"/>
        <v>TLI</v>
      </c>
      <c r="C1921" t="str">
        <f t="shared" ca="1" si="118"/>
        <v xml:space="preserve">Certificate III </v>
      </c>
      <c r="D1921" s="2" t="s">
        <v>1445</v>
      </c>
      <c r="E1921" s="2" t="str">
        <f t="shared" ca="1" si="119"/>
        <v>Certificate III in Driving Operations</v>
      </c>
      <c r="F1921" s="2" t="s">
        <v>1971</v>
      </c>
      <c r="G1921" s="3">
        <v>7</v>
      </c>
    </row>
    <row r="1922" spans="1:7" x14ac:dyDescent="0.25">
      <c r="A1922" t="str">
        <f t="shared" ref="A1922:A1985" ca="1" si="120">VLOOKUP(D1922,KeyC,4,FALSE)</f>
        <v>Transport and Logistics Skills Council Ltd</v>
      </c>
      <c r="B1922" t="str">
        <f t="shared" ref="B1922:B1985" ca="1" si="121">VLOOKUP(D1922,KeyC,5,FALSE)</f>
        <v>TLI</v>
      </c>
      <c r="C1922" t="str">
        <f t="shared" ref="C1922:C1985" ca="1" si="122">VLOOKUP(D1922,KeyC,2,FALSE)</f>
        <v xml:space="preserve">Certificate III </v>
      </c>
      <c r="D1922" s="2" t="s">
        <v>653</v>
      </c>
      <c r="E1922" s="2" t="str">
        <f t="shared" ref="E1922:E1985" ca="1" si="123">VLOOKUP(D1922,KeyC,3,FALSE)</f>
        <v>Certificate III in Logistics</v>
      </c>
      <c r="F1922" s="2" t="s">
        <v>1971</v>
      </c>
      <c r="G1922" s="3">
        <v>68</v>
      </c>
    </row>
    <row r="1923" spans="1:7" x14ac:dyDescent="0.25">
      <c r="A1923" t="str">
        <f t="shared" ca="1" si="120"/>
        <v>Transport and Logistics Skills Council Ltd</v>
      </c>
      <c r="B1923" t="str">
        <f t="shared" ca="1" si="121"/>
        <v>MAR</v>
      </c>
      <c r="C1923" t="str">
        <f t="shared" ca="1" si="122"/>
        <v xml:space="preserve">Certificate III </v>
      </c>
      <c r="D1923" s="2" t="s">
        <v>1088</v>
      </c>
      <c r="E1923" s="2" t="str">
        <f t="shared" ca="1" si="123"/>
        <v>Certificate III in Maritime Operations (Master up to 24 metres Near Coastal)</v>
      </c>
      <c r="F1923" s="2" t="s">
        <v>1971</v>
      </c>
      <c r="G1923" s="3">
        <v>1</v>
      </c>
    </row>
    <row r="1924" spans="1:7" x14ac:dyDescent="0.25">
      <c r="A1924" t="str">
        <f t="shared" ca="1" si="120"/>
        <v>Transport and Logistics Skills Council Ltd</v>
      </c>
      <c r="B1924" t="str">
        <f t="shared" ca="1" si="121"/>
        <v>TLI</v>
      </c>
      <c r="C1924" t="str">
        <f t="shared" ca="1" si="122"/>
        <v xml:space="preserve">Certificate III </v>
      </c>
      <c r="D1924" s="2" t="s">
        <v>652</v>
      </c>
      <c r="E1924" s="2" t="str">
        <f t="shared" ca="1" si="123"/>
        <v>Certificate III in Warehousing Operations</v>
      </c>
      <c r="F1924" s="2" t="s">
        <v>1971</v>
      </c>
      <c r="G1924" s="3">
        <v>212</v>
      </c>
    </row>
    <row r="1925" spans="1:7" x14ac:dyDescent="0.25">
      <c r="A1925" t="str">
        <f t="shared" ca="1" si="120"/>
        <v>Transport and Logistics Skills Council Ltd</v>
      </c>
      <c r="B1925" t="str">
        <f t="shared" ca="1" si="121"/>
        <v>TLI</v>
      </c>
      <c r="C1925" t="str">
        <f t="shared" ca="1" si="122"/>
        <v xml:space="preserve">Certificate IV </v>
      </c>
      <c r="D1925" s="2" t="s">
        <v>1450</v>
      </c>
      <c r="E1925" s="2" t="str">
        <f t="shared" ca="1" si="123"/>
        <v>Certificate IV in Warehousing Operations</v>
      </c>
      <c r="F1925" s="2" t="s">
        <v>1971</v>
      </c>
      <c r="G1925" s="3">
        <v>1</v>
      </c>
    </row>
    <row r="1926" spans="1:7" x14ac:dyDescent="0.25">
      <c r="A1926" t="str">
        <f t="shared" ca="1" si="120"/>
        <v>Transport and Logistics Skills Council Ltd</v>
      </c>
      <c r="B1926" t="str">
        <f t="shared" ca="1" si="121"/>
        <v>TLI</v>
      </c>
      <c r="C1926" t="str">
        <f t="shared" ca="1" si="122"/>
        <v xml:space="preserve">Diploma </v>
      </c>
      <c r="D1926" s="2" t="s">
        <v>1922</v>
      </c>
      <c r="E1926" s="2" t="str">
        <f t="shared" ca="1" si="123"/>
        <v>Diploma of Logistics</v>
      </c>
      <c r="F1926" s="2" t="s">
        <v>1971</v>
      </c>
      <c r="G1926" s="3">
        <v>1</v>
      </c>
    </row>
    <row r="1927" spans="1:7" x14ac:dyDescent="0.25">
      <c r="A1927" t="str">
        <f t="shared" ca="1" si="120"/>
        <v>Transport and Logistics Skills Council Ltd</v>
      </c>
      <c r="B1927" t="str">
        <f t="shared" ca="1" si="121"/>
        <v>AVI</v>
      </c>
      <c r="C1927" t="str">
        <f t="shared" ca="1" si="122"/>
        <v xml:space="preserve">Certificate II </v>
      </c>
      <c r="D1927" s="2" t="s">
        <v>2441</v>
      </c>
      <c r="E1927" s="2" t="str">
        <f t="shared" ca="1" si="123"/>
        <v>Certificate II in Aviation (Flight Operations)</v>
      </c>
      <c r="F1927" s="2" t="s">
        <v>2868</v>
      </c>
      <c r="G1927" s="3">
        <v>102</v>
      </c>
    </row>
    <row r="1928" spans="1:7" x14ac:dyDescent="0.25">
      <c r="A1928" t="str">
        <f t="shared" ca="1" si="120"/>
        <v>Transport and Logistics Skills Council Ltd</v>
      </c>
      <c r="B1928" t="str">
        <f t="shared" ca="1" si="121"/>
        <v>AVI</v>
      </c>
      <c r="C1928" t="str">
        <f t="shared" ca="1" si="122"/>
        <v xml:space="preserve">Certificate II </v>
      </c>
      <c r="D1928" s="2" t="s">
        <v>2443</v>
      </c>
      <c r="E1928" s="2" t="str">
        <f t="shared" ca="1" si="123"/>
        <v>Certificate II in Aviation (Ground Operations and Service)</v>
      </c>
      <c r="F1928" s="2" t="s">
        <v>2868</v>
      </c>
      <c r="G1928" s="3">
        <v>21</v>
      </c>
    </row>
    <row r="1929" spans="1:7" x14ac:dyDescent="0.25">
      <c r="A1929" t="str">
        <f t="shared" ca="1" si="120"/>
        <v>Transport and Logistics Skills Council Ltd</v>
      </c>
      <c r="B1929" t="str">
        <f t="shared" ca="1" si="121"/>
        <v>MAR</v>
      </c>
      <c r="C1929" t="str">
        <f t="shared" ca="1" si="122"/>
        <v xml:space="preserve">Certificate I </v>
      </c>
      <c r="D1929" s="2" t="s">
        <v>1491</v>
      </c>
      <c r="E1929" s="2" t="str">
        <f t="shared" ca="1" si="123"/>
        <v>Certificate I in Maritime Operations (General Purpose Hand Near Coastal)</v>
      </c>
      <c r="F1929" s="2" t="s">
        <v>2868</v>
      </c>
      <c r="G1929" s="3">
        <v>6</v>
      </c>
    </row>
    <row r="1930" spans="1:7" x14ac:dyDescent="0.25">
      <c r="A1930" t="str">
        <f t="shared" ca="1" si="120"/>
        <v>Transport and Logistics Skills Council Ltd</v>
      </c>
      <c r="B1930" t="str">
        <f t="shared" ca="1" si="121"/>
        <v>MAR</v>
      </c>
      <c r="C1930" t="str">
        <f t="shared" ca="1" si="122"/>
        <v xml:space="preserve">Certificate II </v>
      </c>
      <c r="D1930" s="2" t="s">
        <v>329</v>
      </c>
      <c r="E1930" s="2" t="str">
        <f t="shared" ca="1" si="123"/>
        <v>Certificate II in Maritime Operations (Coxswain Grade 1 Near Coastal)</v>
      </c>
      <c r="F1930" s="2" t="s">
        <v>2868</v>
      </c>
      <c r="G1930" s="3">
        <v>15</v>
      </c>
    </row>
    <row r="1931" spans="1:7" x14ac:dyDescent="0.25">
      <c r="A1931" t="str">
        <f t="shared" ca="1" si="120"/>
        <v>Transport and Logistics Skills Council Ltd</v>
      </c>
      <c r="B1931" t="str">
        <f t="shared" ca="1" si="121"/>
        <v>TLI</v>
      </c>
      <c r="C1931" t="str">
        <f t="shared" ca="1" si="122"/>
        <v xml:space="preserve">Certificate II </v>
      </c>
      <c r="D1931" s="2" t="s">
        <v>486</v>
      </c>
      <c r="E1931" s="2" t="str">
        <f t="shared" ca="1" si="123"/>
        <v>Certificate II in Warehousing Operations</v>
      </c>
      <c r="F1931" s="2" t="s">
        <v>2868</v>
      </c>
      <c r="G1931" s="3">
        <v>68</v>
      </c>
    </row>
    <row r="1932" spans="1:7" x14ac:dyDescent="0.25">
      <c r="A1932" t="str">
        <f t="shared" ca="1" si="120"/>
        <v>Community Services and Health Industry Skills Council</v>
      </c>
      <c r="B1932" t="str">
        <f t="shared" ca="1" si="121"/>
        <v>CHC</v>
      </c>
      <c r="C1932" t="str">
        <f t="shared" ca="1" si="122"/>
        <v xml:space="preserve">Certificate I </v>
      </c>
      <c r="D1932" s="2" t="s">
        <v>862</v>
      </c>
      <c r="E1932" s="2" t="str">
        <f t="shared" ca="1" si="123"/>
        <v>Certificate I in Active Volunteering</v>
      </c>
      <c r="F1932" s="2" t="s">
        <v>869</v>
      </c>
      <c r="G1932" s="3">
        <v>55</v>
      </c>
    </row>
    <row r="1933" spans="1:7" x14ac:dyDescent="0.25">
      <c r="A1933" t="str">
        <f t="shared" ca="1" si="120"/>
        <v>Community Services and Health Industry Skills Council</v>
      </c>
      <c r="B1933" t="str">
        <f t="shared" ca="1" si="121"/>
        <v>CHC</v>
      </c>
      <c r="C1933" t="str">
        <f t="shared" ca="1" si="122"/>
        <v xml:space="preserve">Certificate II </v>
      </c>
      <c r="D1933" s="2" t="s">
        <v>169</v>
      </c>
      <c r="E1933" s="2" t="str">
        <f t="shared" ca="1" si="123"/>
        <v>Certificate II in Community Services</v>
      </c>
      <c r="F1933" s="2" t="s">
        <v>869</v>
      </c>
      <c r="G1933" s="3">
        <v>89</v>
      </c>
    </row>
    <row r="1934" spans="1:7" x14ac:dyDescent="0.25">
      <c r="A1934" t="str">
        <f t="shared" ca="1" si="120"/>
        <v xml:space="preserve">Innovation and Business Skills Australia </v>
      </c>
      <c r="B1934" t="str">
        <f t="shared" ca="1" si="121"/>
        <v>BSB</v>
      </c>
      <c r="C1934" t="str">
        <f t="shared" ca="1" si="122"/>
        <v xml:space="preserve">Certificate III </v>
      </c>
      <c r="D1934" s="2" t="s">
        <v>928</v>
      </c>
      <c r="E1934" s="2" t="str">
        <f t="shared" ca="1" si="123"/>
        <v>Certificate III in Business</v>
      </c>
      <c r="F1934" s="2" t="s">
        <v>966</v>
      </c>
      <c r="G1934" s="3">
        <v>3</v>
      </c>
    </row>
    <row r="1935" spans="1:7" x14ac:dyDescent="0.25">
      <c r="A1935" t="str">
        <f t="shared" ca="1" si="120"/>
        <v>Community Services and Health Industry Skills Council</v>
      </c>
      <c r="B1935" t="str">
        <f t="shared" ca="1" si="121"/>
        <v>CHC</v>
      </c>
      <c r="C1935" t="str">
        <f t="shared" ca="1" si="122"/>
        <v xml:space="preserve">Certificate III </v>
      </c>
      <c r="D1935" s="2" t="s">
        <v>184</v>
      </c>
      <c r="E1935" s="2" t="str">
        <f t="shared" ca="1" si="123"/>
        <v>Certificate III in Community Services</v>
      </c>
      <c r="F1935" s="2" t="s">
        <v>966</v>
      </c>
      <c r="G1935" s="3">
        <v>6</v>
      </c>
    </row>
    <row r="1936" spans="1:7" x14ac:dyDescent="0.25">
      <c r="A1936" t="str">
        <f t="shared" ca="1" si="120"/>
        <v>Service Skills Australia</v>
      </c>
      <c r="B1936" t="str">
        <f t="shared" ca="1" si="121"/>
        <v>SIS</v>
      </c>
      <c r="C1936" t="str">
        <f t="shared" ca="1" si="122"/>
        <v xml:space="preserve">Certificate IV </v>
      </c>
      <c r="D1936" s="2" t="s">
        <v>961</v>
      </c>
      <c r="E1936" s="2" t="str">
        <f t="shared" ca="1" si="123"/>
        <v>Certificate IV in Community Recreation                                                   </v>
      </c>
      <c r="F1936" s="2" t="s">
        <v>966</v>
      </c>
      <c r="G1936" s="3">
        <v>22</v>
      </c>
    </row>
    <row r="1937" spans="1:7" x14ac:dyDescent="0.25">
      <c r="A1937" t="str">
        <f t="shared" ca="1" si="120"/>
        <v xml:space="preserve">Innovation and Business Skills Australia </v>
      </c>
      <c r="B1937" t="str">
        <f t="shared" ca="1" si="121"/>
        <v>ICT</v>
      </c>
      <c r="C1937" t="str">
        <f t="shared" ca="1" si="122"/>
        <v xml:space="preserve">Certificate IV </v>
      </c>
      <c r="D1937" s="2" t="s">
        <v>681</v>
      </c>
      <c r="E1937" s="2" t="str">
        <f t="shared" ca="1" si="123"/>
        <v>Certificate IV in Computer Systems Technology</v>
      </c>
      <c r="F1937" s="2" t="s">
        <v>966</v>
      </c>
      <c r="G1937" s="3">
        <v>1</v>
      </c>
    </row>
    <row r="1938" spans="1:7" x14ac:dyDescent="0.25">
      <c r="A1938" t="str">
        <f t="shared" ca="1" si="120"/>
        <v>Community Services and Health Industry Skills Council</v>
      </c>
      <c r="B1938" t="str">
        <f t="shared" ca="1" si="121"/>
        <v>CHC</v>
      </c>
      <c r="C1938" t="str">
        <f t="shared" ca="1" si="122"/>
        <v xml:space="preserve">Certificate III </v>
      </c>
      <c r="D1938" s="2" t="s">
        <v>186</v>
      </c>
      <c r="E1938" s="2" t="str">
        <f t="shared" ca="1" si="123"/>
        <v>Certificate III in Individual Support</v>
      </c>
      <c r="F1938" s="2" t="s">
        <v>1225</v>
      </c>
      <c r="G1938" s="3">
        <v>129</v>
      </c>
    </row>
    <row r="1939" spans="1:7" x14ac:dyDescent="0.25">
      <c r="A1939" t="str">
        <f t="shared" ca="1" si="120"/>
        <v>Community Services and Health Industry Skills Council</v>
      </c>
      <c r="B1939" t="str">
        <f t="shared" ca="1" si="121"/>
        <v>CHC</v>
      </c>
      <c r="C1939" t="str">
        <f t="shared" ca="1" si="122"/>
        <v xml:space="preserve">Certificate II </v>
      </c>
      <c r="D1939" s="2" t="s">
        <v>169</v>
      </c>
      <c r="E1939" s="2" t="str">
        <f t="shared" ca="1" si="123"/>
        <v>Certificate II in Community Services</v>
      </c>
      <c r="F1939" s="2" t="s">
        <v>1225</v>
      </c>
      <c r="G1939" s="3">
        <v>109</v>
      </c>
    </row>
    <row r="1940" spans="1:7" x14ac:dyDescent="0.25">
      <c r="A1940" t="str">
        <f t="shared" ca="1" si="120"/>
        <v xml:space="preserve">Innovation and Business Skills Australia </v>
      </c>
      <c r="B1940" t="str">
        <f t="shared" ca="1" si="121"/>
        <v>CUA</v>
      </c>
      <c r="C1940" t="str">
        <f t="shared" ca="1" si="122"/>
        <v xml:space="preserve">Certificate III </v>
      </c>
      <c r="D1940" s="2" t="s">
        <v>235</v>
      </c>
      <c r="E1940" s="2" t="str">
        <f t="shared" ca="1" si="123"/>
        <v xml:space="preserve">Certificate III in Screen and Media </v>
      </c>
      <c r="F1940" s="2" t="s">
        <v>1225</v>
      </c>
      <c r="G1940" s="3">
        <v>62</v>
      </c>
    </row>
    <row r="1941" spans="1:7" x14ac:dyDescent="0.25">
      <c r="A1941" t="str">
        <f t="shared" ca="1" si="120"/>
        <v>Community Services and Health Industry Skills Council</v>
      </c>
      <c r="B1941" t="str">
        <f t="shared" ca="1" si="121"/>
        <v>CHC</v>
      </c>
      <c r="C1941" t="str">
        <f t="shared" ca="1" si="122"/>
        <v xml:space="preserve">Certificate III </v>
      </c>
      <c r="D1941" s="2" t="s">
        <v>184</v>
      </c>
      <c r="E1941" s="2" t="str">
        <f t="shared" ca="1" si="123"/>
        <v>Certificate III in Community Services</v>
      </c>
      <c r="F1941" s="2" t="s">
        <v>1225</v>
      </c>
      <c r="G1941" s="3">
        <v>37</v>
      </c>
    </row>
    <row r="1942" spans="1:7" x14ac:dyDescent="0.25">
      <c r="A1942" t="str">
        <f t="shared" ca="1" si="120"/>
        <v xml:space="preserve">Innovation and Business Skills Australia </v>
      </c>
      <c r="B1942" t="str">
        <f t="shared" ca="1" si="121"/>
        <v>BSB</v>
      </c>
      <c r="C1942" t="str">
        <f t="shared" ca="1" si="122"/>
        <v xml:space="preserve">Certificate III </v>
      </c>
      <c r="D1942" s="2" t="s">
        <v>986</v>
      </c>
      <c r="E1942" s="2" t="str">
        <f t="shared" ca="1" si="123"/>
        <v>Certificate III in Micro Business Operations</v>
      </c>
      <c r="F1942" s="2" t="s">
        <v>1225</v>
      </c>
      <c r="G1942" s="3">
        <v>35</v>
      </c>
    </row>
    <row r="1943" spans="1:7" x14ac:dyDescent="0.25">
      <c r="A1943" t="str">
        <f t="shared" ca="1" si="120"/>
        <v>Community Services and Health Industry Skills Council</v>
      </c>
      <c r="B1943" t="str">
        <f t="shared" ca="1" si="121"/>
        <v>HLT</v>
      </c>
      <c r="C1943" t="str">
        <f t="shared" ca="1" si="122"/>
        <v xml:space="preserve">Certificate III </v>
      </c>
      <c r="D1943" s="2" t="s">
        <v>292</v>
      </c>
      <c r="E1943" s="2" t="str">
        <f t="shared" ca="1" si="123"/>
        <v>Certificate III in Allied Health Assistance</v>
      </c>
      <c r="F1943" s="2" t="s">
        <v>1225</v>
      </c>
      <c r="G1943" s="3">
        <v>27</v>
      </c>
    </row>
    <row r="1944" spans="1:7" x14ac:dyDescent="0.25">
      <c r="A1944" t="str">
        <f t="shared" ca="1" si="120"/>
        <v>Service Skills Australia</v>
      </c>
      <c r="B1944" t="str">
        <f t="shared" ca="1" si="121"/>
        <v>SIS</v>
      </c>
      <c r="C1944" t="str">
        <f t="shared" ca="1" si="122"/>
        <v xml:space="preserve">Certificate III </v>
      </c>
      <c r="D1944" s="2" t="s">
        <v>449</v>
      </c>
      <c r="E1944" s="2" t="str">
        <f t="shared" ca="1" si="123"/>
        <v>Certificate III in Fitness</v>
      </c>
      <c r="F1944" s="2" t="s">
        <v>1225</v>
      </c>
      <c r="G1944" s="3">
        <v>26</v>
      </c>
    </row>
    <row r="1945" spans="1:7" x14ac:dyDescent="0.25">
      <c r="A1945" t="str">
        <f t="shared" ca="1" si="120"/>
        <v xml:space="preserve">Innovation and Business Skills Australia </v>
      </c>
      <c r="B1945" t="str">
        <f t="shared" ca="1" si="121"/>
        <v>CUA</v>
      </c>
      <c r="C1945" t="str">
        <f t="shared" ca="1" si="122"/>
        <v xml:space="preserve">Certificate III </v>
      </c>
      <c r="D1945" s="2" t="s">
        <v>237</v>
      </c>
      <c r="E1945" s="2" t="str">
        <f t="shared" ca="1" si="123"/>
        <v xml:space="preserve">Certificate III in Visual Arts </v>
      </c>
      <c r="F1945" s="2" t="s">
        <v>1225</v>
      </c>
      <c r="G1945" s="3">
        <v>17</v>
      </c>
    </row>
    <row r="1946" spans="1:7" x14ac:dyDescent="0.25">
      <c r="A1946" t="str">
        <f t="shared" ca="1" si="120"/>
        <v>Government Skills Australia</v>
      </c>
      <c r="B1946" t="str">
        <f t="shared" ca="1" si="121"/>
        <v>State Accredited</v>
      </c>
      <c r="C1946" t="str">
        <f t="shared" ca="1" si="122"/>
        <v xml:space="preserve">Certificate II </v>
      </c>
      <c r="D1946" s="2" t="s">
        <v>906</v>
      </c>
      <c r="E1946" s="2" t="str">
        <f t="shared" ca="1" si="123"/>
        <v>Certificate II in Family Wellbeing</v>
      </c>
      <c r="F1946" s="2" t="s">
        <v>1225</v>
      </c>
      <c r="G1946" s="3">
        <v>16</v>
      </c>
    </row>
    <row r="1947" spans="1:7" x14ac:dyDescent="0.25">
      <c r="A1947" t="str">
        <f t="shared" ca="1" si="120"/>
        <v xml:space="preserve">Innovation and Business Skills Australia </v>
      </c>
      <c r="B1947" t="str">
        <f t="shared" ca="1" si="121"/>
        <v>ICT</v>
      </c>
      <c r="C1947" t="str">
        <f t="shared" ca="1" si="122"/>
        <v xml:space="preserve">Certificate IV </v>
      </c>
      <c r="D1947" s="2" t="s">
        <v>611</v>
      </c>
      <c r="E1947" s="2" t="str">
        <f t="shared" ca="1" si="123"/>
        <v xml:space="preserve">Certificate IV in Information Technology </v>
      </c>
      <c r="F1947" s="2" t="s">
        <v>1225</v>
      </c>
      <c r="G1947" s="3">
        <v>13</v>
      </c>
    </row>
    <row r="1948" spans="1:7" x14ac:dyDescent="0.25">
      <c r="A1948" t="str">
        <f t="shared" ca="1" si="120"/>
        <v>Skills DMC</v>
      </c>
      <c r="B1948" t="str">
        <f t="shared" ca="1" si="121"/>
        <v>RII</v>
      </c>
      <c r="C1948" t="str">
        <f t="shared" ca="1" si="122"/>
        <v xml:space="preserve">Certificate II </v>
      </c>
      <c r="D1948" s="2" t="s">
        <v>388</v>
      </c>
      <c r="E1948" s="2" t="str">
        <f t="shared" ca="1" si="123"/>
        <v>Certificate II in Resources and Infrastructure Work Preparation</v>
      </c>
      <c r="F1948" s="2" t="s">
        <v>1225</v>
      </c>
      <c r="G1948" s="3">
        <v>13</v>
      </c>
    </row>
    <row r="1949" spans="1:7" x14ac:dyDescent="0.25">
      <c r="A1949" t="str">
        <f t="shared" ca="1" si="120"/>
        <v>State Accredited courses</v>
      </c>
      <c r="B1949" t="str">
        <f t="shared" ca="1" si="121"/>
        <v>State Accredited</v>
      </c>
      <c r="C1949" t="str">
        <f t="shared" ca="1" si="122"/>
        <v xml:space="preserve">Certificate IV </v>
      </c>
      <c r="D1949" s="2" t="s">
        <v>1037</v>
      </c>
      <c r="E1949" s="2" t="str">
        <f t="shared" ca="1" si="123"/>
        <v>Certificate IV in Spoken and Written English (Employment)</v>
      </c>
      <c r="F1949" s="2" t="s">
        <v>1225</v>
      </c>
      <c r="G1949" s="3">
        <v>4</v>
      </c>
    </row>
    <row r="1950" spans="1:7" x14ac:dyDescent="0.25">
      <c r="A1950" t="str">
        <f t="shared" ca="1" si="120"/>
        <v>Skills DMC</v>
      </c>
      <c r="B1950" t="str">
        <f t="shared" ca="1" si="121"/>
        <v>RII</v>
      </c>
      <c r="C1950" t="str">
        <f t="shared" ca="1" si="122"/>
        <v xml:space="preserve">Certificate I </v>
      </c>
      <c r="D1950" s="2" t="s">
        <v>1039</v>
      </c>
      <c r="E1950" s="2" t="str">
        <f t="shared" ca="1" si="123"/>
        <v>Certificate I in Resource and Infrastructure Operations</v>
      </c>
      <c r="F1950" s="2" t="s">
        <v>1225</v>
      </c>
      <c r="G1950" s="3">
        <v>4</v>
      </c>
    </row>
    <row r="1951" spans="1:7" x14ac:dyDescent="0.25">
      <c r="A1951" t="str">
        <f t="shared" ca="1" si="120"/>
        <v xml:space="preserve">Innovation and Business Skills Australia </v>
      </c>
      <c r="B1951" t="str">
        <f t="shared" ca="1" si="121"/>
        <v>CUA</v>
      </c>
      <c r="C1951" t="str">
        <f t="shared" ca="1" si="122"/>
        <v xml:space="preserve">Certificate IV </v>
      </c>
      <c r="D1951" s="2" t="s">
        <v>1048</v>
      </c>
      <c r="E1951" s="2" t="str">
        <f t="shared" ca="1" si="123"/>
        <v xml:space="preserve">Certificate IV in Photography and Photo Imaging </v>
      </c>
      <c r="F1951" s="2" t="s">
        <v>1225</v>
      </c>
      <c r="G1951" s="3">
        <v>3</v>
      </c>
    </row>
    <row r="1952" spans="1:7" x14ac:dyDescent="0.25">
      <c r="A1952" t="str">
        <f t="shared" ca="1" si="120"/>
        <v>Service Skills Australia</v>
      </c>
      <c r="B1952" t="str">
        <f t="shared" ca="1" si="121"/>
        <v>FDF</v>
      </c>
      <c r="C1952" t="str">
        <f t="shared" ca="1" si="122"/>
        <v xml:space="preserve">Certificate III </v>
      </c>
      <c r="D1952" s="2" t="s">
        <v>1062</v>
      </c>
      <c r="E1952" s="2" t="str">
        <f t="shared" ca="1" si="123"/>
        <v>Certificate III in Wine Industry Operations</v>
      </c>
      <c r="F1952" s="2" t="s">
        <v>1225</v>
      </c>
      <c r="G1952" s="3">
        <v>2</v>
      </c>
    </row>
    <row r="1953" spans="1:7" x14ac:dyDescent="0.25">
      <c r="A1953" t="str">
        <f t="shared" ca="1" si="120"/>
        <v>Service Skills Australia</v>
      </c>
      <c r="B1953" t="str">
        <f t="shared" ca="1" si="121"/>
        <v>SIT</v>
      </c>
      <c r="C1953" t="str">
        <f t="shared" ca="1" si="122"/>
        <v xml:space="preserve">Certificate II </v>
      </c>
      <c r="D1953" s="2" t="s">
        <v>469</v>
      </c>
      <c r="E1953" s="2" t="str">
        <f t="shared" ca="1" si="123"/>
        <v>Certificate II in Hospitality</v>
      </c>
      <c r="F1953" s="2" t="s">
        <v>1225</v>
      </c>
      <c r="G1953" s="3">
        <v>2</v>
      </c>
    </row>
    <row r="1954" spans="1:7" x14ac:dyDescent="0.25">
      <c r="A1954" t="str">
        <f t="shared" ca="1" si="120"/>
        <v xml:space="preserve">Innovation and Business Skills Australia </v>
      </c>
      <c r="B1954" t="str">
        <f t="shared" ca="1" si="121"/>
        <v>State Accredited</v>
      </c>
      <c r="C1954" t="str">
        <f t="shared" ca="1" si="122"/>
        <v xml:space="preserve">Certificate IV </v>
      </c>
      <c r="D1954" s="2" t="s">
        <v>1093</v>
      </c>
      <c r="E1954" s="2" t="str">
        <f t="shared" ca="1" si="123"/>
        <v>Certificate IV in Bowen Therapy</v>
      </c>
      <c r="F1954" s="2" t="s">
        <v>1225</v>
      </c>
      <c r="G1954" s="3">
        <v>1</v>
      </c>
    </row>
    <row r="1955" spans="1:7" x14ac:dyDescent="0.25">
      <c r="A1955" t="str">
        <f t="shared" ca="1" si="120"/>
        <v xml:space="preserve">Innovation and Business Skills Australia </v>
      </c>
      <c r="B1955" t="str">
        <f t="shared" ca="1" si="121"/>
        <v>BSB</v>
      </c>
      <c r="C1955" t="str">
        <f t="shared" ca="1" si="122"/>
        <v xml:space="preserve">Diploma </v>
      </c>
      <c r="D1955" s="2" t="s">
        <v>1096</v>
      </c>
      <c r="E1955" s="2" t="str">
        <f t="shared" ca="1" si="123"/>
        <v>Diploma of Marketing</v>
      </c>
      <c r="F1955" s="2" t="s">
        <v>1225</v>
      </c>
      <c r="G1955" s="3">
        <v>1</v>
      </c>
    </row>
    <row r="1956" spans="1:7" x14ac:dyDescent="0.25">
      <c r="A1956" t="str">
        <f t="shared" ca="1" si="120"/>
        <v xml:space="preserve">Construction and Property Services Industry Skills Council </v>
      </c>
      <c r="B1956" t="str">
        <f t="shared" ca="1" si="121"/>
        <v>CPP</v>
      </c>
      <c r="C1956" t="str">
        <f t="shared" ca="1" si="122"/>
        <v xml:space="preserve">Certificate II </v>
      </c>
      <c r="D1956" s="2" t="s">
        <v>1102</v>
      </c>
      <c r="E1956" s="2" t="str">
        <f t="shared" ca="1" si="123"/>
        <v>Certificate II in Security Operations</v>
      </c>
      <c r="F1956" s="2" t="s">
        <v>1225</v>
      </c>
      <c r="G1956" s="3">
        <v>1</v>
      </c>
    </row>
    <row r="1957" spans="1:7" x14ac:dyDescent="0.25">
      <c r="A1957" t="str">
        <f t="shared" ca="1" si="120"/>
        <v>Service Skills Australia</v>
      </c>
      <c r="B1957" t="str">
        <f t="shared" ca="1" si="121"/>
        <v>SIS</v>
      </c>
      <c r="C1957" t="str">
        <f t="shared" ca="1" si="122"/>
        <v xml:space="preserve">Certificate III </v>
      </c>
      <c r="D1957" s="2" t="s">
        <v>1105</v>
      </c>
      <c r="E1957" s="2" t="str">
        <f t="shared" ca="1" si="123"/>
        <v>Certificate III in Aquatics and Community Recreation</v>
      </c>
      <c r="F1957" s="2" t="s">
        <v>1225</v>
      </c>
      <c r="G1957" s="3">
        <v>1</v>
      </c>
    </row>
    <row r="1958" spans="1:7" x14ac:dyDescent="0.25">
      <c r="A1958" t="str">
        <f t="shared" ca="1" si="120"/>
        <v xml:space="preserve">Construction and Property Services Industry Skills Council </v>
      </c>
      <c r="B1958" t="str">
        <f t="shared" ca="1" si="121"/>
        <v>CPP</v>
      </c>
      <c r="C1958" t="str">
        <f t="shared" ca="1" si="122"/>
        <v xml:space="preserve">Certificate III </v>
      </c>
      <c r="D1958" s="2" t="s">
        <v>1118</v>
      </c>
      <c r="E1958" s="2" t="str">
        <f t="shared" ca="1" si="123"/>
        <v xml:space="preserve">Certificate III in Pest Management </v>
      </c>
      <c r="F1958" s="2" t="s">
        <v>1225</v>
      </c>
      <c r="G1958" s="3">
        <v>1</v>
      </c>
    </row>
    <row r="1959" spans="1:7" x14ac:dyDescent="0.25">
      <c r="A1959" t="str">
        <f t="shared" ca="1" si="120"/>
        <v>Community Services and Health Industry Skills Council</v>
      </c>
      <c r="B1959" t="str">
        <f t="shared" ca="1" si="121"/>
        <v>HLT</v>
      </c>
      <c r="C1959" t="str">
        <f t="shared" ca="1" si="122"/>
        <v xml:space="preserve">Certificate IV </v>
      </c>
      <c r="D1959" s="2" t="s">
        <v>1120</v>
      </c>
      <c r="E1959" s="2" t="str">
        <f t="shared" ca="1" si="123"/>
        <v xml:space="preserve">Certificate IV in Health Administration </v>
      </c>
      <c r="F1959" s="2" t="s">
        <v>1225</v>
      </c>
      <c r="G1959" s="3">
        <v>1</v>
      </c>
    </row>
    <row r="1960" spans="1:7" x14ac:dyDescent="0.25">
      <c r="A1960" t="str">
        <f t="shared" ca="1" si="120"/>
        <v>Agrifoods</v>
      </c>
      <c r="B1960" t="str">
        <f t="shared" ca="1" si="121"/>
        <v>RTD</v>
      </c>
      <c r="C1960" t="str">
        <f t="shared" ca="1" si="122"/>
        <v xml:space="preserve">Certificate I </v>
      </c>
      <c r="D1960" s="2" t="s">
        <v>1124</v>
      </c>
      <c r="E1960" s="2" t="str">
        <f t="shared" ca="1" si="123"/>
        <v>Certificate I in Conservation and Land Management</v>
      </c>
      <c r="F1960" s="2" t="s">
        <v>1225</v>
      </c>
      <c r="G1960" s="3">
        <v>1</v>
      </c>
    </row>
    <row r="1961" spans="1:7" x14ac:dyDescent="0.25">
      <c r="A1961" t="str">
        <f t="shared" ca="1" si="120"/>
        <v>Skills DMC</v>
      </c>
      <c r="B1961" t="str">
        <f t="shared" ca="1" si="121"/>
        <v>State Accredited</v>
      </c>
      <c r="C1961" t="str">
        <f t="shared" ca="1" si="122"/>
        <v xml:space="preserve">Certificate IV </v>
      </c>
      <c r="D1961" s="2" t="s">
        <v>1128</v>
      </c>
      <c r="E1961" s="2" t="str">
        <f t="shared" ca="1" si="123"/>
        <v>Certificate IV in Circus Arts</v>
      </c>
      <c r="F1961" s="2" t="s">
        <v>1225</v>
      </c>
      <c r="G1961" s="3">
        <v>1</v>
      </c>
    </row>
    <row r="1962" spans="1:7" x14ac:dyDescent="0.25">
      <c r="A1962" t="str">
        <f t="shared" ca="1" si="120"/>
        <v xml:space="preserve">Innovation and Business Skills Australia </v>
      </c>
      <c r="B1962" t="str">
        <f t="shared" ca="1" si="121"/>
        <v>BSB</v>
      </c>
      <c r="C1962" t="str">
        <f t="shared" ca="1" si="122"/>
        <v xml:space="preserve">Certificate IV </v>
      </c>
      <c r="D1962" s="2" t="s">
        <v>1134</v>
      </c>
      <c r="E1962" s="2" t="str">
        <f t="shared" ca="1" si="123"/>
        <v>Certificate IV in Legal Services</v>
      </c>
      <c r="F1962" s="2" t="s">
        <v>1225</v>
      </c>
      <c r="G1962" s="3">
        <v>1</v>
      </c>
    </row>
    <row r="1963" spans="1:7" x14ac:dyDescent="0.25">
      <c r="A1963" t="str">
        <f t="shared" ca="1" si="120"/>
        <v>Agrifoods</v>
      </c>
      <c r="B1963" t="str">
        <f t="shared" ca="1" si="121"/>
        <v>RTF</v>
      </c>
      <c r="C1963" t="str">
        <f t="shared" ca="1" si="122"/>
        <v xml:space="preserve">Certificate III </v>
      </c>
      <c r="D1963" s="2" t="s">
        <v>1138</v>
      </c>
      <c r="E1963" s="2" t="str">
        <f t="shared" ca="1" si="123"/>
        <v>Certificate III in Horticulture (Parks and Gardens)</v>
      </c>
      <c r="F1963" s="2" t="s">
        <v>1225</v>
      </c>
      <c r="G1963" s="3">
        <v>1</v>
      </c>
    </row>
    <row r="1964" spans="1:7" x14ac:dyDescent="0.25">
      <c r="A1964" t="str">
        <f t="shared" ca="1" si="120"/>
        <v>Community Services and Health Industry Skills Council</v>
      </c>
      <c r="B1964" t="str">
        <f t="shared" ca="1" si="121"/>
        <v>CHC</v>
      </c>
      <c r="C1964" t="str">
        <f t="shared" ca="1" si="122"/>
        <v xml:space="preserve">Certificate I </v>
      </c>
      <c r="D1964" s="2" t="s">
        <v>862</v>
      </c>
      <c r="E1964" s="2" t="str">
        <f t="shared" ca="1" si="123"/>
        <v>Certificate I in Active Volunteering</v>
      </c>
      <c r="F1964" s="2" t="s">
        <v>1225</v>
      </c>
      <c r="G1964" s="3">
        <v>1</v>
      </c>
    </row>
    <row r="1965" spans="1:7" x14ac:dyDescent="0.25">
      <c r="A1965" t="str">
        <f t="shared" ca="1" si="120"/>
        <v>Auto Skills Australia</v>
      </c>
      <c r="B1965" t="str">
        <f t="shared" ca="1" si="121"/>
        <v>AUR</v>
      </c>
      <c r="C1965" t="str">
        <f t="shared" ca="1" si="122"/>
        <v xml:space="preserve">Certificate III </v>
      </c>
      <c r="D1965" s="2" t="s">
        <v>1157</v>
      </c>
      <c r="E1965" s="2" t="str">
        <f t="shared" ca="1" si="123"/>
        <v>Certificate III in Automotive (Mechanical - Heavy Vehicle Road Transport)</v>
      </c>
      <c r="F1965" s="2" t="s">
        <v>1225</v>
      </c>
      <c r="G1965" s="3">
        <v>1</v>
      </c>
    </row>
    <row r="1966" spans="1:7" x14ac:dyDescent="0.25">
      <c r="A1966" t="str">
        <f t="shared" ca="1" si="120"/>
        <v xml:space="preserve">Innovation and Business Skills Australia </v>
      </c>
      <c r="B1966" t="str">
        <f t="shared" ca="1" si="121"/>
        <v>FNS</v>
      </c>
      <c r="C1966" t="str">
        <f t="shared" ca="1" si="122"/>
        <v xml:space="preserve">Certificate III </v>
      </c>
      <c r="D1966" s="2" t="s">
        <v>1165</v>
      </c>
      <c r="E1966" s="2" t="str">
        <f t="shared" ca="1" si="123"/>
        <v>Certificate III in Financial Services</v>
      </c>
      <c r="F1966" s="2" t="s">
        <v>1225</v>
      </c>
      <c r="G1966" s="3">
        <v>1</v>
      </c>
    </row>
    <row r="1967" spans="1:7" x14ac:dyDescent="0.25">
      <c r="A1967" t="str">
        <f t="shared" ca="1" si="120"/>
        <v xml:space="preserve">Innovation and Business Skills Australia </v>
      </c>
      <c r="B1967" t="str">
        <f t="shared" ca="1" si="121"/>
        <v>FNS</v>
      </c>
      <c r="C1967" t="str">
        <f t="shared" ca="1" si="122"/>
        <v xml:space="preserve">Certificate IV </v>
      </c>
      <c r="D1967" s="2" t="s">
        <v>678</v>
      </c>
      <c r="E1967" s="2" t="str">
        <f t="shared" ca="1" si="123"/>
        <v>Certificate IV in Accounting</v>
      </c>
      <c r="F1967" s="2" t="s">
        <v>1225</v>
      </c>
      <c r="G1967" s="3">
        <v>1</v>
      </c>
    </row>
    <row r="1968" spans="1:7" x14ac:dyDescent="0.25">
      <c r="A1968" t="str">
        <f t="shared" ca="1" si="120"/>
        <v>Agrifoods</v>
      </c>
      <c r="B1968" t="str">
        <f t="shared" ca="1" si="121"/>
        <v>ACM</v>
      </c>
      <c r="C1968" t="str">
        <f t="shared" ca="1" si="122"/>
        <v xml:space="preserve">Certificate IV </v>
      </c>
      <c r="D1968" s="2" t="s">
        <v>1173</v>
      </c>
      <c r="E1968" s="2" t="str">
        <f t="shared" ca="1" si="123"/>
        <v>Certificate IV in Companion Animal Services</v>
      </c>
      <c r="F1968" s="2" t="s">
        <v>1225</v>
      </c>
      <c r="G1968" s="3">
        <v>1</v>
      </c>
    </row>
    <row r="1969" spans="1:7" x14ac:dyDescent="0.25">
      <c r="A1969" t="str">
        <f t="shared" ca="1" si="120"/>
        <v>Auto Skills Australia</v>
      </c>
      <c r="B1969" t="str">
        <f t="shared" ca="1" si="121"/>
        <v>AUR</v>
      </c>
      <c r="C1969" t="str">
        <f t="shared" ca="1" si="122"/>
        <v xml:space="preserve">Certificate II </v>
      </c>
      <c r="D1969" s="2" t="s">
        <v>1175</v>
      </c>
      <c r="E1969" s="2" t="str">
        <f t="shared" ca="1" si="123"/>
        <v xml:space="preserve">Certificate II in Automotive Servicing Technology </v>
      </c>
      <c r="F1969" s="2" t="s">
        <v>1225</v>
      </c>
      <c r="G1969" s="3">
        <v>1</v>
      </c>
    </row>
    <row r="1970" spans="1:7" x14ac:dyDescent="0.25">
      <c r="A1970" t="str">
        <f t="shared" ca="1" si="120"/>
        <v xml:space="preserve">Innovation and Business Skills Australia </v>
      </c>
      <c r="B1970" t="str">
        <f t="shared" ca="1" si="121"/>
        <v>BSB</v>
      </c>
      <c r="C1970" t="str">
        <f t="shared" ca="1" si="122"/>
        <v xml:space="preserve">Diploma </v>
      </c>
      <c r="D1970" s="2" t="s">
        <v>1178</v>
      </c>
      <c r="E1970" s="2" t="str">
        <f t="shared" ca="1" si="123"/>
        <v>Diploma of Marketing</v>
      </c>
      <c r="F1970" s="2" t="s">
        <v>1225</v>
      </c>
      <c r="G1970" s="3">
        <v>1</v>
      </c>
    </row>
    <row r="1971" spans="1:7" x14ac:dyDescent="0.25">
      <c r="A1971" t="str">
        <f t="shared" ca="1" si="120"/>
        <v xml:space="preserve">Innovation and Business Skills Australia </v>
      </c>
      <c r="B1971" t="str">
        <f t="shared" ca="1" si="121"/>
        <v>CUA</v>
      </c>
      <c r="C1971" t="str">
        <f t="shared" ca="1" si="122"/>
        <v xml:space="preserve">Certificate III </v>
      </c>
      <c r="D1971" s="2" t="s">
        <v>233</v>
      </c>
      <c r="E1971" s="2" t="str">
        <f t="shared" ca="1" si="123"/>
        <v>Certificate III in Music Industry</v>
      </c>
      <c r="F1971" s="2" t="s">
        <v>1225</v>
      </c>
      <c r="G1971" s="3">
        <v>1</v>
      </c>
    </row>
    <row r="1972" spans="1:7" x14ac:dyDescent="0.25">
      <c r="A1972" t="str">
        <f t="shared" ca="1" si="120"/>
        <v xml:space="preserve">Innovation and Business Skills Australia </v>
      </c>
      <c r="B1972" t="str">
        <f t="shared" ca="1" si="121"/>
        <v>ICA</v>
      </c>
      <c r="C1972" t="str">
        <f t="shared" ca="1" si="122"/>
        <v xml:space="preserve">Certificate IV </v>
      </c>
      <c r="D1972" s="2" t="s">
        <v>1184</v>
      </c>
      <c r="E1972" s="2" t="str">
        <f t="shared" ca="1" si="123"/>
        <v>Certificate IV in Information Technology (Networking)</v>
      </c>
      <c r="F1972" s="2" t="s">
        <v>1225</v>
      </c>
      <c r="G1972" s="3">
        <v>1</v>
      </c>
    </row>
    <row r="1973" spans="1:7" x14ac:dyDescent="0.25">
      <c r="A1973" t="str">
        <f t="shared" ca="1" si="120"/>
        <v>Service Skills Australia</v>
      </c>
      <c r="B1973" t="str">
        <f t="shared" ca="1" si="121"/>
        <v>SIS</v>
      </c>
      <c r="C1973" t="str">
        <f t="shared" ca="1" si="122"/>
        <v xml:space="preserve">Certificate IV </v>
      </c>
      <c r="D1973" s="2" t="s">
        <v>454</v>
      </c>
      <c r="E1973" s="2" t="str">
        <f t="shared" ca="1" si="123"/>
        <v>Certificate IV in Fitness</v>
      </c>
      <c r="F1973" s="2" t="s">
        <v>1225</v>
      </c>
      <c r="G1973" s="3">
        <v>1</v>
      </c>
    </row>
    <row r="1974" spans="1:7" x14ac:dyDescent="0.25">
      <c r="A1974" t="str">
        <f t="shared" ca="1" si="120"/>
        <v>Community Services and Health Industry Skills Council</v>
      </c>
      <c r="B1974" t="str">
        <f t="shared" ca="1" si="121"/>
        <v>CHC</v>
      </c>
      <c r="C1974" t="str">
        <f t="shared" ca="1" si="122"/>
        <v xml:space="preserve">Certificate IV </v>
      </c>
      <c r="D1974" s="2" t="s">
        <v>1190</v>
      </c>
      <c r="E1974" s="2" t="str">
        <f t="shared" ca="1" si="123"/>
        <v>Certificate IV in Youth Work</v>
      </c>
      <c r="F1974" s="2" t="s">
        <v>1225</v>
      </c>
      <c r="G1974" s="3">
        <v>1</v>
      </c>
    </row>
    <row r="1975" spans="1:7" x14ac:dyDescent="0.25">
      <c r="A1975" t="str">
        <f t="shared" ca="1" si="120"/>
        <v>Community Services and Health Industry Skills Council</v>
      </c>
      <c r="B1975" t="str">
        <f t="shared" ca="1" si="121"/>
        <v>HLT</v>
      </c>
      <c r="C1975" t="str">
        <f t="shared" ca="1" si="122"/>
        <v xml:space="preserve">Certificate IV </v>
      </c>
      <c r="D1975" s="2" t="s">
        <v>1195</v>
      </c>
      <c r="E1975" s="2" t="str">
        <f t="shared" ca="1" si="123"/>
        <v>Certificate IV in Massage Therapy</v>
      </c>
      <c r="F1975" s="2" t="s">
        <v>1225</v>
      </c>
      <c r="G1975" s="3">
        <v>1</v>
      </c>
    </row>
    <row r="1976" spans="1:7" x14ac:dyDescent="0.25">
      <c r="A1976" t="str">
        <f t="shared" ca="1" si="120"/>
        <v>Agrifoods</v>
      </c>
      <c r="B1976" t="str">
        <f t="shared" ca="1" si="121"/>
        <v>RGR</v>
      </c>
      <c r="C1976" t="str">
        <f t="shared" ca="1" si="122"/>
        <v xml:space="preserve">Diploma </v>
      </c>
      <c r="D1976" s="2" t="s">
        <v>1198</v>
      </c>
      <c r="E1976" s="2" t="str">
        <f t="shared" ca="1" si="123"/>
        <v>Diploma of Racing (Racehorse Trainer)</v>
      </c>
      <c r="F1976" s="2" t="s">
        <v>1225</v>
      </c>
      <c r="G1976" s="3">
        <v>1</v>
      </c>
    </row>
    <row r="1977" spans="1:7" x14ac:dyDescent="0.25">
      <c r="A1977" t="str">
        <f t="shared" ca="1" si="120"/>
        <v xml:space="preserve">Innovation and Business Skills Australia </v>
      </c>
      <c r="B1977" t="str">
        <f t="shared" ca="1" si="121"/>
        <v>ICT</v>
      </c>
      <c r="C1977" t="str">
        <f t="shared" ca="1" si="122"/>
        <v xml:space="preserve">Advanced Diploma </v>
      </c>
      <c r="D1977" s="2" t="s">
        <v>1214</v>
      </c>
      <c r="E1977" s="2" t="str">
        <f t="shared" ca="1" si="123"/>
        <v>Advanced Diploma of Computer Systems Technology</v>
      </c>
      <c r="F1977" s="2" t="s">
        <v>1225</v>
      </c>
      <c r="G1977" s="3">
        <v>1</v>
      </c>
    </row>
    <row r="1978" spans="1:7" x14ac:dyDescent="0.25">
      <c r="A1978" t="str">
        <f t="shared" ca="1" si="120"/>
        <v>Energy Skills Australia</v>
      </c>
      <c r="B1978" t="str">
        <f t="shared" ca="1" si="121"/>
        <v>UEE</v>
      </c>
      <c r="C1978" t="str">
        <f t="shared" ca="1" si="122"/>
        <v xml:space="preserve">Certificate III </v>
      </c>
      <c r="D1978" s="2" t="s">
        <v>1221</v>
      </c>
      <c r="E1978" s="2" t="str">
        <f t="shared" ca="1" si="123"/>
        <v xml:space="preserve">Certificate III in Computer Systems Equipment </v>
      </c>
      <c r="F1978" s="2" t="s">
        <v>1225</v>
      </c>
      <c r="G1978" s="3">
        <v>1</v>
      </c>
    </row>
    <row r="1979" spans="1:7" x14ac:dyDescent="0.25">
      <c r="A1979" t="str">
        <f t="shared" ca="1" si="120"/>
        <v>State Accredited courses</v>
      </c>
      <c r="B1979" t="str">
        <f t="shared" ca="1" si="121"/>
        <v>State Accredited</v>
      </c>
      <c r="C1979" t="str">
        <f t="shared" ca="1" si="122"/>
        <v xml:space="preserve">Course </v>
      </c>
      <c r="D1979" s="2" t="s">
        <v>1230</v>
      </c>
      <c r="E1979" s="2" t="str">
        <f t="shared" ca="1" si="123"/>
        <v>Course in Preliminary Spoken and Written English</v>
      </c>
      <c r="F1979" s="2" t="s">
        <v>1464</v>
      </c>
      <c r="G1979" s="3">
        <v>11</v>
      </c>
    </row>
    <row r="1980" spans="1:7" x14ac:dyDescent="0.25">
      <c r="A1980" t="str">
        <f t="shared" ca="1" si="120"/>
        <v>Agrifoods</v>
      </c>
      <c r="B1980" t="str">
        <f t="shared" ca="1" si="121"/>
        <v>ACM</v>
      </c>
      <c r="C1980" t="str">
        <f t="shared" ca="1" si="122"/>
        <v xml:space="preserve">Certificate III </v>
      </c>
      <c r="D1980" s="2" t="s">
        <v>1237</v>
      </c>
      <c r="E1980" s="2" t="str">
        <f t="shared" ca="1" si="123"/>
        <v>Certificate III in Shearing</v>
      </c>
      <c r="F1980" s="2" t="s">
        <v>1464</v>
      </c>
      <c r="G1980" s="3">
        <v>1</v>
      </c>
    </row>
    <row r="1981" spans="1:7" x14ac:dyDescent="0.25">
      <c r="A1981" t="str">
        <f t="shared" ca="1" si="120"/>
        <v>Agrifoods</v>
      </c>
      <c r="B1981" t="str">
        <f t="shared" ca="1" si="121"/>
        <v>ACM</v>
      </c>
      <c r="C1981" t="str">
        <f t="shared" ca="1" si="122"/>
        <v xml:space="preserve">Certificate IV </v>
      </c>
      <c r="D1981" s="2" t="s">
        <v>1239</v>
      </c>
      <c r="E1981" s="2" t="str">
        <f t="shared" ca="1" si="123"/>
        <v>Certificate IV in Horticulture</v>
      </c>
      <c r="F1981" s="2" t="s">
        <v>1464</v>
      </c>
      <c r="G1981" s="3">
        <v>2</v>
      </c>
    </row>
    <row r="1982" spans="1:7" x14ac:dyDescent="0.25">
      <c r="A1982" t="str">
        <f t="shared" ca="1" si="120"/>
        <v>Agrifoods</v>
      </c>
      <c r="B1982" t="str">
        <f t="shared" ca="1" si="121"/>
        <v>ACM</v>
      </c>
      <c r="C1982" t="str">
        <f t="shared" ca="1" si="122"/>
        <v xml:space="preserve">Diploma </v>
      </c>
      <c r="D1982" s="2" t="s">
        <v>1245</v>
      </c>
      <c r="E1982" s="2" t="str">
        <f t="shared" ca="1" si="123"/>
        <v>Diploma of Production Horticulture</v>
      </c>
      <c r="F1982" s="2" t="s">
        <v>1464</v>
      </c>
      <c r="G1982" s="3">
        <v>2</v>
      </c>
    </row>
    <row r="1983" spans="1:7" x14ac:dyDescent="0.25">
      <c r="A1983" t="str">
        <f t="shared" ca="1" si="120"/>
        <v>Agrifoods</v>
      </c>
      <c r="B1983" t="str">
        <f t="shared" ca="1" si="121"/>
        <v>ACM</v>
      </c>
      <c r="C1983" t="str">
        <f t="shared" ca="1" si="122"/>
        <v xml:space="preserve">Diploma </v>
      </c>
      <c r="D1983" s="2" t="s">
        <v>1249</v>
      </c>
      <c r="E1983" s="2" t="str">
        <f t="shared" ca="1" si="123"/>
        <v>Diploma of Landscape Design</v>
      </c>
      <c r="F1983" s="2" t="s">
        <v>1464</v>
      </c>
      <c r="G1983" s="3">
        <v>3</v>
      </c>
    </row>
    <row r="1984" spans="1:7" x14ac:dyDescent="0.25">
      <c r="A1984" t="str">
        <f t="shared" ca="1" si="120"/>
        <v>Agrifoods</v>
      </c>
      <c r="B1984" t="str">
        <f t="shared" ca="1" si="121"/>
        <v>ACM</v>
      </c>
      <c r="C1984" t="str">
        <f t="shared" ca="1" si="122"/>
        <v xml:space="preserve">Diploma </v>
      </c>
      <c r="D1984" s="2" t="s">
        <v>1251</v>
      </c>
      <c r="E1984" s="2" t="str">
        <f t="shared" ca="1" si="123"/>
        <v>Diploma of Conservation and Land Management</v>
      </c>
      <c r="F1984" s="2" t="s">
        <v>1464</v>
      </c>
      <c r="G1984" s="3">
        <v>1</v>
      </c>
    </row>
    <row r="1985" spans="1:7" x14ac:dyDescent="0.25">
      <c r="A1985" t="str">
        <f t="shared" ca="1" si="120"/>
        <v>Auto Skills Australia</v>
      </c>
      <c r="B1985" t="str">
        <f t="shared" ca="1" si="121"/>
        <v>AUR</v>
      </c>
      <c r="C1985" t="str">
        <f t="shared" ca="1" si="122"/>
        <v xml:space="preserve">Certificate III </v>
      </c>
      <c r="D1985" s="2" t="s">
        <v>1256</v>
      </c>
      <c r="E1985" s="2" t="str">
        <f t="shared" ca="1" si="123"/>
        <v>Certificate III in Automotive Glazing Technology</v>
      </c>
      <c r="F1985" s="2" t="s">
        <v>1464</v>
      </c>
      <c r="G1985" s="3">
        <v>2</v>
      </c>
    </row>
    <row r="1986" spans="1:7" x14ac:dyDescent="0.25">
      <c r="A1986" t="str">
        <f t="shared" ref="A1986:A2049" ca="1" si="124">VLOOKUP(D1986,KeyC,4,FALSE)</f>
        <v xml:space="preserve">Innovation and Business Skills Australia </v>
      </c>
      <c r="B1986" t="str">
        <f t="shared" ref="B1986:B2049" ca="1" si="125">VLOOKUP(D1986,KeyC,5,FALSE)</f>
        <v>BSB</v>
      </c>
      <c r="C1986" t="str">
        <f t="shared" ref="C1986:C2049" ca="1" si="126">VLOOKUP(D1986,KeyC,2,FALSE)</f>
        <v xml:space="preserve">Certificate IV </v>
      </c>
      <c r="D1986" s="2" t="s">
        <v>1265</v>
      </c>
      <c r="E1986" s="2" t="str">
        <f t="shared" ref="E1986:E2049" ca="1" si="127">VLOOKUP(D1986,KeyC,3,FALSE)</f>
        <v>Certificate IV in Small Business Management</v>
      </c>
      <c r="F1986" s="2" t="s">
        <v>1464</v>
      </c>
      <c r="G1986" s="3">
        <v>4</v>
      </c>
    </row>
    <row r="1987" spans="1:7" x14ac:dyDescent="0.25">
      <c r="A1987" t="str">
        <f t="shared" ca="1" si="124"/>
        <v xml:space="preserve">Innovation and Business Skills Australia </v>
      </c>
      <c r="B1987" t="str">
        <f t="shared" ca="1" si="125"/>
        <v>BSB</v>
      </c>
      <c r="C1987" t="str">
        <f t="shared" ca="1" si="126"/>
        <v xml:space="preserve">Certificate IV </v>
      </c>
      <c r="D1987" s="2" t="s">
        <v>155</v>
      </c>
      <c r="E1987" s="2" t="str">
        <f t="shared" ca="1" si="127"/>
        <v>Certificate IV in Business Administration</v>
      </c>
      <c r="F1987" s="2" t="s">
        <v>1464</v>
      </c>
      <c r="G1987" s="3">
        <v>2</v>
      </c>
    </row>
    <row r="1988" spans="1:7" x14ac:dyDescent="0.25">
      <c r="A1988" t="str">
        <f t="shared" ca="1" si="124"/>
        <v xml:space="preserve">Innovation and Business Skills Australia </v>
      </c>
      <c r="B1988" t="str">
        <f t="shared" ca="1" si="125"/>
        <v>BSB</v>
      </c>
      <c r="C1988" t="str">
        <f t="shared" ca="1" si="126"/>
        <v xml:space="preserve">Certificate IV </v>
      </c>
      <c r="D1988" s="2" t="s">
        <v>1271</v>
      </c>
      <c r="E1988" s="2" t="str">
        <f t="shared" ca="1" si="127"/>
        <v>Certificate IV in Human Resources</v>
      </c>
      <c r="F1988" s="2" t="s">
        <v>1464</v>
      </c>
      <c r="G1988" s="3">
        <v>13</v>
      </c>
    </row>
    <row r="1989" spans="1:7" x14ac:dyDescent="0.25">
      <c r="A1989" t="str">
        <f t="shared" ca="1" si="124"/>
        <v xml:space="preserve">Innovation and Business Skills Australia </v>
      </c>
      <c r="B1989" t="str">
        <f t="shared" ca="1" si="125"/>
        <v>BSB</v>
      </c>
      <c r="C1989" t="str">
        <f t="shared" ca="1" si="126"/>
        <v xml:space="preserve">Certificate IV </v>
      </c>
      <c r="D1989" s="2" t="s">
        <v>1275</v>
      </c>
      <c r="E1989" s="2" t="str">
        <f t="shared" ca="1" si="127"/>
        <v>Certificate IV in Recordkeeping</v>
      </c>
      <c r="F1989" s="2" t="s">
        <v>1464</v>
      </c>
      <c r="G1989" s="3">
        <v>1</v>
      </c>
    </row>
    <row r="1990" spans="1:7" x14ac:dyDescent="0.25">
      <c r="A1990" t="str">
        <f t="shared" ca="1" si="124"/>
        <v xml:space="preserve">Innovation and Business Skills Australia </v>
      </c>
      <c r="B1990" t="str">
        <f t="shared" ca="1" si="125"/>
        <v>BSB</v>
      </c>
      <c r="C1990" t="str">
        <f t="shared" ca="1" si="126"/>
        <v xml:space="preserve">Certificate IV </v>
      </c>
      <c r="D1990" s="2" t="s">
        <v>1277</v>
      </c>
      <c r="E1990" s="2" t="str">
        <f t="shared" ca="1" si="127"/>
        <v>Certificate IV in Leadership and Management</v>
      </c>
      <c r="F1990" s="2" t="s">
        <v>1464</v>
      </c>
      <c r="G1990" s="3">
        <v>2</v>
      </c>
    </row>
    <row r="1991" spans="1:7" x14ac:dyDescent="0.25">
      <c r="A1991" t="str">
        <f t="shared" ca="1" si="124"/>
        <v xml:space="preserve">Innovation and Business Skills Australia </v>
      </c>
      <c r="B1991" t="str">
        <f t="shared" ca="1" si="125"/>
        <v>BSB</v>
      </c>
      <c r="C1991" t="str">
        <f t="shared" ca="1" si="126"/>
        <v xml:space="preserve">Diploma </v>
      </c>
      <c r="D1991" s="2" t="s">
        <v>1096</v>
      </c>
      <c r="E1991" s="2" t="str">
        <f t="shared" ca="1" si="127"/>
        <v>Diploma of Marketing</v>
      </c>
      <c r="F1991" s="2" t="s">
        <v>1464</v>
      </c>
      <c r="G1991" s="3">
        <v>1</v>
      </c>
    </row>
    <row r="1992" spans="1:7" x14ac:dyDescent="0.25">
      <c r="A1992" t="str">
        <f t="shared" ca="1" si="124"/>
        <v xml:space="preserve">Innovation and Business Skills Australia </v>
      </c>
      <c r="B1992" t="str">
        <f t="shared" ca="1" si="125"/>
        <v>BSB</v>
      </c>
      <c r="C1992" t="str">
        <f t="shared" ca="1" si="126"/>
        <v xml:space="preserve">Diploma </v>
      </c>
      <c r="D1992" s="2" t="s">
        <v>1283</v>
      </c>
      <c r="E1992" s="2" t="str">
        <f t="shared" ca="1" si="127"/>
        <v>Diploma of Work Health and Safety</v>
      </c>
      <c r="F1992" s="2" t="s">
        <v>1464</v>
      </c>
      <c r="G1992" s="3">
        <v>10</v>
      </c>
    </row>
    <row r="1993" spans="1:7" x14ac:dyDescent="0.25">
      <c r="A1993" t="str">
        <f t="shared" ca="1" si="124"/>
        <v xml:space="preserve">Innovation and Business Skills Australia </v>
      </c>
      <c r="B1993" t="str">
        <f t="shared" ca="1" si="125"/>
        <v>BSB</v>
      </c>
      <c r="C1993" t="str">
        <f t="shared" ca="1" si="126"/>
        <v xml:space="preserve">Advanced Diploma </v>
      </c>
      <c r="D1993" s="2" t="s">
        <v>1290</v>
      </c>
      <c r="E1993" s="2" t="str">
        <f t="shared" ca="1" si="127"/>
        <v>Advanced Diploma of Management</v>
      </c>
      <c r="F1993" s="2" t="s">
        <v>1464</v>
      </c>
      <c r="G1993" s="3">
        <v>1</v>
      </c>
    </row>
    <row r="1994" spans="1:7" x14ac:dyDescent="0.25">
      <c r="A1994" t="str">
        <f t="shared" ca="1" si="124"/>
        <v>Community Services and Health Industry Skills Council</v>
      </c>
      <c r="B1994" t="str">
        <f t="shared" ca="1" si="125"/>
        <v>CHC</v>
      </c>
      <c r="C1994" t="str">
        <f t="shared" ca="1" si="126"/>
        <v xml:space="preserve">Certificate IV </v>
      </c>
      <c r="D1994" s="2" t="s">
        <v>1294</v>
      </c>
      <c r="E1994" s="2" t="str">
        <f t="shared" ca="1" si="127"/>
        <v>Certificate IV in Home and Community Care</v>
      </c>
      <c r="F1994" s="2" t="s">
        <v>1464</v>
      </c>
      <c r="G1994" s="3">
        <v>1</v>
      </c>
    </row>
    <row r="1995" spans="1:7" x14ac:dyDescent="0.25">
      <c r="A1995" t="str">
        <f t="shared" ca="1" si="124"/>
        <v>Community Services and Health Industry Skills Council</v>
      </c>
      <c r="B1995" t="str">
        <f t="shared" ca="1" si="125"/>
        <v>CHC</v>
      </c>
      <c r="C1995" t="str">
        <f t="shared" ca="1" si="126"/>
        <v xml:space="preserve">Certificate IV </v>
      </c>
      <c r="D1995" s="2" t="s">
        <v>1300</v>
      </c>
      <c r="E1995" s="2" t="str">
        <f t="shared" ca="1" si="127"/>
        <v>Certificate IV in Mental Health Peer Work</v>
      </c>
      <c r="F1995" s="2" t="s">
        <v>1464</v>
      </c>
      <c r="G1995" s="3">
        <v>2</v>
      </c>
    </row>
    <row r="1996" spans="1:7" x14ac:dyDescent="0.25">
      <c r="A1996" t="str">
        <f t="shared" ca="1" si="124"/>
        <v>Community Services and Health Industry Skills Council</v>
      </c>
      <c r="B1996" t="str">
        <f t="shared" ca="1" si="125"/>
        <v>CHC</v>
      </c>
      <c r="C1996" t="str">
        <f t="shared" ca="1" si="126"/>
        <v xml:space="preserve">Diploma </v>
      </c>
      <c r="D1996" s="2" t="s">
        <v>1302</v>
      </c>
      <c r="E1996" s="2" t="str">
        <f t="shared" ca="1" si="127"/>
        <v>Diploma of Disability</v>
      </c>
      <c r="F1996" s="2" t="s">
        <v>1464</v>
      </c>
      <c r="G1996" s="3">
        <v>28</v>
      </c>
    </row>
    <row r="1997" spans="1:7" x14ac:dyDescent="0.25">
      <c r="A1997" t="str">
        <f t="shared" ca="1" si="124"/>
        <v>Community Services and Health Industry Skills Council</v>
      </c>
      <c r="B1997" t="str">
        <f t="shared" ca="1" si="125"/>
        <v>CHC</v>
      </c>
      <c r="C1997" t="str">
        <f t="shared" ca="1" si="126"/>
        <v xml:space="preserve">Diploma </v>
      </c>
      <c r="D1997" s="2" t="s">
        <v>1304</v>
      </c>
      <c r="E1997" s="2" t="str">
        <f t="shared" ca="1" si="127"/>
        <v>Diploma of Community Services (Mental health)</v>
      </c>
      <c r="F1997" s="2" t="s">
        <v>1464</v>
      </c>
      <c r="G1997" s="3">
        <v>1</v>
      </c>
    </row>
    <row r="1998" spans="1:7" x14ac:dyDescent="0.25">
      <c r="A1998" t="str">
        <f t="shared" ca="1" si="124"/>
        <v>Community Services and Health Industry Skills Council</v>
      </c>
      <c r="B1998" t="str">
        <f t="shared" ca="1" si="125"/>
        <v>CHC</v>
      </c>
      <c r="C1998" t="str">
        <f t="shared" ca="1" si="126"/>
        <v xml:space="preserve">Diploma </v>
      </c>
      <c r="D1998" s="2" t="s">
        <v>1306</v>
      </c>
      <c r="E1998" s="2" t="str">
        <f t="shared" ca="1" si="127"/>
        <v>Diploma of Community Services (Alcohol, other drugs and mental health)</v>
      </c>
      <c r="F1998" s="2" t="s">
        <v>1464</v>
      </c>
      <c r="G1998" s="3">
        <v>6</v>
      </c>
    </row>
    <row r="1999" spans="1:7" x14ac:dyDescent="0.25">
      <c r="A1999" t="str">
        <f t="shared" ca="1" si="124"/>
        <v>Community Services and Health Industry Skills Council</v>
      </c>
      <c r="B1999" t="str">
        <f t="shared" ca="1" si="125"/>
        <v>CHC</v>
      </c>
      <c r="C1999" t="str">
        <f t="shared" ca="1" si="126"/>
        <v xml:space="preserve">Diploma </v>
      </c>
      <c r="D1999" s="2" t="s">
        <v>1312</v>
      </c>
      <c r="E1999" s="2" t="str">
        <f t="shared" ca="1" si="127"/>
        <v>Diploma of Community Services Coordination</v>
      </c>
      <c r="F1999" s="2" t="s">
        <v>1464</v>
      </c>
      <c r="G1999" s="3">
        <v>2</v>
      </c>
    </row>
    <row r="2000" spans="1:7" x14ac:dyDescent="0.25">
      <c r="A2000" t="str">
        <f t="shared" ca="1" si="124"/>
        <v xml:space="preserve">Construction and Property Services Industry Skills Council </v>
      </c>
      <c r="B2000" t="str">
        <f t="shared" ca="1" si="125"/>
        <v>CPC</v>
      </c>
      <c r="C2000" t="str">
        <f t="shared" ca="1" si="126"/>
        <v xml:space="preserve">Certificate III </v>
      </c>
      <c r="D2000" s="2" t="s">
        <v>1314</v>
      </c>
      <c r="E2000" s="2" t="str">
        <f t="shared" ca="1" si="127"/>
        <v>Certificate III in Plumbing (Mechanical Services)</v>
      </c>
      <c r="F2000" s="2" t="s">
        <v>1464</v>
      </c>
      <c r="G2000" s="3">
        <v>10</v>
      </c>
    </row>
    <row r="2001" spans="1:7" x14ac:dyDescent="0.25">
      <c r="A2001" t="str">
        <f t="shared" ca="1" si="124"/>
        <v xml:space="preserve">Construction and Property Services Industry Skills Council </v>
      </c>
      <c r="B2001" t="str">
        <f t="shared" ca="1" si="125"/>
        <v>CPC</v>
      </c>
      <c r="C2001" t="str">
        <f t="shared" ca="1" si="126"/>
        <v xml:space="preserve">Certificate III </v>
      </c>
      <c r="D2001" s="2" t="s">
        <v>1316</v>
      </c>
      <c r="E2001" s="2" t="str">
        <f t="shared" ca="1" si="127"/>
        <v>Certificate III in Gas Fitting</v>
      </c>
      <c r="F2001" s="2" t="s">
        <v>1464</v>
      </c>
      <c r="G2001" s="3">
        <v>1</v>
      </c>
    </row>
    <row r="2002" spans="1:7" x14ac:dyDescent="0.25">
      <c r="A2002" t="str">
        <f t="shared" ca="1" si="124"/>
        <v xml:space="preserve">Construction and Property Services Industry Skills Council </v>
      </c>
      <c r="B2002" t="str">
        <f t="shared" ca="1" si="125"/>
        <v>CPC</v>
      </c>
      <c r="C2002" t="str">
        <f t="shared" ca="1" si="126"/>
        <v xml:space="preserve">Diploma </v>
      </c>
      <c r="D2002" s="2" t="s">
        <v>1321</v>
      </c>
      <c r="E2002" s="2" t="str">
        <f t="shared" ca="1" si="127"/>
        <v>Diploma of Building Surveying</v>
      </c>
      <c r="F2002" s="2" t="s">
        <v>1464</v>
      </c>
      <c r="G2002" s="3">
        <v>1</v>
      </c>
    </row>
    <row r="2003" spans="1:7" x14ac:dyDescent="0.25">
      <c r="A2003" t="str">
        <f t="shared" ca="1" si="124"/>
        <v xml:space="preserve">Construction and Property Services Industry Skills Council </v>
      </c>
      <c r="B2003" t="str">
        <f t="shared" ca="1" si="125"/>
        <v>CPC</v>
      </c>
      <c r="C2003" t="str">
        <f t="shared" ca="1" si="126"/>
        <v xml:space="preserve">Advanced Diploma </v>
      </c>
      <c r="D2003" s="2" t="s">
        <v>1325</v>
      </c>
      <c r="E2003" s="2" t="str">
        <f t="shared" ca="1" si="127"/>
        <v>Advanced Diploma of Building Surveying</v>
      </c>
      <c r="F2003" s="2" t="s">
        <v>1464</v>
      </c>
      <c r="G2003" s="3">
        <v>2</v>
      </c>
    </row>
    <row r="2004" spans="1:7" x14ac:dyDescent="0.25">
      <c r="A2004" t="str">
        <f t="shared" ca="1" si="124"/>
        <v xml:space="preserve">Construction and Property Services Industry Skills Council </v>
      </c>
      <c r="B2004" t="str">
        <f t="shared" ca="1" si="125"/>
        <v>CPP</v>
      </c>
      <c r="C2004" t="str">
        <f t="shared" ca="1" si="126"/>
        <v xml:space="preserve">Certificate IV </v>
      </c>
      <c r="D2004" s="2" t="s">
        <v>1327</v>
      </c>
      <c r="E2004" s="2" t="str">
        <f t="shared" ca="1" si="127"/>
        <v>Certificate IV in Security and Risk Management</v>
      </c>
      <c r="F2004" s="2" t="s">
        <v>1464</v>
      </c>
      <c r="G2004" s="3">
        <v>1</v>
      </c>
    </row>
    <row r="2005" spans="1:7" x14ac:dyDescent="0.25">
      <c r="A2005" t="str">
        <f t="shared" ca="1" si="124"/>
        <v xml:space="preserve">Innovation and Business Skills Australia </v>
      </c>
      <c r="B2005" t="str">
        <f t="shared" ca="1" si="125"/>
        <v>CSC</v>
      </c>
      <c r="C2005" t="str">
        <f t="shared" ca="1" si="126"/>
        <v xml:space="preserve">Certificate III </v>
      </c>
      <c r="D2005" s="2" t="s">
        <v>1331</v>
      </c>
      <c r="E2005" s="2" t="str">
        <f t="shared" ca="1" si="127"/>
        <v>Certificate III in Correctional Practice</v>
      </c>
      <c r="F2005" s="2" t="s">
        <v>1464</v>
      </c>
      <c r="G2005" s="3">
        <v>5</v>
      </c>
    </row>
    <row r="2006" spans="1:7" x14ac:dyDescent="0.25">
      <c r="A2006" t="str">
        <f t="shared" ca="1" si="124"/>
        <v xml:space="preserve">Innovation and Business Skills Australia </v>
      </c>
      <c r="B2006" t="str">
        <f t="shared" ca="1" si="125"/>
        <v>CUL</v>
      </c>
      <c r="C2006" t="str">
        <f t="shared" ca="1" si="126"/>
        <v xml:space="preserve">Diploma </v>
      </c>
      <c r="D2006" s="2" t="s">
        <v>1333</v>
      </c>
      <c r="E2006" s="2" t="str">
        <f t="shared" ca="1" si="127"/>
        <v>Diploma of Library and Information Services</v>
      </c>
      <c r="F2006" s="2" t="s">
        <v>1464</v>
      </c>
      <c r="G2006" s="3">
        <v>2</v>
      </c>
    </row>
    <row r="2007" spans="1:7" x14ac:dyDescent="0.25">
      <c r="A2007" t="str">
        <f t="shared" ca="1" si="124"/>
        <v>Service Skills Australia</v>
      </c>
      <c r="B2007" t="str">
        <f t="shared" ca="1" si="125"/>
        <v>FDF</v>
      </c>
      <c r="C2007" t="str">
        <f t="shared" ca="1" si="126"/>
        <v xml:space="preserve">Certificate III </v>
      </c>
      <c r="D2007" s="2" t="s">
        <v>1340</v>
      </c>
      <c r="E2007" s="2" t="str">
        <f t="shared" ca="1" si="127"/>
        <v>Certificate III in Plant Baking</v>
      </c>
      <c r="F2007" s="2" t="s">
        <v>1464</v>
      </c>
      <c r="G2007" s="3">
        <v>1</v>
      </c>
    </row>
    <row r="2008" spans="1:7" x14ac:dyDescent="0.25">
      <c r="A2008" t="str">
        <f t="shared" ca="1" si="124"/>
        <v>Service Skills Australia</v>
      </c>
      <c r="B2008" t="str">
        <f t="shared" ca="1" si="125"/>
        <v>FDF</v>
      </c>
      <c r="C2008" t="str">
        <f t="shared" ca="1" si="126"/>
        <v xml:space="preserve">Certificate III </v>
      </c>
      <c r="D2008" s="2" t="s">
        <v>1062</v>
      </c>
      <c r="E2008" s="2" t="str">
        <f t="shared" ca="1" si="127"/>
        <v>Certificate III in Wine Industry Operations</v>
      </c>
      <c r="F2008" s="2" t="s">
        <v>1464</v>
      </c>
      <c r="G2008" s="3">
        <v>9</v>
      </c>
    </row>
    <row r="2009" spans="1:7" x14ac:dyDescent="0.25">
      <c r="A2009" t="str">
        <f t="shared" ca="1" si="124"/>
        <v>Service Skills Australia</v>
      </c>
      <c r="B2009" t="str">
        <f t="shared" ca="1" si="125"/>
        <v>FDF</v>
      </c>
      <c r="C2009" t="str">
        <f t="shared" ca="1" si="126"/>
        <v xml:space="preserve">Certificate IV </v>
      </c>
      <c r="D2009" s="2" t="s">
        <v>1342</v>
      </c>
      <c r="E2009" s="2" t="str">
        <f t="shared" ca="1" si="127"/>
        <v>Certificate IV in Food Processing</v>
      </c>
      <c r="F2009" s="2" t="s">
        <v>1464</v>
      </c>
      <c r="G2009" s="3">
        <v>3</v>
      </c>
    </row>
    <row r="2010" spans="1:7" x14ac:dyDescent="0.25">
      <c r="A2010" t="str">
        <f t="shared" ca="1" si="124"/>
        <v xml:space="preserve">Innovation and Business Skills Australia </v>
      </c>
      <c r="B2010" t="str">
        <f t="shared" ca="1" si="125"/>
        <v>FNS</v>
      </c>
      <c r="C2010" t="str">
        <f t="shared" ca="1" si="126"/>
        <v xml:space="preserve">Certificate IV </v>
      </c>
      <c r="D2010" s="2" t="s">
        <v>678</v>
      </c>
      <c r="E2010" s="2" t="str">
        <f t="shared" ca="1" si="127"/>
        <v>Certificate IV in Accounting</v>
      </c>
      <c r="F2010" s="2" t="s">
        <v>1464</v>
      </c>
      <c r="G2010" s="3">
        <v>2</v>
      </c>
    </row>
    <row r="2011" spans="1:7" x14ac:dyDescent="0.25">
      <c r="A2011" t="str">
        <f t="shared" ca="1" si="124"/>
        <v xml:space="preserve">Innovation and Business Skills Australia </v>
      </c>
      <c r="B2011" t="str">
        <f t="shared" ca="1" si="125"/>
        <v>FNS</v>
      </c>
      <c r="C2011" t="str">
        <f t="shared" ca="1" si="126"/>
        <v xml:space="preserve">Certificate IV </v>
      </c>
      <c r="D2011" s="2" t="s">
        <v>1348</v>
      </c>
      <c r="E2011" s="2" t="str">
        <f t="shared" ca="1" si="127"/>
        <v>Certificate IV in Financial Services</v>
      </c>
      <c r="F2011" s="2" t="s">
        <v>1464</v>
      </c>
      <c r="G2011" s="3">
        <v>1</v>
      </c>
    </row>
    <row r="2012" spans="1:7" x14ac:dyDescent="0.25">
      <c r="A2012" t="str">
        <f t="shared" ca="1" si="124"/>
        <v xml:space="preserve">Innovation and Business Skills Australia </v>
      </c>
      <c r="B2012" t="str">
        <f t="shared" ca="1" si="125"/>
        <v>FNS</v>
      </c>
      <c r="C2012" t="str">
        <f t="shared" ca="1" si="126"/>
        <v xml:space="preserve">Diploma </v>
      </c>
      <c r="D2012" s="2" t="s">
        <v>1352</v>
      </c>
      <c r="E2012" s="2" t="str">
        <f t="shared" ca="1" si="127"/>
        <v>Diploma of Accounting</v>
      </c>
      <c r="F2012" s="2" t="s">
        <v>1464</v>
      </c>
      <c r="G2012" s="3">
        <v>5</v>
      </c>
    </row>
    <row r="2013" spans="1:7" x14ac:dyDescent="0.25">
      <c r="A2013" t="str">
        <f t="shared" ca="1" si="124"/>
        <v xml:space="preserve">Innovation and Business Skills Australia </v>
      </c>
      <c r="B2013" t="str">
        <f t="shared" ca="1" si="125"/>
        <v>FNS</v>
      </c>
      <c r="C2013" t="str">
        <f t="shared" ca="1" si="126"/>
        <v xml:space="preserve">Diploma </v>
      </c>
      <c r="D2013" s="2" t="s">
        <v>1353</v>
      </c>
      <c r="E2013" s="2" t="str">
        <f t="shared" ca="1" si="127"/>
        <v>Diploma of Financial Planning</v>
      </c>
      <c r="F2013" s="2" t="s">
        <v>1464</v>
      </c>
      <c r="G2013" s="3">
        <v>1</v>
      </c>
    </row>
    <row r="2014" spans="1:7" x14ac:dyDescent="0.25">
      <c r="A2014" t="str">
        <f t="shared" ca="1" si="124"/>
        <v xml:space="preserve">Innovation and Business Skills Australia </v>
      </c>
      <c r="B2014" t="str">
        <f t="shared" ca="1" si="125"/>
        <v>FNS</v>
      </c>
      <c r="C2014" t="str">
        <f t="shared" ca="1" si="126"/>
        <v xml:space="preserve">Advanced Diploma </v>
      </c>
      <c r="D2014" s="2" t="s">
        <v>1355</v>
      </c>
      <c r="E2014" s="2" t="str">
        <f t="shared" ca="1" si="127"/>
        <v>Advanced Diploma of Accounting</v>
      </c>
      <c r="F2014" s="2" t="s">
        <v>1464</v>
      </c>
      <c r="G2014" s="3">
        <v>1</v>
      </c>
    </row>
    <row r="2015" spans="1:7" x14ac:dyDescent="0.25">
      <c r="A2015" t="str">
        <f t="shared" ca="1" si="124"/>
        <v xml:space="preserve">Innovation and Business Skills Australia </v>
      </c>
      <c r="B2015" t="str">
        <f t="shared" ca="1" si="125"/>
        <v>FNS</v>
      </c>
      <c r="C2015" t="str">
        <f t="shared" ca="1" si="126"/>
        <v xml:space="preserve">Advanced Diploma </v>
      </c>
      <c r="D2015" s="2" t="s">
        <v>1357</v>
      </c>
      <c r="E2015" s="2" t="str">
        <f t="shared" ca="1" si="127"/>
        <v>Advanced Diploma of Financial Planning</v>
      </c>
      <c r="F2015" s="2" t="s">
        <v>1464</v>
      </c>
      <c r="G2015" s="3">
        <v>4</v>
      </c>
    </row>
    <row r="2016" spans="1:7" x14ac:dyDescent="0.25">
      <c r="A2016" t="str">
        <f t="shared" ca="1" si="124"/>
        <v>Forest Works</v>
      </c>
      <c r="B2016" t="str">
        <f t="shared" ca="1" si="125"/>
        <v>FPI</v>
      </c>
      <c r="C2016" t="str">
        <f t="shared" ca="1" si="126"/>
        <v xml:space="preserve">Certificate III </v>
      </c>
      <c r="D2016" s="2" t="s">
        <v>1365</v>
      </c>
      <c r="E2016" s="2" t="str">
        <f t="shared" ca="1" si="127"/>
        <v>Certificate III in Sawdoctoring</v>
      </c>
      <c r="F2016" s="2" t="s">
        <v>1464</v>
      </c>
      <c r="G2016" s="3">
        <v>1</v>
      </c>
    </row>
    <row r="2017" spans="1:7" x14ac:dyDescent="0.25">
      <c r="A2017" t="str">
        <f t="shared" ca="1" si="124"/>
        <v>Forest Works</v>
      </c>
      <c r="B2017" t="str">
        <f t="shared" ca="1" si="125"/>
        <v>FPI</v>
      </c>
      <c r="C2017" t="str">
        <f t="shared" ca="1" si="126"/>
        <v xml:space="preserve">Diploma </v>
      </c>
      <c r="D2017" s="2" t="s">
        <v>1367</v>
      </c>
      <c r="E2017" s="2" t="str">
        <f t="shared" ca="1" si="127"/>
        <v>Diploma of Forest and Forest Products</v>
      </c>
      <c r="F2017" s="2" t="s">
        <v>1464</v>
      </c>
      <c r="G2017" s="3">
        <v>1</v>
      </c>
    </row>
    <row r="2018" spans="1:7" x14ac:dyDescent="0.25">
      <c r="A2018" t="str">
        <f t="shared" ca="1" si="124"/>
        <v>Forest Works</v>
      </c>
      <c r="B2018" t="str">
        <f t="shared" ca="1" si="125"/>
        <v>FPI</v>
      </c>
      <c r="C2018" t="str">
        <f t="shared" ca="1" si="126"/>
        <v xml:space="preserve">Certificate III </v>
      </c>
      <c r="D2018" s="2" t="s">
        <v>1369</v>
      </c>
      <c r="E2018" s="2" t="str">
        <f t="shared" ca="1" si="127"/>
        <v>Certificate III in Papermaking Operations</v>
      </c>
      <c r="F2018" s="2" t="s">
        <v>1464</v>
      </c>
      <c r="G2018" s="3">
        <v>3</v>
      </c>
    </row>
    <row r="2019" spans="1:7" x14ac:dyDescent="0.25">
      <c r="A2019" t="str">
        <f t="shared" ca="1" si="124"/>
        <v>Community Services and Health Industry Skills Council</v>
      </c>
      <c r="B2019" t="str">
        <f t="shared" ca="1" si="125"/>
        <v>HLT</v>
      </c>
      <c r="C2019" t="str">
        <f t="shared" ca="1" si="126"/>
        <v xml:space="preserve">Diploma </v>
      </c>
      <c r="D2019" s="2" t="s">
        <v>1371</v>
      </c>
      <c r="E2019" s="2" t="str">
        <f t="shared" ca="1" si="127"/>
        <v>Diploma of Hearing Device Prescription and Evaluation</v>
      </c>
      <c r="F2019" s="2" t="s">
        <v>1464</v>
      </c>
      <c r="G2019" s="3">
        <v>1</v>
      </c>
    </row>
    <row r="2020" spans="1:7" x14ac:dyDescent="0.25">
      <c r="A2020" t="str">
        <f t="shared" ca="1" si="124"/>
        <v>Community Services and Health Industry Skills Council</v>
      </c>
      <c r="B2020" t="str">
        <f t="shared" ca="1" si="125"/>
        <v>HLT</v>
      </c>
      <c r="C2020" t="str">
        <f t="shared" ca="1" si="126"/>
        <v xml:space="preserve">Diploma </v>
      </c>
      <c r="D2020" s="2" t="s">
        <v>1373</v>
      </c>
      <c r="E2020" s="2" t="str">
        <f t="shared" ca="1" si="127"/>
        <v>Diploma of Practice Management</v>
      </c>
      <c r="F2020" s="2" t="s">
        <v>1464</v>
      </c>
      <c r="G2020" s="3">
        <v>11</v>
      </c>
    </row>
    <row r="2021" spans="1:7" x14ac:dyDescent="0.25">
      <c r="A2021" t="str">
        <f t="shared" ca="1" si="124"/>
        <v>Community Services and Health Industry Skills Council</v>
      </c>
      <c r="B2021" t="str">
        <f t="shared" ca="1" si="125"/>
        <v>HLT</v>
      </c>
      <c r="C2021" t="str">
        <f t="shared" ca="1" si="126"/>
        <v xml:space="preserve">Advanced Diploma </v>
      </c>
      <c r="D2021" s="2" t="s">
        <v>1375</v>
      </c>
      <c r="E2021" s="2" t="str">
        <f t="shared" ca="1" si="127"/>
        <v>Advanced Diploma of Western Herbal Medicine</v>
      </c>
      <c r="F2021" s="2" t="s">
        <v>1464</v>
      </c>
      <c r="G2021" s="3">
        <v>1</v>
      </c>
    </row>
    <row r="2022" spans="1:7" x14ac:dyDescent="0.25">
      <c r="A2022" t="str">
        <f t="shared" ca="1" si="124"/>
        <v>Community Services and Health Industry Skills Council</v>
      </c>
      <c r="B2022" t="str">
        <f t="shared" ca="1" si="125"/>
        <v>HLT</v>
      </c>
      <c r="C2022" t="str">
        <f t="shared" ca="1" si="126"/>
        <v xml:space="preserve">Advanced Diploma </v>
      </c>
      <c r="D2022" s="2" t="s">
        <v>1377</v>
      </c>
      <c r="E2022" s="2" t="str">
        <f t="shared" ca="1" si="127"/>
        <v>Advanced Diploma of Naturopathy</v>
      </c>
      <c r="F2022" s="2" t="s">
        <v>1464</v>
      </c>
      <c r="G2022" s="3">
        <v>2</v>
      </c>
    </row>
    <row r="2023" spans="1:7" x14ac:dyDescent="0.25">
      <c r="A2023" t="str">
        <f t="shared" ca="1" si="124"/>
        <v>Community Services and Health Industry Skills Council</v>
      </c>
      <c r="B2023" t="str">
        <f t="shared" ca="1" si="125"/>
        <v>HLT</v>
      </c>
      <c r="C2023" t="str">
        <f t="shared" ca="1" si="126"/>
        <v xml:space="preserve">Advanced Diploma </v>
      </c>
      <c r="D2023" s="2" t="s">
        <v>1379</v>
      </c>
      <c r="E2023" s="2" t="str">
        <f t="shared" ca="1" si="127"/>
        <v>Advanced Diploma of Nutritional Medicine</v>
      </c>
      <c r="F2023" s="2" t="s">
        <v>1464</v>
      </c>
      <c r="G2023" s="3">
        <v>3</v>
      </c>
    </row>
    <row r="2024" spans="1:7" x14ac:dyDescent="0.25">
      <c r="A2024" t="str">
        <f t="shared" ca="1" si="124"/>
        <v xml:space="preserve">Innovation and Business Skills Australia </v>
      </c>
      <c r="B2024" t="str">
        <f t="shared" ca="1" si="125"/>
        <v>ICT</v>
      </c>
      <c r="C2024" t="str">
        <f t="shared" ca="1" si="126"/>
        <v xml:space="preserve">Certificate IV </v>
      </c>
      <c r="D2024" s="2" t="s">
        <v>611</v>
      </c>
      <c r="E2024" s="2" t="str">
        <f t="shared" ca="1" si="127"/>
        <v xml:space="preserve">Certificate IV in Information Technology </v>
      </c>
      <c r="F2024" s="2" t="s">
        <v>1464</v>
      </c>
      <c r="G2024" s="3">
        <v>4</v>
      </c>
    </row>
    <row r="2025" spans="1:7" x14ac:dyDescent="0.25">
      <c r="A2025" t="str">
        <f t="shared" ca="1" si="124"/>
        <v>Government Skills Australia</v>
      </c>
      <c r="B2025" t="str">
        <f t="shared" ca="1" si="125"/>
        <v>LGA</v>
      </c>
      <c r="C2025" t="str">
        <f t="shared" ca="1" si="126"/>
        <v xml:space="preserve">Certificate IV </v>
      </c>
      <c r="D2025" s="2" t="s">
        <v>1392</v>
      </c>
      <c r="E2025" s="2" t="str">
        <f t="shared" ca="1" si="127"/>
        <v>Certificate IV in Local Government (Planning)</v>
      </c>
      <c r="F2025" s="2" t="s">
        <v>1464</v>
      </c>
      <c r="G2025" s="3">
        <v>1</v>
      </c>
    </row>
    <row r="2026" spans="1:7" x14ac:dyDescent="0.25">
      <c r="A2026" t="str">
        <f t="shared" ca="1" si="124"/>
        <v>Transport and Logistics Skills Council Ltd</v>
      </c>
      <c r="B2026" t="str">
        <f t="shared" ca="1" si="125"/>
        <v>MAR</v>
      </c>
      <c r="C2026" t="str">
        <f t="shared" ca="1" si="126"/>
        <v xml:space="preserve">Diploma </v>
      </c>
      <c r="D2026" s="2" t="s">
        <v>1397</v>
      </c>
      <c r="E2026" s="2" t="str">
        <f t="shared" ca="1" si="127"/>
        <v>Diploma of Maritime Operations (Marine Engineering Class 3 Near Coastal)</v>
      </c>
      <c r="F2026" s="2" t="s">
        <v>1464</v>
      </c>
      <c r="G2026" s="3">
        <v>1</v>
      </c>
    </row>
    <row r="2027" spans="1:7" x14ac:dyDescent="0.25">
      <c r="A2027" t="str">
        <f t="shared" ca="1" si="124"/>
        <v>Government Skills Australia</v>
      </c>
      <c r="B2027" t="str">
        <f t="shared" ca="1" si="125"/>
        <v>NWP</v>
      </c>
      <c r="C2027" t="str">
        <f t="shared" ca="1" si="126"/>
        <v xml:space="preserve">Certificate III </v>
      </c>
      <c r="D2027" s="2" t="s">
        <v>1417</v>
      </c>
      <c r="E2027" s="2" t="str">
        <f t="shared" ca="1" si="127"/>
        <v>Certificate III in Water Operations</v>
      </c>
      <c r="F2027" s="2" t="s">
        <v>1464</v>
      </c>
      <c r="G2027" s="3">
        <v>3</v>
      </c>
    </row>
    <row r="2028" spans="1:7" x14ac:dyDescent="0.25">
      <c r="A2028" t="str">
        <f t="shared" ca="1" si="124"/>
        <v>Skills DMC</v>
      </c>
      <c r="B2028" t="str">
        <f t="shared" ca="1" si="125"/>
        <v>RII</v>
      </c>
      <c r="C2028" t="str">
        <f t="shared" ca="1" si="126"/>
        <v xml:space="preserve">Certificate III </v>
      </c>
      <c r="D2028" s="2" t="s">
        <v>394</v>
      </c>
      <c r="E2028" s="2" t="str">
        <f t="shared" ca="1" si="127"/>
        <v>Certificate III in Resource Processing</v>
      </c>
      <c r="F2028" s="2" t="s">
        <v>1464</v>
      </c>
      <c r="G2028" s="3">
        <v>9</v>
      </c>
    </row>
    <row r="2029" spans="1:7" x14ac:dyDescent="0.25">
      <c r="A2029" t="str">
        <f t="shared" ca="1" si="124"/>
        <v>Skills DMC</v>
      </c>
      <c r="B2029" t="str">
        <f t="shared" ca="1" si="125"/>
        <v>RII</v>
      </c>
      <c r="C2029" t="str">
        <f t="shared" ca="1" si="126"/>
        <v xml:space="preserve">Certificate III </v>
      </c>
      <c r="D2029" s="2" t="s">
        <v>1424</v>
      </c>
      <c r="E2029" s="2" t="str">
        <f t="shared" ca="1" si="127"/>
        <v>Certificate III in Drilling Operations</v>
      </c>
      <c r="F2029" s="2" t="s">
        <v>1464</v>
      </c>
      <c r="G2029" s="3">
        <v>1</v>
      </c>
    </row>
    <row r="2030" spans="1:7" x14ac:dyDescent="0.25">
      <c r="A2030" t="str">
        <f t="shared" ca="1" si="124"/>
        <v>Service Skills Australia</v>
      </c>
      <c r="B2030" t="str">
        <f t="shared" ca="1" si="125"/>
        <v>SIR</v>
      </c>
      <c r="C2030" t="str">
        <f t="shared" ca="1" si="126"/>
        <v xml:space="preserve">Diploma </v>
      </c>
      <c r="D2030" s="2" t="s">
        <v>1430</v>
      </c>
      <c r="E2030" s="2" t="str">
        <f t="shared" ca="1" si="127"/>
        <v>Diploma of Retail Management</v>
      </c>
      <c r="F2030" s="2" t="s">
        <v>1464</v>
      </c>
      <c r="G2030" s="3">
        <v>4</v>
      </c>
    </row>
    <row r="2031" spans="1:7" x14ac:dyDescent="0.25">
      <c r="A2031" t="str">
        <f t="shared" ca="1" si="124"/>
        <v>Service Skills Australia</v>
      </c>
      <c r="B2031" t="str">
        <f t="shared" ca="1" si="125"/>
        <v>SIT</v>
      </c>
      <c r="C2031" t="str">
        <f t="shared" ca="1" si="126"/>
        <v xml:space="preserve">Advanced Diploma </v>
      </c>
      <c r="D2031" s="2" t="s">
        <v>1437</v>
      </c>
      <c r="E2031" s="2" t="str">
        <f t="shared" ca="1" si="127"/>
        <v>Advanced Diploma of Travel and Tourism</v>
      </c>
      <c r="F2031" s="2" t="s">
        <v>1464</v>
      </c>
      <c r="G2031" s="3">
        <v>1</v>
      </c>
    </row>
    <row r="2032" spans="1:7" x14ac:dyDescent="0.25">
      <c r="A2032" t="str">
        <f t="shared" ca="1" si="124"/>
        <v>Service Skills Australia</v>
      </c>
      <c r="B2032" t="str">
        <f t="shared" ca="1" si="125"/>
        <v>SIT</v>
      </c>
      <c r="C2032" t="str">
        <f t="shared" ca="1" si="126"/>
        <v xml:space="preserve">Advanced Diploma </v>
      </c>
      <c r="D2032" s="2" t="s">
        <v>1439</v>
      </c>
      <c r="E2032" s="2" t="str">
        <f t="shared" ca="1" si="127"/>
        <v>Advanced Diploma of Hospitality</v>
      </c>
      <c r="F2032" s="2" t="s">
        <v>1464</v>
      </c>
      <c r="G2032" s="3">
        <v>2</v>
      </c>
    </row>
    <row r="2033" spans="1:7" x14ac:dyDescent="0.25">
      <c r="A2033" t="str">
        <f t="shared" ca="1" si="124"/>
        <v xml:space="preserve">Innovation and Business Skills Australia </v>
      </c>
      <c r="B2033" t="str">
        <f t="shared" ca="1" si="125"/>
        <v>TAE</v>
      </c>
      <c r="C2033" t="str">
        <f t="shared" ca="1" si="126"/>
        <v xml:space="preserve">Diploma </v>
      </c>
      <c r="D2033" s="2" t="s">
        <v>1441</v>
      </c>
      <c r="E2033" s="2" t="str">
        <f t="shared" ca="1" si="127"/>
        <v>Diploma of Vocational Education and Training</v>
      </c>
      <c r="F2033" s="2" t="s">
        <v>1464</v>
      </c>
      <c r="G2033" s="3">
        <v>1</v>
      </c>
    </row>
    <row r="2034" spans="1:7" x14ac:dyDescent="0.25">
      <c r="A2034" t="str">
        <f t="shared" ca="1" si="124"/>
        <v>Transport and Logistics Skills Council Ltd</v>
      </c>
      <c r="B2034" t="str">
        <f t="shared" ca="1" si="125"/>
        <v>TLI</v>
      </c>
      <c r="C2034" t="str">
        <f t="shared" ca="1" si="126"/>
        <v xml:space="preserve">Certificate III </v>
      </c>
      <c r="D2034" s="2" t="s">
        <v>1446</v>
      </c>
      <c r="E2034" s="2" t="str">
        <f t="shared" ca="1" si="127"/>
        <v>Certificate III in Stevedoring</v>
      </c>
      <c r="F2034" s="2" t="s">
        <v>1464</v>
      </c>
      <c r="G2034" s="3">
        <v>1</v>
      </c>
    </row>
    <row r="2035" spans="1:7" x14ac:dyDescent="0.25">
      <c r="A2035" t="str">
        <f t="shared" ca="1" si="124"/>
        <v>Transport and Logistics Skills Council Ltd</v>
      </c>
      <c r="B2035" t="str">
        <f t="shared" ca="1" si="125"/>
        <v>TLI</v>
      </c>
      <c r="C2035" t="str">
        <f t="shared" ca="1" si="126"/>
        <v xml:space="preserve">Certificate IV </v>
      </c>
      <c r="D2035" s="2" t="s">
        <v>1448</v>
      </c>
      <c r="E2035" s="2" t="str">
        <f t="shared" ca="1" si="127"/>
        <v>Certificate IV in Transport and Logistics (Road Transport - Car Driving Instruction)</v>
      </c>
      <c r="F2035" s="2" t="s">
        <v>1464</v>
      </c>
      <c r="G2035" s="3">
        <v>1</v>
      </c>
    </row>
    <row r="2036" spans="1:7" x14ac:dyDescent="0.25">
      <c r="A2036" t="str">
        <f t="shared" ca="1" si="124"/>
        <v>Energy Skills Australia</v>
      </c>
      <c r="B2036" t="str">
        <f t="shared" ca="1" si="125"/>
        <v>UET</v>
      </c>
      <c r="C2036" t="str">
        <f t="shared" ca="1" si="126"/>
        <v xml:space="preserve">Certificate III </v>
      </c>
      <c r="D2036" s="2" t="s">
        <v>1460</v>
      </c>
      <c r="E2036" s="2" t="str">
        <f t="shared" ca="1" si="127"/>
        <v>Certificate III in ESI - Power Systems - Transmission Overhead</v>
      </c>
      <c r="F2036" s="2" t="s">
        <v>1464</v>
      </c>
      <c r="G2036" s="3">
        <v>1</v>
      </c>
    </row>
    <row r="2037" spans="1:7" x14ac:dyDescent="0.25">
      <c r="A2037" t="str">
        <f t="shared" ca="1" si="124"/>
        <v>Skills DMC</v>
      </c>
      <c r="B2037" t="str">
        <f t="shared" ca="1" si="125"/>
        <v>State Accredited</v>
      </c>
      <c r="C2037" t="str">
        <f t="shared" ca="1" si="126"/>
        <v xml:space="preserve">Certificate III </v>
      </c>
      <c r="D2037" s="2" t="s">
        <v>509</v>
      </c>
      <c r="E2037" s="2" t="str">
        <f t="shared" ca="1" si="127"/>
        <v>Certificate III in Horsemanship (Riding, Handling and Behaviour)</v>
      </c>
      <c r="F2037" s="2" t="s">
        <v>859</v>
      </c>
      <c r="G2037" s="3">
        <v>1</v>
      </c>
    </row>
    <row r="2038" spans="1:7" x14ac:dyDescent="0.25">
      <c r="A2038" t="str">
        <f t="shared" ca="1" si="124"/>
        <v xml:space="preserve">Construction and Property Services Industry Skills Council </v>
      </c>
      <c r="B2038" t="str">
        <f t="shared" ca="1" si="125"/>
        <v>CPC</v>
      </c>
      <c r="C2038" t="str">
        <f t="shared" ca="1" si="126"/>
        <v xml:space="preserve">Certificate II </v>
      </c>
      <c r="D2038" s="2" t="s">
        <v>661</v>
      </c>
      <c r="E2038" s="2" t="str">
        <f t="shared" ca="1" si="127"/>
        <v>Certificate II in Joinery/Shopfitting/Stairbuilding (Pre-app)</v>
      </c>
      <c r="F2038" s="2" t="s">
        <v>859</v>
      </c>
      <c r="G2038" s="3">
        <v>2</v>
      </c>
    </row>
    <row r="2039" spans="1:7" x14ac:dyDescent="0.25">
      <c r="A2039" t="str">
        <f t="shared" ca="1" si="124"/>
        <v>Energy Skills Australia</v>
      </c>
      <c r="B2039" t="str">
        <f t="shared" ca="1" si="125"/>
        <v>State Accredited</v>
      </c>
      <c r="C2039" t="str">
        <f t="shared" ca="1" si="126"/>
        <v xml:space="preserve">Certificate II </v>
      </c>
      <c r="D2039" s="2" t="s">
        <v>533</v>
      </c>
      <c r="E2039" s="2" t="str">
        <f t="shared" ca="1" si="127"/>
        <v>Certificate II in Integrated Technologies</v>
      </c>
      <c r="F2039" s="2" t="s">
        <v>859</v>
      </c>
      <c r="G2039" s="3">
        <v>213</v>
      </c>
    </row>
    <row r="2040" spans="1:7" x14ac:dyDescent="0.25">
      <c r="A2040" t="str">
        <f t="shared" ca="1" si="124"/>
        <v>State Accredited courses</v>
      </c>
      <c r="B2040" t="str">
        <f t="shared" ca="1" si="125"/>
        <v>State Accredited</v>
      </c>
      <c r="C2040" t="str">
        <f t="shared" ca="1" si="126"/>
        <v xml:space="preserve">Certificate III </v>
      </c>
      <c r="D2040" s="2" t="s">
        <v>538</v>
      </c>
      <c r="E2040" s="2" t="str">
        <f t="shared" ca="1" si="127"/>
        <v>Certificate III in Acting (Screen)</v>
      </c>
      <c r="F2040" s="2" t="s">
        <v>859</v>
      </c>
      <c r="G2040" s="3">
        <v>165</v>
      </c>
    </row>
    <row r="2041" spans="1:7" x14ac:dyDescent="0.25">
      <c r="A2041" t="str">
        <f t="shared" ca="1" si="124"/>
        <v xml:space="preserve">Construction and Property Services Industry Skills Council </v>
      </c>
      <c r="B2041" t="str">
        <f t="shared" ca="1" si="125"/>
        <v>State Accredited</v>
      </c>
      <c r="C2041" t="str">
        <f t="shared" ca="1" si="126"/>
        <v xml:space="preserve">Certificate IV </v>
      </c>
      <c r="D2041" s="2" t="s">
        <v>55</v>
      </c>
      <c r="E2041" s="2" t="str">
        <f t="shared" ca="1" si="127"/>
        <v>Certificate IV in Health Science Foundations</v>
      </c>
      <c r="F2041" s="2" t="s">
        <v>859</v>
      </c>
      <c r="G2041" s="3">
        <v>1</v>
      </c>
    </row>
    <row r="2042" spans="1:7" x14ac:dyDescent="0.25">
      <c r="A2042" t="str">
        <f t="shared" ca="1" si="124"/>
        <v>Transport and Logistics Skills Council Ltd</v>
      </c>
      <c r="B2042" t="str">
        <f t="shared" ca="1" si="125"/>
        <v>AVI</v>
      </c>
      <c r="C2042" t="str">
        <f t="shared" ca="1" si="126"/>
        <v xml:space="preserve">Diploma </v>
      </c>
      <c r="D2042" s="2" t="s">
        <v>667</v>
      </c>
      <c r="E2042" s="2" t="str">
        <f t="shared" ca="1" si="127"/>
        <v>Diploma of Aviation</v>
      </c>
      <c r="F2042" s="2" t="s">
        <v>859</v>
      </c>
      <c r="G2042" s="3">
        <v>1</v>
      </c>
    </row>
    <row r="2043" spans="1:7" x14ac:dyDescent="0.25">
      <c r="A2043" t="str">
        <f t="shared" ca="1" si="124"/>
        <v>Community Services and Health Industry Skills Council</v>
      </c>
      <c r="B2043" t="str">
        <f t="shared" ca="1" si="125"/>
        <v>CHC</v>
      </c>
      <c r="C2043" t="str">
        <f t="shared" ca="1" si="126"/>
        <v xml:space="preserve">Certificate III </v>
      </c>
      <c r="D2043" s="2" t="s">
        <v>184</v>
      </c>
      <c r="E2043" s="2" t="str">
        <f t="shared" ca="1" si="127"/>
        <v>Certificate III in Community Services</v>
      </c>
      <c r="F2043" s="2" t="s">
        <v>859</v>
      </c>
      <c r="G2043" s="3">
        <v>1350</v>
      </c>
    </row>
    <row r="2044" spans="1:7" x14ac:dyDescent="0.25">
      <c r="A2044" t="str">
        <f t="shared" ca="1" si="124"/>
        <v>Community Services and Health Industry Skills Council</v>
      </c>
      <c r="B2044" t="str">
        <f t="shared" ca="1" si="125"/>
        <v>CHC</v>
      </c>
      <c r="C2044" t="str">
        <f t="shared" ca="1" si="126"/>
        <v xml:space="preserve">Certificate III </v>
      </c>
      <c r="D2044" s="2" t="s">
        <v>186</v>
      </c>
      <c r="E2044" s="2" t="str">
        <f t="shared" ca="1" si="127"/>
        <v>Certificate III in Individual Support</v>
      </c>
      <c r="F2044" s="2" t="s">
        <v>859</v>
      </c>
      <c r="G2044" s="3">
        <v>89</v>
      </c>
    </row>
    <row r="2045" spans="1:7" x14ac:dyDescent="0.25">
      <c r="A2045" t="str">
        <f t="shared" ca="1" si="124"/>
        <v xml:space="preserve">Construction and Property Services Industry Skills Council </v>
      </c>
      <c r="B2045" t="str">
        <f t="shared" ca="1" si="125"/>
        <v>CPP</v>
      </c>
      <c r="C2045" t="str">
        <f t="shared" ca="1" si="126"/>
        <v xml:space="preserve">Certificate IV </v>
      </c>
      <c r="D2045" s="2" t="s">
        <v>583</v>
      </c>
      <c r="E2045" s="2" t="str">
        <f t="shared" ca="1" si="127"/>
        <v>Certificate IV in Building Design Drafting</v>
      </c>
      <c r="F2045" s="2" t="s">
        <v>859</v>
      </c>
      <c r="G2045" s="3">
        <v>24</v>
      </c>
    </row>
    <row r="2046" spans="1:7" x14ac:dyDescent="0.25">
      <c r="A2046" t="str">
        <f t="shared" ca="1" si="124"/>
        <v xml:space="preserve">Innovation and Business Skills Australia </v>
      </c>
      <c r="B2046" t="str">
        <f t="shared" ca="1" si="125"/>
        <v>CSC</v>
      </c>
      <c r="C2046" t="str">
        <f t="shared" ca="1" si="126"/>
        <v xml:space="preserve">Certificate II </v>
      </c>
      <c r="D2046" s="2" t="s">
        <v>585</v>
      </c>
      <c r="E2046" s="2" t="str">
        <f t="shared" ca="1" si="127"/>
        <v>Certificate II in Justice Services</v>
      </c>
      <c r="F2046" s="2" t="s">
        <v>859</v>
      </c>
      <c r="G2046" s="3">
        <v>1</v>
      </c>
    </row>
    <row r="2047" spans="1:7" x14ac:dyDescent="0.25">
      <c r="A2047" t="str">
        <f t="shared" ca="1" si="124"/>
        <v xml:space="preserve">Innovation and Business Skills Australia </v>
      </c>
      <c r="B2047" t="str">
        <f t="shared" ca="1" si="125"/>
        <v>CUA</v>
      </c>
      <c r="C2047" t="str">
        <f t="shared" ca="1" si="126"/>
        <v xml:space="preserve">Certificate III </v>
      </c>
      <c r="D2047" s="2" t="s">
        <v>237</v>
      </c>
      <c r="E2047" s="2" t="str">
        <f t="shared" ca="1" si="127"/>
        <v xml:space="preserve">Certificate III in Visual Arts </v>
      </c>
      <c r="F2047" s="2" t="s">
        <v>859</v>
      </c>
      <c r="G2047" s="3">
        <v>49</v>
      </c>
    </row>
    <row r="2048" spans="1:7" x14ac:dyDescent="0.25">
      <c r="A2048" t="str">
        <f t="shared" ca="1" si="124"/>
        <v xml:space="preserve">Innovation and Business Skills Australia </v>
      </c>
      <c r="B2048" t="str">
        <f t="shared" ca="1" si="125"/>
        <v>FNS</v>
      </c>
      <c r="C2048" t="str">
        <f t="shared" ca="1" si="126"/>
        <v xml:space="preserve">Certificate IV </v>
      </c>
      <c r="D2048" s="2" t="s">
        <v>678</v>
      </c>
      <c r="E2048" s="2" t="str">
        <f t="shared" ca="1" si="127"/>
        <v>Certificate IV in Accounting</v>
      </c>
      <c r="F2048" s="2" t="s">
        <v>859</v>
      </c>
      <c r="G2048" s="3">
        <v>46</v>
      </c>
    </row>
    <row r="2049" spans="1:7" x14ac:dyDescent="0.25">
      <c r="A2049" t="str">
        <f t="shared" ca="1" si="124"/>
        <v>Community Services and Health Industry Skills Council</v>
      </c>
      <c r="B2049" t="str">
        <f t="shared" ca="1" si="125"/>
        <v>HLT</v>
      </c>
      <c r="C2049" t="str">
        <f t="shared" ca="1" si="126"/>
        <v xml:space="preserve">Certificate III </v>
      </c>
      <c r="D2049" s="2" t="s">
        <v>292</v>
      </c>
      <c r="E2049" s="2" t="str">
        <f t="shared" ca="1" si="127"/>
        <v>Certificate III in Allied Health Assistance</v>
      </c>
      <c r="F2049" s="2" t="s">
        <v>859</v>
      </c>
      <c r="G2049" s="3">
        <v>804</v>
      </c>
    </row>
    <row r="2050" spans="1:7" x14ac:dyDescent="0.25">
      <c r="A2050" t="str">
        <f t="shared" ref="A2050:A2113" ca="1" si="128">VLOOKUP(D2050,KeyC,4,FALSE)</f>
        <v>Community Services and Health Industry Skills Council</v>
      </c>
      <c r="B2050" t="str">
        <f t="shared" ref="B2050:B2113" ca="1" si="129">VLOOKUP(D2050,KeyC,5,FALSE)</f>
        <v>HLT</v>
      </c>
      <c r="C2050" t="str">
        <f t="shared" ref="C2050:C2113" ca="1" si="130">VLOOKUP(D2050,KeyC,2,FALSE)</f>
        <v xml:space="preserve">Certificate III </v>
      </c>
      <c r="D2050" s="2" t="s">
        <v>296</v>
      </c>
      <c r="E2050" s="2" t="str">
        <f t="shared" ref="E2050:E2113" ca="1" si="131">VLOOKUP(D2050,KeyC,3,FALSE)</f>
        <v>Certificate III in Health Administration</v>
      </c>
      <c r="F2050" s="2" t="s">
        <v>859</v>
      </c>
      <c r="G2050" s="3">
        <v>5</v>
      </c>
    </row>
    <row r="2051" spans="1:7" x14ac:dyDescent="0.25">
      <c r="A2051" t="str">
        <f t="shared" ca="1" si="128"/>
        <v xml:space="preserve">Innovation and Business Skills Australia </v>
      </c>
      <c r="B2051" t="str">
        <f t="shared" ca="1" si="129"/>
        <v>ICA</v>
      </c>
      <c r="C2051" t="str">
        <f t="shared" ca="1" si="130"/>
        <v xml:space="preserve">Certificate III </v>
      </c>
      <c r="D2051" s="2" t="s">
        <v>312</v>
      </c>
      <c r="E2051" s="2" t="str">
        <f t="shared" ca="1" si="131"/>
        <v>Certificate III in Information, Digital Media and Technology</v>
      </c>
      <c r="F2051" s="2" t="s">
        <v>859</v>
      </c>
      <c r="G2051" s="3">
        <v>7</v>
      </c>
    </row>
    <row r="2052" spans="1:7" x14ac:dyDescent="0.25">
      <c r="A2052" t="str">
        <f t="shared" ca="1" si="128"/>
        <v xml:space="preserve">Innovation and Business Skills Australia </v>
      </c>
      <c r="B2052" t="str">
        <f t="shared" ca="1" si="129"/>
        <v>ICP</v>
      </c>
      <c r="C2052" t="str">
        <f t="shared" ca="1" si="130"/>
        <v xml:space="preserve">Certificate III </v>
      </c>
      <c r="D2052" s="2" t="s">
        <v>608</v>
      </c>
      <c r="E2052" s="2" t="str">
        <f t="shared" ca="1" si="131"/>
        <v>Certificate III in Printing and Graphic Arts (Multimedia)</v>
      </c>
      <c r="F2052" s="2" t="s">
        <v>859</v>
      </c>
      <c r="G2052" s="3">
        <v>5</v>
      </c>
    </row>
    <row r="2053" spans="1:7" x14ac:dyDescent="0.25">
      <c r="A2053" t="str">
        <f t="shared" ca="1" si="128"/>
        <v xml:space="preserve">Innovation and Business Skills Australia </v>
      </c>
      <c r="B2053" t="str">
        <f t="shared" ca="1" si="129"/>
        <v>ICP</v>
      </c>
      <c r="C2053" t="str">
        <f t="shared" ca="1" si="130"/>
        <v xml:space="preserve">Certificate III </v>
      </c>
      <c r="D2053" s="2" t="s">
        <v>609</v>
      </c>
      <c r="E2053" s="2" t="str">
        <f t="shared" ca="1" si="131"/>
        <v>Certificate III in Print Communications</v>
      </c>
      <c r="F2053" s="2" t="s">
        <v>859</v>
      </c>
      <c r="G2053" s="3">
        <v>3</v>
      </c>
    </row>
    <row r="2054" spans="1:7" x14ac:dyDescent="0.25">
      <c r="A2054" t="str">
        <f t="shared" ca="1" si="128"/>
        <v xml:space="preserve">Innovation and Business Skills Australia </v>
      </c>
      <c r="B2054" t="str">
        <f t="shared" ca="1" si="129"/>
        <v>ICT</v>
      </c>
      <c r="C2054" t="str">
        <f t="shared" ca="1" si="130"/>
        <v xml:space="preserve">Certificate IV </v>
      </c>
      <c r="D2054" s="2" t="s">
        <v>611</v>
      </c>
      <c r="E2054" s="2" t="str">
        <f t="shared" ca="1" si="131"/>
        <v xml:space="preserve">Certificate IV in Information Technology </v>
      </c>
      <c r="F2054" s="2" t="s">
        <v>859</v>
      </c>
      <c r="G2054" s="3">
        <v>2</v>
      </c>
    </row>
    <row r="2055" spans="1:7" x14ac:dyDescent="0.25">
      <c r="A2055" t="str">
        <f t="shared" ca="1" si="128"/>
        <v xml:space="preserve">Innovation and Business Skills Australia </v>
      </c>
      <c r="B2055" t="str">
        <f t="shared" ca="1" si="129"/>
        <v>ICT</v>
      </c>
      <c r="C2055" t="str">
        <f t="shared" ca="1" si="130"/>
        <v xml:space="preserve">Certificate IV </v>
      </c>
      <c r="D2055" s="2" t="s">
        <v>319</v>
      </c>
      <c r="E2055" s="2" t="str">
        <f t="shared" ca="1" si="131"/>
        <v>Certificate IV in Information Technology Networking</v>
      </c>
      <c r="F2055" s="2" t="s">
        <v>859</v>
      </c>
      <c r="G2055" s="3">
        <v>5</v>
      </c>
    </row>
    <row r="2056" spans="1:7" x14ac:dyDescent="0.25">
      <c r="A2056" t="str">
        <f t="shared" ca="1" si="128"/>
        <v xml:space="preserve">Innovation and Business Skills Australia </v>
      </c>
      <c r="B2056" t="str">
        <f t="shared" ca="1" si="129"/>
        <v>ICT</v>
      </c>
      <c r="C2056" t="str">
        <f t="shared" ca="1" si="130"/>
        <v xml:space="preserve">Certificate IV </v>
      </c>
      <c r="D2056" s="2" t="s">
        <v>321</v>
      </c>
      <c r="E2056" s="2" t="str">
        <f t="shared" ca="1" si="131"/>
        <v>Certificate IV in Digital and Interactive Games</v>
      </c>
      <c r="F2056" s="2" t="s">
        <v>859</v>
      </c>
      <c r="G2056" s="3">
        <v>1</v>
      </c>
    </row>
    <row r="2057" spans="1:7" x14ac:dyDescent="0.25">
      <c r="A2057" t="str">
        <f t="shared" ca="1" si="128"/>
        <v xml:space="preserve">Innovation and Business Skills Australia </v>
      </c>
      <c r="B2057" t="str">
        <f t="shared" ca="1" si="129"/>
        <v>ICT</v>
      </c>
      <c r="C2057" t="str">
        <f t="shared" ca="1" si="130"/>
        <v xml:space="preserve">Certificate IV </v>
      </c>
      <c r="D2057" s="2" t="s">
        <v>681</v>
      </c>
      <c r="E2057" s="2" t="str">
        <f t="shared" ca="1" si="131"/>
        <v>Certificate IV in Computer Systems Technology</v>
      </c>
      <c r="F2057" s="2" t="s">
        <v>859</v>
      </c>
      <c r="G2057" s="3">
        <v>2</v>
      </c>
    </row>
    <row r="2058" spans="1:7" x14ac:dyDescent="0.25">
      <c r="A2058" t="str">
        <f t="shared" ca="1" si="128"/>
        <v>Manufacturing Skills Australia</v>
      </c>
      <c r="B2058" t="str">
        <f t="shared" ca="1" si="129"/>
        <v>MEA</v>
      </c>
      <c r="C2058" t="str">
        <f t="shared" ca="1" si="130"/>
        <v xml:space="preserve">Certificate IV </v>
      </c>
      <c r="D2058" s="2" t="s">
        <v>614</v>
      </c>
      <c r="E2058" s="2" t="str">
        <f t="shared" ca="1" si="131"/>
        <v>Certificate IV in Aeroskills (Avioics)</v>
      </c>
      <c r="F2058" s="2" t="s">
        <v>859</v>
      </c>
      <c r="G2058" s="3">
        <v>6</v>
      </c>
    </row>
    <row r="2059" spans="1:7" x14ac:dyDescent="0.25">
      <c r="A2059" t="str">
        <f t="shared" ca="1" si="128"/>
        <v>Service Skills Australia</v>
      </c>
      <c r="B2059" t="str">
        <f t="shared" ca="1" si="129"/>
        <v>SIS</v>
      </c>
      <c r="C2059" t="str">
        <f t="shared" ca="1" si="130"/>
        <v xml:space="preserve">Certificate I </v>
      </c>
      <c r="D2059" s="2" t="s">
        <v>430</v>
      </c>
      <c r="E2059" s="2" t="str">
        <f t="shared" ca="1" si="131"/>
        <v>Certificate I in Sport and Recreation</v>
      </c>
      <c r="F2059" s="2" t="s">
        <v>859</v>
      </c>
      <c r="G2059" s="3">
        <v>24</v>
      </c>
    </row>
    <row r="2060" spans="1:7" x14ac:dyDescent="0.25">
      <c r="A2060" t="str">
        <f t="shared" ca="1" si="128"/>
        <v>Service Skills Australia</v>
      </c>
      <c r="B2060" t="str">
        <f t="shared" ca="1" si="129"/>
        <v>SIS</v>
      </c>
      <c r="C2060" t="str">
        <f t="shared" ca="1" si="130"/>
        <v xml:space="preserve">Certificate III </v>
      </c>
      <c r="D2060" s="2" t="s">
        <v>449</v>
      </c>
      <c r="E2060" s="2" t="str">
        <f t="shared" ca="1" si="131"/>
        <v>Certificate III in Fitness</v>
      </c>
      <c r="F2060" s="2" t="s">
        <v>859</v>
      </c>
      <c r="G2060" s="3">
        <v>51</v>
      </c>
    </row>
    <row r="2061" spans="1:7" x14ac:dyDescent="0.25">
      <c r="A2061" t="str">
        <f t="shared" ca="1" si="128"/>
        <v>Service Skills Australia</v>
      </c>
      <c r="B2061" t="str">
        <f t="shared" ca="1" si="129"/>
        <v>SIS</v>
      </c>
      <c r="C2061" t="str">
        <f t="shared" ca="1" si="130"/>
        <v xml:space="preserve">Certificate IV </v>
      </c>
      <c r="D2061" s="2" t="s">
        <v>639</v>
      </c>
      <c r="E2061" s="2" t="str">
        <f t="shared" ca="1" si="131"/>
        <v>Certificate IV in Sport and Recreation</v>
      </c>
      <c r="F2061" s="2" t="s">
        <v>859</v>
      </c>
      <c r="G2061" s="3">
        <v>1</v>
      </c>
    </row>
    <row r="2062" spans="1:7" x14ac:dyDescent="0.25">
      <c r="A2062" t="str">
        <f t="shared" ca="1" si="128"/>
        <v>Service Skills Australia</v>
      </c>
      <c r="B2062" t="str">
        <f t="shared" ca="1" si="129"/>
        <v>SIT</v>
      </c>
      <c r="C2062" t="str">
        <f t="shared" ca="1" si="130"/>
        <v xml:space="preserve">Certificate I </v>
      </c>
      <c r="D2062" s="2" t="s">
        <v>460</v>
      </c>
      <c r="E2062" s="2" t="str">
        <f t="shared" ca="1" si="131"/>
        <v>Certificate I in Hospitality</v>
      </c>
      <c r="F2062" s="2" t="s">
        <v>859</v>
      </c>
      <c r="G2062" s="3">
        <v>13</v>
      </c>
    </row>
    <row r="2063" spans="1:7" x14ac:dyDescent="0.25">
      <c r="A2063" t="str">
        <f t="shared" ca="1" si="128"/>
        <v>Service Skills Australia</v>
      </c>
      <c r="B2063" t="str">
        <f t="shared" ca="1" si="129"/>
        <v>SIT</v>
      </c>
      <c r="C2063" t="str">
        <f t="shared" ca="1" si="130"/>
        <v xml:space="preserve">Certificate II </v>
      </c>
      <c r="D2063" s="2" t="s">
        <v>463</v>
      </c>
      <c r="E2063" s="2" t="str">
        <f t="shared" ca="1" si="131"/>
        <v>Certificate II in Tourism</v>
      </c>
      <c r="F2063" s="2" t="s">
        <v>859</v>
      </c>
      <c r="G2063" s="3">
        <v>7</v>
      </c>
    </row>
    <row r="2064" spans="1:7" x14ac:dyDescent="0.25">
      <c r="A2064" t="str">
        <f t="shared" ca="1" si="128"/>
        <v>Service Skills Australia</v>
      </c>
      <c r="B2064" t="str">
        <f t="shared" ca="1" si="129"/>
        <v>SIT</v>
      </c>
      <c r="C2064" t="str">
        <f t="shared" ca="1" si="130"/>
        <v>Food Handling</v>
      </c>
      <c r="D2064" s="2" t="s">
        <v>648</v>
      </c>
      <c r="E2064" s="2" t="str">
        <f t="shared" ca="1" si="131"/>
        <v>Food Handling</v>
      </c>
      <c r="F2064" s="2" t="s">
        <v>859</v>
      </c>
      <c r="G2064" s="3">
        <v>201</v>
      </c>
    </row>
    <row r="2065" spans="1:7" x14ac:dyDescent="0.25">
      <c r="A2065" t="str">
        <f t="shared" ca="1" si="128"/>
        <v>Energy Skills Australia</v>
      </c>
      <c r="B2065" t="str">
        <f t="shared" ca="1" si="129"/>
        <v>UEE</v>
      </c>
      <c r="C2065" t="str">
        <f t="shared" ca="1" si="130"/>
        <v xml:space="preserve">Certificate III </v>
      </c>
      <c r="D2065" s="2" t="s">
        <v>692</v>
      </c>
      <c r="E2065" s="2" t="str">
        <f t="shared" ca="1" si="131"/>
        <v>Certificate III in Electrical Machine Repair</v>
      </c>
      <c r="F2065" s="2" t="s">
        <v>859</v>
      </c>
      <c r="G2065" s="3">
        <v>1</v>
      </c>
    </row>
    <row r="2066" spans="1:7" x14ac:dyDescent="0.25">
      <c r="A2066" t="str">
        <f t="shared" ca="1" si="128"/>
        <v xml:space="preserve">Innovation and Business Skills Australia </v>
      </c>
      <c r="B2066" t="str">
        <f t="shared" ca="1" si="129"/>
        <v>State Accredited</v>
      </c>
      <c r="C2066" t="str">
        <f t="shared" ca="1" si="130"/>
        <v xml:space="preserve">Certificate IV </v>
      </c>
      <c r="D2066" s="1" t="s">
        <v>3</v>
      </c>
      <c r="E2066" s="2" t="str">
        <f t="shared" ca="1" si="131"/>
        <v>Certificate IV in Christian Ministry and Theology</v>
      </c>
      <c r="F2066" s="2" t="s">
        <v>858</v>
      </c>
      <c r="G2066" s="3">
        <v>10</v>
      </c>
    </row>
    <row r="2067" spans="1:7" x14ac:dyDescent="0.25">
      <c r="A2067" t="str">
        <f t="shared" ca="1" si="128"/>
        <v xml:space="preserve">Construction and Property Services Industry Skills Council </v>
      </c>
      <c r="B2067" t="str">
        <f t="shared" ca="1" si="129"/>
        <v>State Accredited</v>
      </c>
      <c r="C2067" t="str">
        <f t="shared" ca="1" si="130"/>
        <v xml:space="preserve">Certificate IV </v>
      </c>
      <c r="D2067" s="1" t="s">
        <v>55</v>
      </c>
      <c r="E2067" s="2" t="str">
        <f t="shared" ca="1" si="131"/>
        <v>Certificate IV in Health Science Foundations</v>
      </c>
      <c r="F2067" s="2" t="s">
        <v>858</v>
      </c>
      <c r="G2067" s="3">
        <v>1</v>
      </c>
    </row>
    <row r="2068" spans="1:7" x14ac:dyDescent="0.25">
      <c r="A2068" t="str">
        <f t="shared" ca="1" si="128"/>
        <v xml:space="preserve">Construction and Property Services Industry Skills Council </v>
      </c>
      <c r="B2068" t="str">
        <f t="shared" ca="1" si="129"/>
        <v>State Accredited</v>
      </c>
      <c r="C2068" t="str">
        <f t="shared" ca="1" si="130"/>
        <v xml:space="preserve">Diploma </v>
      </c>
      <c r="D2068" s="1" t="s">
        <v>57</v>
      </c>
      <c r="E2068" s="2" t="str">
        <f t="shared" ca="1" si="131"/>
        <v>Diploma of Performing Arts</v>
      </c>
      <c r="F2068" s="2" t="s">
        <v>858</v>
      </c>
      <c r="G2068" s="3">
        <v>1</v>
      </c>
    </row>
    <row r="2069" spans="1:7" x14ac:dyDescent="0.25">
      <c r="A2069" t="str">
        <f t="shared" ca="1" si="128"/>
        <v xml:space="preserve">Construction and Property Services Industry Skills Council </v>
      </c>
      <c r="B2069" t="str">
        <f t="shared" ca="1" si="129"/>
        <v>State Accredited</v>
      </c>
      <c r="C2069" t="str">
        <f t="shared" ca="1" si="130"/>
        <v xml:space="preserve">Course </v>
      </c>
      <c r="D2069" s="1" t="s">
        <v>59</v>
      </c>
      <c r="E2069" s="2" t="str">
        <f t="shared" ca="1" si="131"/>
        <v>Course In Gaining Access to Training and Employment (GATE) (Introductory)</v>
      </c>
      <c r="F2069" s="2" t="s">
        <v>858</v>
      </c>
      <c r="G2069" s="3">
        <v>2</v>
      </c>
    </row>
    <row r="2070" spans="1:7" x14ac:dyDescent="0.25">
      <c r="A2070" t="str">
        <f t="shared" ca="1" si="128"/>
        <v xml:space="preserve">Construction and Property Services Industry Skills Council </v>
      </c>
      <c r="B2070" t="str">
        <f t="shared" ca="1" si="129"/>
        <v>State Accredited</v>
      </c>
      <c r="C2070" t="str">
        <f t="shared" ca="1" si="130"/>
        <v xml:space="preserve">Certificate I </v>
      </c>
      <c r="D2070" s="1" t="s">
        <v>61</v>
      </c>
      <c r="E2070" s="2" t="str">
        <f t="shared" ca="1" si="131"/>
        <v>Certificate I in Gaining Access to Training and Employment (GATE)</v>
      </c>
      <c r="F2070" s="2" t="s">
        <v>858</v>
      </c>
      <c r="G2070" s="3">
        <v>49</v>
      </c>
    </row>
    <row r="2071" spans="1:7" x14ac:dyDescent="0.25">
      <c r="A2071" t="str">
        <f t="shared" ca="1" si="128"/>
        <v xml:space="preserve">Construction and Property Services Industry Skills Council </v>
      </c>
      <c r="B2071" t="str">
        <f t="shared" ca="1" si="129"/>
        <v>State Accredited</v>
      </c>
      <c r="C2071" t="str">
        <f t="shared" ca="1" si="130"/>
        <v xml:space="preserve">Certificate I </v>
      </c>
      <c r="D2071" s="1" t="s">
        <v>62</v>
      </c>
      <c r="E2071" s="2" t="str">
        <f t="shared" ca="1" si="131"/>
        <v>Certificate I in Wider Opportunities for Work (WOW)</v>
      </c>
      <c r="F2071" s="2" t="s">
        <v>858</v>
      </c>
      <c r="G2071" s="3">
        <v>165</v>
      </c>
    </row>
    <row r="2072" spans="1:7" x14ac:dyDescent="0.25">
      <c r="A2072" t="str">
        <f t="shared" ca="1" si="128"/>
        <v xml:space="preserve">Construction and Property Services Industry Skills Council </v>
      </c>
      <c r="B2072" t="str">
        <f t="shared" ca="1" si="129"/>
        <v>State Accredited</v>
      </c>
      <c r="C2072" t="str">
        <f t="shared" ca="1" si="130"/>
        <v xml:space="preserve">Certificate I </v>
      </c>
      <c r="D2072" s="1" t="s">
        <v>64</v>
      </c>
      <c r="E2072" s="2" t="str">
        <f t="shared" ca="1" si="131"/>
        <v>Certificate I in Leadership</v>
      </c>
      <c r="F2072" s="2" t="s">
        <v>858</v>
      </c>
      <c r="G2072" s="3">
        <v>87</v>
      </c>
    </row>
    <row r="2073" spans="1:7" x14ac:dyDescent="0.25">
      <c r="A2073" t="str">
        <f t="shared" ca="1" si="128"/>
        <v xml:space="preserve">Construction and Property Services Industry Skills Council </v>
      </c>
      <c r="B2073" t="str">
        <f t="shared" ca="1" si="129"/>
        <v>CPC</v>
      </c>
      <c r="C2073" t="str">
        <f t="shared" ca="1" si="130"/>
        <v xml:space="preserve">Certificate II </v>
      </c>
      <c r="D2073" s="1" t="s">
        <v>66</v>
      </c>
      <c r="E2073" s="2" t="str">
        <f t="shared" ca="1" si="131"/>
        <v>Certificate II in Leadership</v>
      </c>
      <c r="F2073" s="2" t="s">
        <v>858</v>
      </c>
      <c r="G2073" s="3">
        <v>5</v>
      </c>
    </row>
    <row r="2074" spans="1:7" x14ac:dyDescent="0.25">
      <c r="A2074" t="str">
        <f t="shared" ca="1" si="128"/>
        <v>Auto Skills Australia</v>
      </c>
      <c r="B2074" t="str">
        <f t="shared" ca="1" si="129"/>
        <v>AUR</v>
      </c>
      <c r="C2074" t="str">
        <f t="shared" ca="1" si="130"/>
        <v xml:space="preserve">Certificate II </v>
      </c>
      <c r="D2074" s="1" t="s">
        <v>121</v>
      </c>
      <c r="E2074" s="2" t="str">
        <f t="shared" ca="1" si="131"/>
        <v>Certificate II in Automotive Vocational Preparation</v>
      </c>
      <c r="F2074" s="2" t="s">
        <v>858</v>
      </c>
      <c r="G2074" s="3">
        <v>27</v>
      </c>
    </row>
    <row r="2075" spans="1:7" x14ac:dyDescent="0.25">
      <c r="A2075" t="str">
        <f t="shared" ca="1" si="128"/>
        <v>Transport and Logistics Skills Council Ltd</v>
      </c>
      <c r="B2075" t="str">
        <f t="shared" ca="1" si="129"/>
        <v>AVI</v>
      </c>
      <c r="C2075" t="str">
        <f t="shared" ca="1" si="130"/>
        <v xml:space="preserve">Certificate III </v>
      </c>
      <c r="D2075" s="1" t="s">
        <v>126</v>
      </c>
      <c r="E2075" s="2" t="str">
        <f t="shared" ca="1" si="131"/>
        <v>Certificate III in Aviation (Cabin Crew)</v>
      </c>
      <c r="F2075" s="2" t="s">
        <v>858</v>
      </c>
      <c r="G2075" s="3">
        <v>1</v>
      </c>
    </row>
    <row r="2076" spans="1:7" x14ac:dyDescent="0.25">
      <c r="A2076" t="str">
        <f t="shared" ca="1" si="128"/>
        <v xml:space="preserve">Innovation and Business Skills Australia </v>
      </c>
      <c r="B2076" t="str">
        <f t="shared" ca="1" si="129"/>
        <v>BSB</v>
      </c>
      <c r="C2076" t="str">
        <f t="shared" ca="1" si="130"/>
        <v xml:space="preserve">Certificate III </v>
      </c>
      <c r="D2076" s="1" t="s">
        <v>146</v>
      </c>
      <c r="E2076" s="2" t="str">
        <f t="shared" ca="1" si="131"/>
        <v>Certificate III in Work Health and Safety</v>
      </c>
      <c r="F2076" s="2" t="s">
        <v>858</v>
      </c>
      <c r="G2076" s="3">
        <v>50</v>
      </c>
    </row>
    <row r="2077" spans="1:7" x14ac:dyDescent="0.25">
      <c r="A2077" t="str">
        <f t="shared" ca="1" si="128"/>
        <v xml:space="preserve">Innovation and Business Skills Australia </v>
      </c>
      <c r="B2077" t="str">
        <f t="shared" ca="1" si="129"/>
        <v>BSB</v>
      </c>
      <c r="C2077" t="str">
        <f t="shared" ca="1" si="130"/>
        <v xml:space="preserve">Certificate IV </v>
      </c>
      <c r="D2077" s="1" t="s">
        <v>155</v>
      </c>
      <c r="E2077" s="2" t="str">
        <f t="shared" ca="1" si="131"/>
        <v>Certificate IV in Business Administration</v>
      </c>
      <c r="F2077" s="2" t="s">
        <v>858</v>
      </c>
      <c r="G2077" s="3">
        <v>2</v>
      </c>
    </row>
    <row r="2078" spans="1:7" x14ac:dyDescent="0.25">
      <c r="A2078" t="str">
        <f t="shared" ca="1" si="128"/>
        <v xml:space="preserve">Innovation and Business Skills Australia </v>
      </c>
      <c r="B2078" t="str">
        <f t="shared" ca="1" si="129"/>
        <v>BSB</v>
      </c>
      <c r="C2078" t="str">
        <f t="shared" ca="1" si="130"/>
        <v xml:space="preserve">Certificate IV </v>
      </c>
      <c r="D2078" s="1" t="s">
        <v>159</v>
      </c>
      <c r="E2078" s="2" t="str">
        <f t="shared" ca="1" si="131"/>
        <v>Certificate IV in Work Health and Safety</v>
      </c>
      <c r="F2078" s="2" t="s">
        <v>858</v>
      </c>
      <c r="G2078" s="3">
        <v>18</v>
      </c>
    </row>
    <row r="2079" spans="1:7" x14ac:dyDescent="0.25">
      <c r="A2079" t="str">
        <f t="shared" ca="1" si="128"/>
        <v>Community Services and Health Industry Skills Council</v>
      </c>
      <c r="B2079" t="str">
        <f t="shared" ca="1" si="129"/>
        <v>CHC</v>
      </c>
      <c r="C2079" t="str">
        <f t="shared" ca="1" si="130"/>
        <v xml:space="preserve">Certificate II </v>
      </c>
      <c r="D2079" s="1" t="s">
        <v>169</v>
      </c>
      <c r="E2079" s="2" t="str">
        <f t="shared" ca="1" si="131"/>
        <v>Certificate II in Community Services</v>
      </c>
      <c r="F2079" s="2" t="s">
        <v>858</v>
      </c>
      <c r="G2079" s="3">
        <v>929</v>
      </c>
    </row>
    <row r="2080" spans="1:7" x14ac:dyDescent="0.25">
      <c r="A2080" t="str">
        <f t="shared" ca="1" si="128"/>
        <v>Community Services and Health Industry Skills Council</v>
      </c>
      <c r="B2080" t="str">
        <f t="shared" ca="1" si="129"/>
        <v>CHC</v>
      </c>
      <c r="C2080" t="str">
        <f t="shared" ca="1" si="130"/>
        <v xml:space="preserve">Certificate III </v>
      </c>
      <c r="D2080" s="1" t="s">
        <v>184</v>
      </c>
      <c r="E2080" s="2" t="str">
        <f t="shared" ca="1" si="131"/>
        <v>Certificate III in Community Services</v>
      </c>
      <c r="F2080" s="2" t="s">
        <v>858</v>
      </c>
      <c r="G2080" s="3">
        <v>27</v>
      </c>
    </row>
    <row r="2081" spans="1:7" x14ac:dyDescent="0.25">
      <c r="A2081" t="str">
        <f t="shared" ca="1" si="128"/>
        <v>Community Services and Health Industry Skills Council</v>
      </c>
      <c r="B2081" t="str">
        <f t="shared" ca="1" si="129"/>
        <v>CHC</v>
      </c>
      <c r="C2081" t="str">
        <f t="shared" ca="1" si="130"/>
        <v xml:space="preserve">Certificate III </v>
      </c>
      <c r="D2081" s="1" t="s">
        <v>186</v>
      </c>
      <c r="E2081" s="2" t="str">
        <f t="shared" ca="1" si="131"/>
        <v>Certificate III in Individual Support</v>
      </c>
      <c r="F2081" s="2" t="s">
        <v>858</v>
      </c>
      <c r="G2081" s="3">
        <v>14</v>
      </c>
    </row>
    <row r="2082" spans="1:7" x14ac:dyDescent="0.25">
      <c r="A2082" t="str">
        <f t="shared" ca="1" si="128"/>
        <v>Community Services and Health Industry Skills Council</v>
      </c>
      <c r="B2082" t="str">
        <f t="shared" ca="1" si="129"/>
        <v>CHC</v>
      </c>
      <c r="C2082" t="str">
        <f t="shared" ca="1" si="130"/>
        <v xml:space="preserve">Certificate IV </v>
      </c>
      <c r="D2082" s="1" t="s">
        <v>194</v>
      </c>
      <c r="E2082" s="2" t="str">
        <f t="shared" ca="1" si="131"/>
        <v>Certificate IV in Community Services</v>
      </c>
      <c r="F2082" s="2" t="s">
        <v>858</v>
      </c>
      <c r="G2082" s="3">
        <v>16</v>
      </c>
    </row>
    <row r="2083" spans="1:7" x14ac:dyDescent="0.25">
      <c r="A2083" t="str">
        <f t="shared" ca="1" si="128"/>
        <v xml:space="preserve">Innovation and Business Skills Australia </v>
      </c>
      <c r="B2083" t="str">
        <f t="shared" ca="1" si="129"/>
        <v>CUA</v>
      </c>
      <c r="C2083" t="str">
        <f t="shared" ca="1" si="130"/>
        <v xml:space="preserve">Certificate I </v>
      </c>
      <c r="D2083" s="1" t="s">
        <v>216</v>
      </c>
      <c r="E2083" s="2" t="str">
        <f t="shared" ca="1" si="131"/>
        <v>Certificate I in Visual Arts</v>
      </c>
      <c r="F2083" s="2" t="s">
        <v>858</v>
      </c>
      <c r="G2083" s="3">
        <v>61</v>
      </c>
    </row>
    <row r="2084" spans="1:7" x14ac:dyDescent="0.25">
      <c r="A2084" t="str">
        <f t="shared" ca="1" si="128"/>
        <v xml:space="preserve">Innovation and Business Skills Australia </v>
      </c>
      <c r="B2084" t="str">
        <f t="shared" ca="1" si="129"/>
        <v>CUA</v>
      </c>
      <c r="C2084" t="str">
        <f t="shared" ca="1" si="130"/>
        <v xml:space="preserve">Certificate II </v>
      </c>
      <c r="D2084" s="1" t="s">
        <v>223</v>
      </c>
      <c r="E2084" s="2" t="str">
        <f t="shared" ca="1" si="131"/>
        <v>Certificate II in Creative Industries</v>
      </c>
      <c r="F2084" s="2" t="s">
        <v>858</v>
      </c>
      <c r="G2084" s="3">
        <v>438</v>
      </c>
    </row>
    <row r="2085" spans="1:7" x14ac:dyDescent="0.25">
      <c r="A2085" t="str">
        <f t="shared" ca="1" si="128"/>
        <v xml:space="preserve">Innovation and Business Skills Australia </v>
      </c>
      <c r="B2085" t="str">
        <f t="shared" ca="1" si="129"/>
        <v>CUA</v>
      </c>
      <c r="C2085" t="str">
        <f t="shared" ca="1" si="130"/>
        <v xml:space="preserve">Certificate II </v>
      </c>
      <c r="D2085" s="1" t="s">
        <v>225</v>
      </c>
      <c r="E2085" s="2" t="str">
        <f t="shared" ca="1" si="131"/>
        <v>Certificate II in Music Industry</v>
      </c>
      <c r="F2085" s="2" t="s">
        <v>858</v>
      </c>
      <c r="G2085" s="3">
        <v>131</v>
      </c>
    </row>
    <row r="2086" spans="1:7" x14ac:dyDescent="0.25">
      <c r="A2086" t="str">
        <f t="shared" ca="1" si="128"/>
        <v xml:space="preserve">Innovation and Business Skills Australia </v>
      </c>
      <c r="B2086" t="str">
        <f t="shared" ca="1" si="129"/>
        <v>CUA</v>
      </c>
      <c r="C2086" t="str">
        <f t="shared" ca="1" si="130"/>
        <v xml:space="preserve">Certificate III </v>
      </c>
      <c r="D2086" s="1" t="s">
        <v>233</v>
      </c>
      <c r="E2086" s="2" t="str">
        <f t="shared" ca="1" si="131"/>
        <v>Certificate III in Music Industry</v>
      </c>
      <c r="F2086" s="2" t="s">
        <v>858</v>
      </c>
      <c r="G2086" s="3">
        <v>2</v>
      </c>
    </row>
    <row r="2087" spans="1:7" x14ac:dyDescent="0.25">
      <c r="A2087" t="str">
        <f t="shared" ca="1" si="128"/>
        <v xml:space="preserve">Innovation and Business Skills Australia </v>
      </c>
      <c r="B2087" t="str">
        <f t="shared" ca="1" si="129"/>
        <v>CUA</v>
      </c>
      <c r="C2087" t="str">
        <f t="shared" ca="1" si="130"/>
        <v xml:space="preserve">Certificate III </v>
      </c>
      <c r="D2087" s="1" t="s">
        <v>235</v>
      </c>
      <c r="E2087" s="2" t="str">
        <f t="shared" ca="1" si="131"/>
        <v xml:space="preserve">Certificate III in Screen and Media </v>
      </c>
      <c r="F2087" s="2" t="s">
        <v>858</v>
      </c>
      <c r="G2087" s="3">
        <v>26</v>
      </c>
    </row>
    <row r="2088" spans="1:7" x14ac:dyDescent="0.25">
      <c r="A2088" t="str">
        <f t="shared" ca="1" si="128"/>
        <v xml:space="preserve">Innovation and Business Skills Australia </v>
      </c>
      <c r="B2088" t="str">
        <f t="shared" ca="1" si="129"/>
        <v>CUA</v>
      </c>
      <c r="C2088" t="str">
        <f t="shared" ca="1" si="130"/>
        <v xml:space="preserve">Certificate III </v>
      </c>
      <c r="D2088" s="1" t="s">
        <v>237</v>
      </c>
      <c r="E2088" s="2" t="str">
        <f t="shared" ca="1" si="131"/>
        <v xml:space="preserve">Certificate III in Visual Arts </v>
      </c>
      <c r="F2088" s="2" t="s">
        <v>858</v>
      </c>
      <c r="G2088" s="3">
        <v>113</v>
      </c>
    </row>
    <row r="2089" spans="1:7" x14ac:dyDescent="0.25">
      <c r="A2089" t="str">
        <f t="shared" ca="1" si="128"/>
        <v>Community Services and Health Industry Skills Council</v>
      </c>
      <c r="B2089" t="str">
        <f t="shared" ca="1" si="129"/>
        <v>HLT</v>
      </c>
      <c r="C2089" t="str">
        <f t="shared" ca="1" si="130"/>
        <v xml:space="preserve">Certificate II </v>
      </c>
      <c r="D2089" s="1" t="s">
        <v>277</v>
      </c>
      <c r="E2089" s="2" t="str">
        <f t="shared" ca="1" si="131"/>
        <v>Certificate II in Medical Service First Response</v>
      </c>
      <c r="F2089" s="2" t="s">
        <v>858</v>
      </c>
      <c r="G2089" s="3">
        <v>11</v>
      </c>
    </row>
    <row r="2090" spans="1:7" x14ac:dyDescent="0.25">
      <c r="A2090" t="str">
        <f t="shared" ca="1" si="128"/>
        <v>Community Services and Health Industry Skills Council</v>
      </c>
      <c r="B2090" t="str">
        <f t="shared" ca="1" si="129"/>
        <v>HLT</v>
      </c>
      <c r="C2090" t="str">
        <f t="shared" ca="1" si="130"/>
        <v xml:space="preserve">Certificate II </v>
      </c>
      <c r="D2090" s="1" t="s">
        <v>283</v>
      </c>
      <c r="E2090" s="2" t="str">
        <f t="shared" ca="1" si="131"/>
        <v>Certificate II in Health Support Services</v>
      </c>
      <c r="F2090" s="2" t="s">
        <v>858</v>
      </c>
      <c r="G2090" s="3">
        <v>5</v>
      </c>
    </row>
    <row r="2091" spans="1:7" x14ac:dyDescent="0.25">
      <c r="A2091" t="str">
        <f t="shared" ca="1" si="128"/>
        <v>Community Services and Health Industry Skills Council</v>
      </c>
      <c r="B2091" t="str">
        <f t="shared" ca="1" si="129"/>
        <v>HLT</v>
      </c>
      <c r="C2091" t="str">
        <f t="shared" ca="1" si="130"/>
        <v xml:space="preserve">Certificate III </v>
      </c>
      <c r="D2091" s="1" t="s">
        <v>292</v>
      </c>
      <c r="E2091" s="2" t="str">
        <f t="shared" ca="1" si="131"/>
        <v>Certificate III in Allied Health Assistance</v>
      </c>
      <c r="F2091" s="2" t="s">
        <v>858</v>
      </c>
      <c r="G2091" s="3">
        <v>102</v>
      </c>
    </row>
    <row r="2092" spans="1:7" x14ac:dyDescent="0.25">
      <c r="A2092" t="str">
        <f t="shared" ca="1" si="128"/>
        <v>Community Services and Health Industry Skills Council</v>
      </c>
      <c r="B2092" t="str">
        <f t="shared" ca="1" si="129"/>
        <v>HLT</v>
      </c>
      <c r="C2092" t="str">
        <f t="shared" ca="1" si="130"/>
        <v xml:space="preserve">Certificate III </v>
      </c>
      <c r="D2092" s="1" t="s">
        <v>296</v>
      </c>
      <c r="E2092" s="2" t="str">
        <f t="shared" ca="1" si="131"/>
        <v>Certificate III in Health Administration</v>
      </c>
      <c r="F2092" s="2" t="s">
        <v>858</v>
      </c>
      <c r="G2092" s="3">
        <v>17</v>
      </c>
    </row>
    <row r="2093" spans="1:7" x14ac:dyDescent="0.25">
      <c r="A2093" t="str">
        <f t="shared" ca="1" si="128"/>
        <v>Community Services and Health Industry Skills Council</v>
      </c>
      <c r="B2093" t="str">
        <f t="shared" ca="1" si="129"/>
        <v>HLT</v>
      </c>
      <c r="C2093" t="str">
        <f t="shared" ca="1" si="130"/>
        <v xml:space="preserve">Certificate IV </v>
      </c>
      <c r="D2093" s="1" t="s">
        <v>304</v>
      </c>
      <c r="E2093" s="2" t="str">
        <f t="shared" ca="1" si="131"/>
        <v>Certificate IV in Health Administration</v>
      </c>
      <c r="F2093" s="2" t="s">
        <v>858</v>
      </c>
      <c r="G2093" s="3">
        <v>1</v>
      </c>
    </row>
    <row r="2094" spans="1:7" x14ac:dyDescent="0.25">
      <c r="A2094" t="str">
        <f t="shared" ca="1" si="128"/>
        <v xml:space="preserve">Innovation and Business Skills Australia </v>
      </c>
      <c r="B2094" t="str">
        <f t="shared" ca="1" si="129"/>
        <v>ICT</v>
      </c>
      <c r="C2094" t="str">
        <f t="shared" ca="1" si="130"/>
        <v xml:space="preserve">Certificate IV </v>
      </c>
      <c r="D2094" s="1" t="s">
        <v>319</v>
      </c>
      <c r="E2094" s="2" t="str">
        <f t="shared" ca="1" si="131"/>
        <v>Certificate IV in Information Technology Networking</v>
      </c>
      <c r="F2094" s="2" t="s">
        <v>858</v>
      </c>
      <c r="G2094" s="3">
        <v>26</v>
      </c>
    </row>
    <row r="2095" spans="1:7" x14ac:dyDescent="0.25">
      <c r="A2095" t="str">
        <f t="shared" ca="1" si="128"/>
        <v xml:space="preserve">Innovation and Business Skills Australia </v>
      </c>
      <c r="B2095" t="str">
        <f t="shared" ca="1" si="129"/>
        <v>ICT</v>
      </c>
      <c r="C2095" t="str">
        <f t="shared" ca="1" si="130"/>
        <v xml:space="preserve">Certificate IV </v>
      </c>
      <c r="D2095" s="1" t="s">
        <v>321</v>
      </c>
      <c r="E2095" s="2" t="str">
        <f t="shared" ca="1" si="131"/>
        <v>Certificate IV in Digital and Interactive Games</v>
      </c>
      <c r="F2095" s="2" t="s">
        <v>858</v>
      </c>
      <c r="G2095" s="3">
        <v>1</v>
      </c>
    </row>
    <row r="2096" spans="1:7" x14ac:dyDescent="0.25">
      <c r="A2096" t="str">
        <f t="shared" ca="1" si="128"/>
        <v>Manufacturing Skills Australia</v>
      </c>
      <c r="B2096" t="str">
        <f t="shared" ca="1" si="129"/>
        <v>MEA</v>
      </c>
      <c r="C2096" t="str">
        <f t="shared" ca="1" si="130"/>
        <v xml:space="preserve">Certificate II </v>
      </c>
      <c r="D2096" s="1" t="s">
        <v>333</v>
      </c>
      <c r="E2096" s="2" t="str">
        <f t="shared" ca="1" si="131"/>
        <v>Certificate II in Aeroskills</v>
      </c>
      <c r="F2096" s="2" t="s">
        <v>858</v>
      </c>
      <c r="G2096" s="3">
        <v>16</v>
      </c>
    </row>
    <row r="2097" spans="1:7" x14ac:dyDescent="0.25">
      <c r="A2097" t="str">
        <f t="shared" ca="1" si="128"/>
        <v>Manufacturing Skills Australia</v>
      </c>
      <c r="B2097" t="str">
        <f t="shared" ca="1" si="129"/>
        <v>MSF</v>
      </c>
      <c r="C2097" t="str">
        <f t="shared" ca="1" si="130"/>
        <v xml:space="preserve">Certificate II </v>
      </c>
      <c r="D2097" s="1" t="s">
        <v>354</v>
      </c>
      <c r="E2097" s="2" t="str">
        <f t="shared" ca="1" si="131"/>
        <v>Certificate II in Glass and Glazing</v>
      </c>
      <c r="F2097" s="2" t="s">
        <v>858</v>
      </c>
      <c r="G2097" s="3">
        <v>1</v>
      </c>
    </row>
    <row r="2098" spans="1:7" x14ac:dyDescent="0.25">
      <c r="A2098" t="str">
        <f t="shared" ca="1" si="128"/>
        <v>Manufacturing Skills Australia</v>
      </c>
      <c r="B2098" t="str">
        <f t="shared" ca="1" si="129"/>
        <v>MSL</v>
      </c>
      <c r="C2098" t="str">
        <f t="shared" ca="1" si="130"/>
        <v xml:space="preserve">Certificate II </v>
      </c>
      <c r="D2098" s="1" t="s">
        <v>360</v>
      </c>
      <c r="E2098" s="2" t="str">
        <f t="shared" ca="1" si="131"/>
        <v>Certificate II in Sampling and Measurement</v>
      </c>
      <c r="F2098" s="2" t="s">
        <v>858</v>
      </c>
      <c r="G2098" s="3">
        <v>61</v>
      </c>
    </row>
    <row r="2099" spans="1:7" x14ac:dyDescent="0.25">
      <c r="A2099" t="str">
        <f t="shared" ca="1" si="128"/>
        <v>Auto Skills Australia</v>
      </c>
      <c r="B2099" t="str">
        <f t="shared" ca="1" si="129"/>
        <v>AUR</v>
      </c>
      <c r="C2099" t="str">
        <f t="shared" ca="1" si="130"/>
        <v xml:space="preserve">Certificate I </v>
      </c>
      <c r="D2099" s="1" t="s">
        <v>365</v>
      </c>
      <c r="E2099" s="2" t="str">
        <f t="shared" ca="1" si="131"/>
        <v>Certificate I in Manufacturing (Pathways)</v>
      </c>
      <c r="F2099" s="2" t="s">
        <v>858</v>
      </c>
      <c r="G2099" s="3">
        <v>5</v>
      </c>
    </row>
    <row r="2100" spans="1:7" x14ac:dyDescent="0.25">
      <c r="A2100" t="str">
        <f t="shared" ca="1" si="128"/>
        <v>Manufacturing Skills Australia</v>
      </c>
      <c r="B2100" t="str">
        <f t="shared" ca="1" si="129"/>
        <v>PMA</v>
      </c>
      <c r="C2100" t="str">
        <f t="shared" ca="1" si="130"/>
        <v xml:space="preserve">Certificate III </v>
      </c>
      <c r="D2100" s="1" t="s">
        <v>375</v>
      </c>
      <c r="E2100" s="2" t="str">
        <f t="shared" ca="1" si="131"/>
        <v>Certificate III in Process Plant Operations</v>
      </c>
      <c r="F2100" s="2" t="s">
        <v>858</v>
      </c>
      <c r="G2100" s="3">
        <v>6</v>
      </c>
    </row>
    <row r="2101" spans="1:7" x14ac:dyDescent="0.25">
      <c r="A2101" t="str">
        <f t="shared" ca="1" si="128"/>
        <v>Government Skills Australia</v>
      </c>
      <c r="B2101" t="str">
        <f t="shared" ca="1" si="129"/>
        <v>PSP</v>
      </c>
      <c r="C2101" t="str">
        <f t="shared" ca="1" si="130"/>
        <v xml:space="preserve">Certificate II </v>
      </c>
      <c r="D2101" s="1" t="s">
        <v>379</v>
      </c>
      <c r="E2101" s="2" t="str">
        <f t="shared" ca="1" si="131"/>
        <v>Certificate II in Government</v>
      </c>
      <c r="F2101" s="2" t="s">
        <v>858</v>
      </c>
      <c r="G2101" s="3">
        <v>3</v>
      </c>
    </row>
    <row r="2102" spans="1:7" x14ac:dyDescent="0.25">
      <c r="A2102" t="str">
        <f t="shared" ca="1" si="128"/>
        <v>Skills DMC</v>
      </c>
      <c r="B2102" t="str">
        <f t="shared" ca="1" si="129"/>
        <v>RII</v>
      </c>
      <c r="C2102" t="str">
        <f t="shared" ca="1" si="130"/>
        <v xml:space="preserve">Certificate I </v>
      </c>
      <c r="D2102" s="1" t="s">
        <v>384</v>
      </c>
      <c r="E2102" s="2" t="str">
        <f t="shared" ca="1" si="131"/>
        <v>Certificate I in Resources and Infrastructure Operations</v>
      </c>
      <c r="F2102" s="2" t="s">
        <v>858</v>
      </c>
      <c r="G2102" s="3">
        <v>12</v>
      </c>
    </row>
    <row r="2103" spans="1:7" x14ac:dyDescent="0.25">
      <c r="A2103" t="str">
        <f t="shared" ca="1" si="128"/>
        <v>Skills DMC</v>
      </c>
      <c r="B2103" t="str">
        <f t="shared" ca="1" si="129"/>
        <v>RII</v>
      </c>
      <c r="C2103" t="str">
        <f t="shared" ca="1" si="130"/>
        <v xml:space="preserve">Certificate II </v>
      </c>
      <c r="D2103" s="1" t="s">
        <v>388</v>
      </c>
      <c r="E2103" s="2" t="str">
        <f t="shared" ca="1" si="131"/>
        <v>Certificate II in Resources and Infrastructure Work Preparation</v>
      </c>
      <c r="F2103" s="2" t="s">
        <v>858</v>
      </c>
      <c r="G2103" s="3">
        <v>14</v>
      </c>
    </row>
    <row r="2104" spans="1:7" x14ac:dyDescent="0.25">
      <c r="A2104" t="str">
        <f t="shared" ca="1" si="128"/>
        <v>Skills DMC</v>
      </c>
      <c r="B2104" t="str">
        <f t="shared" ca="1" si="129"/>
        <v>RII</v>
      </c>
      <c r="C2104" t="str">
        <f t="shared" ca="1" si="130"/>
        <v xml:space="preserve">Certificate II </v>
      </c>
      <c r="D2104" s="1" t="s">
        <v>393</v>
      </c>
      <c r="E2104" s="2" t="str">
        <f t="shared" ca="1" si="131"/>
        <v>Certificate II in Civil Construction</v>
      </c>
      <c r="F2104" s="2" t="s">
        <v>858</v>
      </c>
      <c r="G2104" s="3">
        <v>8</v>
      </c>
    </row>
    <row r="2105" spans="1:7" x14ac:dyDescent="0.25">
      <c r="A2105" t="str">
        <f t="shared" ca="1" si="128"/>
        <v>Skills DMC</v>
      </c>
      <c r="B2105" t="str">
        <f t="shared" ca="1" si="129"/>
        <v>RII</v>
      </c>
      <c r="C2105" t="str">
        <f t="shared" ca="1" si="130"/>
        <v xml:space="preserve">Certificate III </v>
      </c>
      <c r="D2105" s="1" t="s">
        <v>394</v>
      </c>
      <c r="E2105" s="2" t="str">
        <f t="shared" ca="1" si="131"/>
        <v>Certificate III in Resource Processing</v>
      </c>
      <c r="F2105" s="2" t="s">
        <v>858</v>
      </c>
      <c r="G2105" s="3">
        <v>4</v>
      </c>
    </row>
    <row r="2106" spans="1:7" x14ac:dyDescent="0.25">
      <c r="A2106" t="str">
        <f t="shared" ca="1" si="128"/>
        <v>Service Skills Australia</v>
      </c>
      <c r="B2106" t="str">
        <f t="shared" ca="1" si="129"/>
        <v>SIS</v>
      </c>
      <c r="C2106" t="str">
        <f t="shared" ca="1" si="130"/>
        <v xml:space="preserve">Certificate I </v>
      </c>
      <c r="D2106" s="1" t="s">
        <v>430</v>
      </c>
      <c r="E2106" s="2" t="str">
        <f t="shared" ca="1" si="131"/>
        <v>Certificate I in Sport and Recreation</v>
      </c>
      <c r="F2106" s="2" t="s">
        <v>858</v>
      </c>
      <c r="G2106" s="3">
        <v>119</v>
      </c>
    </row>
    <row r="2107" spans="1:7" x14ac:dyDescent="0.25">
      <c r="A2107" t="str">
        <f t="shared" ca="1" si="128"/>
        <v>Service Skills Australia</v>
      </c>
      <c r="B2107" t="str">
        <f t="shared" ca="1" si="129"/>
        <v>SIS</v>
      </c>
      <c r="C2107" t="str">
        <f t="shared" ca="1" si="130"/>
        <v xml:space="preserve">Certificate III </v>
      </c>
      <c r="D2107" s="1" t="s">
        <v>449</v>
      </c>
      <c r="E2107" s="2" t="str">
        <f t="shared" ca="1" si="131"/>
        <v>Certificate III in Fitness</v>
      </c>
      <c r="F2107" s="2" t="s">
        <v>858</v>
      </c>
      <c r="G2107" s="3">
        <v>48</v>
      </c>
    </row>
    <row r="2108" spans="1:7" x14ac:dyDescent="0.25">
      <c r="A2108" t="str">
        <f t="shared" ca="1" si="128"/>
        <v>Service Skills Australia</v>
      </c>
      <c r="B2108" t="str">
        <f t="shared" ca="1" si="129"/>
        <v>SIS</v>
      </c>
      <c r="C2108" t="str">
        <f t="shared" ca="1" si="130"/>
        <v xml:space="preserve">Certificate IV </v>
      </c>
      <c r="D2108" s="1" t="s">
        <v>454</v>
      </c>
      <c r="E2108" s="2" t="str">
        <f t="shared" ca="1" si="131"/>
        <v>Certificate IV in Fitness</v>
      </c>
      <c r="F2108" s="2" t="s">
        <v>858</v>
      </c>
      <c r="G2108" s="3">
        <v>17</v>
      </c>
    </row>
    <row r="2109" spans="1:7" x14ac:dyDescent="0.25">
      <c r="A2109" t="str">
        <f t="shared" ca="1" si="128"/>
        <v>Service Skills Australia</v>
      </c>
      <c r="B2109" t="str">
        <f t="shared" ca="1" si="129"/>
        <v>SIT</v>
      </c>
      <c r="C2109" t="str">
        <f t="shared" ca="1" si="130"/>
        <v xml:space="preserve">Certificate I </v>
      </c>
      <c r="D2109" s="1" t="s">
        <v>460</v>
      </c>
      <c r="E2109" s="2" t="str">
        <f t="shared" ca="1" si="131"/>
        <v>Certificate I in Hospitality</v>
      </c>
      <c r="F2109" s="2" t="s">
        <v>858</v>
      </c>
      <c r="G2109" s="3">
        <v>27</v>
      </c>
    </row>
    <row r="2110" spans="1:7" x14ac:dyDescent="0.25">
      <c r="A2110" t="str">
        <f t="shared" ca="1" si="128"/>
        <v>Service Skills Australia</v>
      </c>
      <c r="B2110" t="str">
        <f t="shared" ca="1" si="129"/>
        <v>SIT</v>
      </c>
      <c r="C2110" t="str">
        <f t="shared" ca="1" si="130"/>
        <v xml:space="preserve">Certificate II </v>
      </c>
      <c r="D2110" s="1" t="s">
        <v>463</v>
      </c>
      <c r="E2110" s="2" t="str">
        <f t="shared" ca="1" si="131"/>
        <v>Certificate II in Tourism</v>
      </c>
      <c r="F2110" s="2" t="s">
        <v>858</v>
      </c>
      <c r="G2110" s="3">
        <v>53</v>
      </c>
    </row>
    <row r="2111" spans="1:7" x14ac:dyDescent="0.25">
      <c r="A2111" t="str">
        <f t="shared" ca="1" si="128"/>
        <v>Service Skills Australia</v>
      </c>
      <c r="B2111" t="str">
        <f t="shared" ca="1" si="129"/>
        <v>SIT</v>
      </c>
      <c r="C2111" t="str">
        <f t="shared" ca="1" si="130"/>
        <v xml:space="preserve">Certificate II </v>
      </c>
      <c r="D2111" s="1" t="s">
        <v>469</v>
      </c>
      <c r="E2111" s="2" t="str">
        <f t="shared" ca="1" si="131"/>
        <v>Certificate II in Hospitality</v>
      </c>
      <c r="F2111" s="2" t="s">
        <v>858</v>
      </c>
      <c r="G2111" s="3">
        <v>108</v>
      </c>
    </row>
    <row r="2112" spans="1:7" x14ac:dyDescent="0.25">
      <c r="A2112" t="str">
        <f t="shared" ca="1" si="128"/>
        <v>Service Skills Australia</v>
      </c>
      <c r="B2112" t="str">
        <f t="shared" ca="1" si="129"/>
        <v>SIT</v>
      </c>
      <c r="C2112" t="str">
        <f t="shared" ca="1" si="130"/>
        <v xml:space="preserve">Certificate II </v>
      </c>
      <c r="D2112" s="1" t="s">
        <v>470</v>
      </c>
      <c r="E2112" s="2" t="str">
        <f t="shared" ca="1" si="131"/>
        <v>Certificate II in Kitchen Operations</v>
      </c>
      <c r="F2112" s="2" t="s">
        <v>858</v>
      </c>
      <c r="G2112" s="3">
        <v>19</v>
      </c>
    </row>
    <row r="2113" spans="1:7" x14ac:dyDescent="0.25">
      <c r="A2113" t="str">
        <f t="shared" ca="1" si="128"/>
        <v>Service Skills Australia</v>
      </c>
      <c r="B2113" t="str">
        <f t="shared" ca="1" si="129"/>
        <v>SIT</v>
      </c>
      <c r="C2113" t="str">
        <f t="shared" ca="1" si="130"/>
        <v xml:space="preserve">Certificate III </v>
      </c>
      <c r="D2113" s="1" t="s">
        <v>473</v>
      </c>
      <c r="E2113" s="2" t="str">
        <f t="shared" ca="1" si="131"/>
        <v>Certificate III in Tourism</v>
      </c>
      <c r="F2113" s="2" t="s">
        <v>858</v>
      </c>
      <c r="G2113" s="3">
        <v>18</v>
      </c>
    </row>
    <row r="2114" spans="1:7" x14ac:dyDescent="0.25">
      <c r="A2114" t="str">
        <f t="shared" ref="A2114:A2177" ca="1" si="132">VLOOKUP(D2114,KeyC,4,FALSE)</f>
        <v>Transport and Logistics Skills Council Ltd</v>
      </c>
      <c r="B2114" t="str">
        <f t="shared" ref="B2114:B2177" ca="1" si="133">VLOOKUP(D2114,KeyC,5,FALSE)</f>
        <v>TLI</v>
      </c>
      <c r="C2114" t="str">
        <f t="shared" ref="C2114:C2177" ca="1" si="134">VLOOKUP(D2114,KeyC,2,FALSE)</f>
        <v xml:space="preserve">Certificate I </v>
      </c>
      <c r="D2114" s="1" t="s">
        <v>482</v>
      </c>
      <c r="E2114" s="2" t="str">
        <f t="shared" ref="E2114:E2177" ca="1" si="135">VLOOKUP(D2114,KeyC,3,FALSE)</f>
        <v>Certificate I in Transport and Logistics (Pathways)</v>
      </c>
      <c r="F2114" s="2" t="s">
        <v>858</v>
      </c>
      <c r="G2114" s="3">
        <v>7</v>
      </c>
    </row>
    <row r="2115" spans="1:7" x14ac:dyDescent="0.25">
      <c r="A2115" t="str">
        <f t="shared" ca="1" si="132"/>
        <v>Transport and Logistics Skills Council Ltd</v>
      </c>
      <c r="B2115" t="str">
        <f t="shared" ca="1" si="133"/>
        <v>TLI</v>
      </c>
      <c r="C2115" t="str">
        <f t="shared" ca="1" si="134"/>
        <v xml:space="preserve">Certificate II </v>
      </c>
      <c r="D2115" s="1" t="s">
        <v>490</v>
      </c>
      <c r="E2115" s="2" t="str">
        <f t="shared" ca="1" si="135"/>
        <v>Certificate II in Logistics</v>
      </c>
      <c r="F2115" s="2" t="s">
        <v>858</v>
      </c>
      <c r="G2115" s="3">
        <v>15</v>
      </c>
    </row>
    <row r="2116" spans="1:7" x14ac:dyDescent="0.25">
      <c r="A2116" t="str">
        <f t="shared" ca="1" si="132"/>
        <v>Energy Skills Australia</v>
      </c>
      <c r="B2116" t="str">
        <f t="shared" ca="1" si="133"/>
        <v>UEE</v>
      </c>
      <c r="C2116" t="str">
        <f t="shared" ca="1" si="134"/>
        <v xml:space="preserve">Certificate II </v>
      </c>
      <c r="D2116" s="1" t="s">
        <v>496</v>
      </c>
      <c r="E2116" s="2" t="str">
        <f t="shared" ca="1" si="135"/>
        <v>Certificate II in Electronic Assembly</v>
      </c>
      <c r="F2116" s="2" t="s">
        <v>858</v>
      </c>
      <c r="G2116" s="3">
        <v>22</v>
      </c>
    </row>
    <row r="2117" spans="1:7" x14ac:dyDescent="0.25">
      <c r="A2117" t="str">
        <f t="shared" ca="1" si="132"/>
        <v>Community Services and Health Industry Skills Council</v>
      </c>
      <c r="B2117" t="str">
        <f t="shared" ca="1" si="133"/>
        <v>CHC</v>
      </c>
      <c r="C2117" t="str">
        <f t="shared" ca="1" si="134"/>
        <v xml:space="preserve">Certificate I </v>
      </c>
      <c r="D2117" s="2" t="s">
        <v>862</v>
      </c>
      <c r="E2117" s="2" t="str">
        <f t="shared" ca="1" si="135"/>
        <v>Certificate I in Active Volunteering</v>
      </c>
      <c r="F2117" s="2" t="s">
        <v>1971</v>
      </c>
      <c r="G2117" s="3">
        <v>187</v>
      </c>
    </row>
    <row r="2118" spans="1:7" x14ac:dyDescent="0.25">
      <c r="A2118" t="str">
        <f t="shared" ca="1" si="132"/>
        <v>Auto Skills Australia</v>
      </c>
      <c r="B2118" t="str">
        <f t="shared" ca="1" si="133"/>
        <v>AUR</v>
      </c>
      <c r="C2118" t="str">
        <f t="shared" ca="1" si="134"/>
        <v xml:space="preserve">Certificate I </v>
      </c>
      <c r="D2118" s="2" t="s">
        <v>1468</v>
      </c>
      <c r="E2118" s="2" t="str">
        <f t="shared" ca="1" si="135"/>
        <v>Certificate I in Automotive Vocational Preparation</v>
      </c>
      <c r="F2118" s="2" t="s">
        <v>1971</v>
      </c>
      <c r="G2118" s="3">
        <v>32</v>
      </c>
    </row>
    <row r="2119" spans="1:7" x14ac:dyDescent="0.25">
      <c r="A2119" t="str">
        <f t="shared" ca="1" si="132"/>
        <v>Agrifoods</v>
      </c>
      <c r="B2119" t="str">
        <f t="shared" ca="1" si="133"/>
        <v>ACM</v>
      </c>
      <c r="C2119" t="str">
        <f t="shared" ca="1" si="134"/>
        <v xml:space="preserve">Certificate I </v>
      </c>
      <c r="D2119" s="2" t="s">
        <v>1472</v>
      </c>
      <c r="E2119" s="2" t="str">
        <f t="shared" ca="1" si="135"/>
        <v>Certificate I in Conservation and Land Management</v>
      </c>
      <c r="F2119" s="2" t="s">
        <v>1971</v>
      </c>
      <c r="G2119" s="3">
        <v>22</v>
      </c>
    </row>
    <row r="2120" spans="1:7" x14ac:dyDescent="0.25">
      <c r="A2120" t="str">
        <f t="shared" ca="1" si="132"/>
        <v>Agrifoods</v>
      </c>
      <c r="B2120" t="str">
        <f t="shared" ca="1" si="133"/>
        <v>ACM</v>
      </c>
      <c r="C2120" t="str">
        <f t="shared" ca="1" si="134"/>
        <v xml:space="preserve">Certificate I </v>
      </c>
      <c r="D2120" s="2" t="s">
        <v>1486</v>
      </c>
      <c r="E2120" s="2" t="str">
        <f t="shared" ca="1" si="135"/>
        <v>Certificate I in Horticulture</v>
      </c>
      <c r="F2120" s="2" t="s">
        <v>1971</v>
      </c>
      <c r="G2120" s="3">
        <v>1</v>
      </c>
    </row>
    <row r="2121" spans="1:7" x14ac:dyDescent="0.25">
      <c r="A2121" t="str">
        <f t="shared" ca="1" si="132"/>
        <v>Service Skills Australia</v>
      </c>
      <c r="B2121" t="str">
        <f t="shared" ca="1" si="133"/>
        <v>SIT</v>
      </c>
      <c r="C2121" t="str">
        <f t="shared" ca="1" si="134"/>
        <v xml:space="preserve">Certificate I </v>
      </c>
      <c r="D2121" s="2" t="s">
        <v>460</v>
      </c>
      <c r="E2121" s="2" t="str">
        <f t="shared" ca="1" si="135"/>
        <v>Certificate I in Hospitality</v>
      </c>
      <c r="F2121" s="2" t="s">
        <v>1971</v>
      </c>
      <c r="G2121" s="3">
        <v>599</v>
      </c>
    </row>
    <row r="2122" spans="1:7" x14ac:dyDescent="0.25">
      <c r="A2122" t="str">
        <f t="shared" ca="1" si="132"/>
        <v>Auto Skills Australia</v>
      </c>
      <c r="B2122" t="str">
        <f t="shared" ca="1" si="133"/>
        <v>AUR</v>
      </c>
      <c r="C2122" t="str">
        <f t="shared" ca="1" si="134"/>
        <v xml:space="preserve">Certificate I </v>
      </c>
      <c r="D2122" s="2" t="s">
        <v>365</v>
      </c>
      <c r="E2122" s="2" t="str">
        <f t="shared" ca="1" si="135"/>
        <v>Certificate I in Manufacturing (Pathways)</v>
      </c>
      <c r="F2122" s="2" t="s">
        <v>1971</v>
      </c>
      <c r="G2122" s="3">
        <v>187</v>
      </c>
    </row>
    <row r="2123" spans="1:7" x14ac:dyDescent="0.25">
      <c r="A2123" t="str">
        <f t="shared" ca="1" si="132"/>
        <v>Skills DMC</v>
      </c>
      <c r="B2123" t="str">
        <f t="shared" ca="1" si="133"/>
        <v>RII</v>
      </c>
      <c r="C2123" t="str">
        <f t="shared" ca="1" si="134"/>
        <v xml:space="preserve">Certificate I </v>
      </c>
      <c r="D2123" s="2" t="s">
        <v>384</v>
      </c>
      <c r="E2123" s="2" t="str">
        <f t="shared" ca="1" si="135"/>
        <v>Certificate I in Resources and Infrastructure Operations</v>
      </c>
      <c r="F2123" s="2" t="s">
        <v>1971</v>
      </c>
      <c r="G2123" s="3">
        <v>12</v>
      </c>
    </row>
    <row r="2124" spans="1:7" x14ac:dyDescent="0.25">
      <c r="A2124" t="str">
        <f t="shared" ca="1" si="132"/>
        <v>Service Skills Australia</v>
      </c>
      <c r="B2124" t="str">
        <f t="shared" ca="1" si="133"/>
        <v>SIS</v>
      </c>
      <c r="C2124" t="str">
        <f t="shared" ca="1" si="134"/>
        <v xml:space="preserve">Certificate I </v>
      </c>
      <c r="D2124" s="2" t="s">
        <v>430</v>
      </c>
      <c r="E2124" s="2" t="str">
        <f t="shared" ca="1" si="135"/>
        <v>Certificate I in Sport and Recreation</v>
      </c>
      <c r="F2124" s="2" t="s">
        <v>1971</v>
      </c>
      <c r="G2124" s="3">
        <v>209</v>
      </c>
    </row>
    <row r="2125" spans="1:7" x14ac:dyDescent="0.25">
      <c r="A2125" t="str">
        <f t="shared" ca="1" si="132"/>
        <v xml:space="preserve">Innovation and Business Skills Australia </v>
      </c>
      <c r="B2125" t="str">
        <f t="shared" ca="1" si="133"/>
        <v>CUA</v>
      </c>
      <c r="C2125" t="str">
        <f t="shared" ca="1" si="134"/>
        <v xml:space="preserve">Certificate I </v>
      </c>
      <c r="D2125" s="2" t="s">
        <v>216</v>
      </c>
      <c r="E2125" s="2" t="str">
        <f t="shared" ca="1" si="135"/>
        <v>Certificate I in Visual Arts</v>
      </c>
      <c r="F2125" s="2" t="s">
        <v>1971</v>
      </c>
      <c r="G2125" s="3">
        <v>287</v>
      </c>
    </row>
    <row r="2126" spans="1:7" x14ac:dyDescent="0.25">
      <c r="A2126" t="str">
        <f t="shared" ca="1" si="132"/>
        <v xml:space="preserve">Innovation and Business Skills Australia </v>
      </c>
      <c r="B2126" t="str">
        <f t="shared" ca="1" si="133"/>
        <v>State Accredited</v>
      </c>
      <c r="C2126" t="str">
        <f t="shared" ca="1" si="134"/>
        <v xml:space="preserve">Certificate I </v>
      </c>
      <c r="D2126" s="2" t="s">
        <v>1515</v>
      </c>
      <c r="E2126" s="2" t="str">
        <f t="shared" ca="1" si="135"/>
        <v>Certificate I in Work and Life Skills</v>
      </c>
      <c r="F2126" s="2" t="s">
        <v>1971</v>
      </c>
      <c r="G2126" s="3">
        <v>375</v>
      </c>
    </row>
    <row r="2127" spans="1:7" x14ac:dyDescent="0.25">
      <c r="A2127" t="str">
        <f t="shared" ca="1" si="132"/>
        <v xml:space="preserve">Innovation and Business Skills Australia </v>
      </c>
      <c r="B2127" t="str">
        <f t="shared" ca="1" si="133"/>
        <v>CUA</v>
      </c>
      <c r="C2127" t="str">
        <f t="shared" ca="1" si="134"/>
        <v xml:space="preserve">Certificate II </v>
      </c>
      <c r="D2127" s="2" t="s">
        <v>1517</v>
      </c>
      <c r="E2127" s="2" t="str">
        <f t="shared" ca="1" si="135"/>
        <v>Certificate II in Aboriginal and Torres Strait Islander Visual Arts Industry Work</v>
      </c>
      <c r="F2127" s="2" t="s">
        <v>1971</v>
      </c>
      <c r="G2127" s="3">
        <v>17</v>
      </c>
    </row>
    <row r="2128" spans="1:7" x14ac:dyDescent="0.25">
      <c r="A2128" t="str">
        <f t="shared" ca="1" si="132"/>
        <v>Manufacturing Skills Australia</v>
      </c>
      <c r="B2128" t="str">
        <f t="shared" ca="1" si="133"/>
        <v>MEA</v>
      </c>
      <c r="C2128" t="str">
        <f t="shared" ca="1" si="134"/>
        <v xml:space="preserve">Certificate II </v>
      </c>
      <c r="D2128" s="2" t="s">
        <v>1529</v>
      </c>
      <c r="E2128" s="2" t="str">
        <f t="shared" ca="1" si="135"/>
        <v>Certificate II in Aircraft Line Maintenance</v>
      </c>
      <c r="F2128" s="2" t="s">
        <v>1971</v>
      </c>
      <c r="G2128" s="3">
        <v>47</v>
      </c>
    </row>
    <row r="2129" spans="1:7" x14ac:dyDescent="0.25">
      <c r="A2129" t="str">
        <f t="shared" ca="1" si="132"/>
        <v>Auto Skills Australia</v>
      </c>
      <c r="B2129" t="str">
        <f t="shared" ca="1" si="133"/>
        <v>AUR</v>
      </c>
      <c r="C2129" t="str">
        <f t="shared" ca="1" si="134"/>
        <v xml:space="preserve">Certificate II </v>
      </c>
      <c r="D2129" s="2" t="s">
        <v>1175</v>
      </c>
      <c r="E2129" s="2" t="str">
        <f t="shared" ca="1" si="135"/>
        <v xml:space="preserve">Certificate II in Automotive Servicing Technology </v>
      </c>
      <c r="F2129" s="2" t="s">
        <v>1971</v>
      </c>
      <c r="G2129" s="3">
        <v>31</v>
      </c>
    </row>
    <row r="2130" spans="1:7" x14ac:dyDescent="0.25">
      <c r="A2130" t="str">
        <f t="shared" ca="1" si="132"/>
        <v>Auto Skills Australia</v>
      </c>
      <c r="B2130" t="str">
        <f t="shared" ca="1" si="133"/>
        <v>AUR</v>
      </c>
      <c r="C2130" t="str">
        <f t="shared" ca="1" si="134"/>
        <v xml:space="preserve">Certificate II </v>
      </c>
      <c r="D2130" s="2" t="s">
        <v>121</v>
      </c>
      <c r="E2130" s="2" t="str">
        <f t="shared" ca="1" si="135"/>
        <v>Certificate II in Automotive Vocational Preparation</v>
      </c>
      <c r="F2130" s="2" t="s">
        <v>1971</v>
      </c>
      <c r="G2130" s="3">
        <v>47</v>
      </c>
    </row>
    <row r="2131" spans="1:7" x14ac:dyDescent="0.25">
      <c r="A2131" t="str">
        <f t="shared" ca="1" si="132"/>
        <v>Skills DMC</v>
      </c>
      <c r="B2131" t="str">
        <f t="shared" ca="1" si="133"/>
        <v>RII</v>
      </c>
      <c r="C2131" t="str">
        <f t="shared" ca="1" si="134"/>
        <v xml:space="preserve">Certificate II </v>
      </c>
      <c r="D2131" s="2" t="s">
        <v>393</v>
      </c>
      <c r="E2131" s="2" t="str">
        <f t="shared" ca="1" si="135"/>
        <v>Certificate II in Civil Construction</v>
      </c>
      <c r="F2131" s="2" t="s">
        <v>1971</v>
      </c>
      <c r="G2131" s="3">
        <v>3</v>
      </c>
    </row>
    <row r="2132" spans="1:7" x14ac:dyDescent="0.25">
      <c r="A2132" t="str">
        <f t="shared" ca="1" si="132"/>
        <v>Service Skills Australia</v>
      </c>
      <c r="B2132" t="str">
        <f t="shared" ca="1" si="133"/>
        <v>SIR</v>
      </c>
      <c r="C2132" t="str">
        <f t="shared" ca="1" si="134"/>
        <v xml:space="preserve">Certificate II </v>
      </c>
      <c r="D2132" s="2" t="s">
        <v>1535</v>
      </c>
      <c r="E2132" s="2" t="str">
        <f t="shared" ca="1" si="135"/>
        <v>Certificate II in Community Pharmacy</v>
      </c>
      <c r="F2132" s="2" t="s">
        <v>1971</v>
      </c>
      <c r="G2132" s="3">
        <v>2</v>
      </c>
    </row>
    <row r="2133" spans="1:7" x14ac:dyDescent="0.25">
      <c r="A2133" t="str">
        <f t="shared" ca="1" si="132"/>
        <v>Community Services and Health Industry Skills Council</v>
      </c>
      <c r="B2133" t="str">
        <f t="shared" ca="1" si="133"/>
        <v>CHC</v>
      </c>
      <c r="C2133" t="str">
        <f t="shared" ca="1" si="134"/>
        <v xml:space="preserve">Certificate II </v>
      </c>
      <c r="D2133" s="2" t="s">
        <v>169</v>
      </c>
      <c r="E2133" s="2" t="str">
        <f t="shared" ca="1" si="135"/>
        <v>Certificate II in Community Services</v>
      </c>
      <c r="F2133" s="2" t="s">
        <v>1971</v>
      </c>
      <c r="G2133" s="3">
        <v>21</v>
      </c>
    </row>
    <row r="2134" spans="1:7" x14ac:dyDescent="0.25">
      <c r="A2134" t="str">
        <f t="shared" ca="1" si="132"/>
        <v>Agrifoods</v>
      </c>
      <c r="B2134" t="str">
        <f t="shared" ca="1" si="133"/>
        <v>ACM</v>
      </c>
      <c r="C2134" t="str">
        <f t="shared" ca="1" si="134"/>
        <v xml:space="preserve">Certificate II </v>
      </c>
      <c r="D2134" s="2" t="s">
        <v>1538</v>
      </c>
      <c r="E2134" s="2" t="str">
        <f t="shared" ca="1" si="135"/>
        <v>Certificate II in Conservation and Land Management</v>
      </c>
      <c r="F2134" s="2" t="s">
        <v>1971</v>
      </c>
      <c r="G2134" s="3">
        <v>2</v>
      </c>
    </row>
    <row r="2135" spans="1:7" x14ac:dyDescent="0.25">
      <c r="A2135" t="str">
        <f t="shared" ca="1" si="132"/>
        <v xml:space="preserve">Innovation and Business Skills Australia </v>
      </c>
      <c r="B2135" t="str">
        <f t="shared" ca="1" si="133"/>
        <v>CUA</v>
      </c>
      <c r="C2135" t="str">
        <f t="shared" ca="1" si="134"/>
        <v xml:space="preserve">Certificate II </v>
      </c>
      <c r="D2135" s="2" t="s">
        <v>223</v>
      </c>
      <c r="E2135" s="2" t="str">
        <f t="shared" ca="1" si="135"/>
        <v>Certificate II in Creative Industries</v>
      </c>
      <c r="F2135" s="2" t="s">
        <v>1971</v>
      </c>
      <c r="G2135" s="3">
        <v>315</v>
      </c>
    </row>
    <row r="2136" spans="1:7" x14ac:dyDescent="0.25">
      <c r="A2136" t="str">
        <f t="shared" ca="1" si="132"/>
        <v>Skills DMC</v>
      </c>
      <c r="B2136" t="str">
        <f t="shared" ca="1" si="133"/>
        <v>RII</v>
      </c>
      <c r="C2136" t="str">
        <f t="shared" ca="1" si="134"/>
        <v xml:space="preserve">Certificate II </v>
      </c>
      <c r="D2136" s="2" t="s">
        <v>1553</v>
      </c>
      <c r="E2136" s="2" t="str">
        <f t="shared" ca="1" si="135"/>
        <v>Certificate II in Drilling Operations</v>
      </c>
      <c r="F2136" s="2" t="s">
        <v>1971</v>
      </c>
      <c r="G2136" s="3">
        <v>9</v>
      </c>
    </row>
    <row r="2137" spans="1:7" x14ac:dyDescent="0.25">
      <c r="A2137" t="str">
        <f t="shared" ca="1" si="132"/>
        <v>Manufacturing Skills Australia</v>
      </c>
      <c r="B2137" t="str">
        <f t="shared" ca="1" si="133"/>
        <v>MSF</v>
      </c>
      <c r="C2137" t="str">
        <f t="shared" ca="1" si="134"/>
        <v xml:space="preserve">Certificate II </v>
      </c>
      <c r="D2137" s="2" t="s">
        <v>1560</v>
      </c>
      <c r="E2137" s="2" t="str">
        <f t="shared" ca="1" si="135"/>
        <v>Certificate II in Furniture Making Pathways</v>
      </c>
      <c r="F2137" s="2" t="s">
        <v>1971</v>
      </c>
      <c r="G2137" s="3">
        <v>65</v>
      </c>
    </row>
    <row r="2138" spans="1:7" x14ac:dyDescent="0.25">
      <c r="A2138" t="str">
        <f t="shared" ca="1" si="132"/>
        <v>Community Services and Health Industry Skills Council</v>
      </c>
      <c r="B2138" t="str">
        <f t="shared" ca="1" si="133"/>
        <v>HLT</v>
      </c>
      <c r="C2138" t="str">
        <f t="shared" ca="1" si="134"/>
        <v xml:space="preserve">Certificate II </v>
      </c>
      <c r="D2138" s="2" t="s">
        <v>283</v>
      </c>
      <c r="E2138" s="2" t="str">
        <f t="shared" ca="1" si="135"/>
        <v>Certificate II in Health Support Services</v>
      </c>
      <c r="F2138" s="2" t="s">
        <v>1971</v>
      </c>
      <c r="G2138" s="3">
        <v>71</v>
      </c>
    </row>
    <row r="2139" spans="1:7" x14ac:dyDescent="0.25">
      <c r="A2139" t="str">
        <f t="shared" ca="1" si="132"/>
        <v>Agrifoods</v>
      </c>
      <c r="B2139" t="str">
        <f t="shared" ca="1" si="133"/>
        <v>ACM</v>
      </c>
      <c r="C2139" t="str">
        <f t="shared" ca="1" si="134"/>
        <v xml:space="preserve">Certificate II </v>
      </c>
      <c r="D2139" s="2" t="s">
        <v>1564</v>
      </c>
      <c r="E2139" s="2" t="str">
        <f t="shared" ca="1" si="135"/>
        <v>Certificate II in Horticulture</v>
      </c>
      <c r="F2139" s="2" t="s">
        <v>1971</v>
      </c>
      <c r="G2139" s="3">
        <v>6</v>
      </c>
    </row>
    <row r="2140" spans="1:7" x14ac:dyDescent="0.25">
      <c r="A2140" t="str">
        <f t="shared" ca="1" si="132"/>
        <v>Service Skills Australia</v>
      </c>
      <c r="B2140" t="str">
        <f t="shared" ca="1" si="133"/>
        <v>SIT</v>
      </c>
      <c r="C2140" t="str">
        <f t="shared" ca="1" si="134"/>
        <v xml:space="preserve">Certificate II </v>
      </c>
      <c r="D2140" s="2" t="s">
        <v>469</v>
      </c>
      <c r="E2140" s="2" t="str">
        <f t="shared" ca="1" si="135"/>
        <v>Certificate II in Hospitality</v>
      </c>
      <c r="F2140" s="2" t="s">
        <v>1971</v>
      </c>
      <c r="G2140" s="3">
        <v>1124</v>
      </c>
    </row>
    <row r="2141" spans="1:7" x14ac:dyDescent="0.25">
      <c r="A2141" t="str">
        <f t="shared" ca="1" si="132"/>
        <v>Skills DMC</v>
      </c>
      <c r="B2141" t="str">
        <f t="shared" ca="1" si="133"/>
        <v>State Accredited</v>
      </c>
      <c r="C2141" t="str">
        <f t="shared" ca="1" si="134"/>
        <v xml:space="preserve">Certificate II </v>
      </c>
      <c r="D2141" s="2" t="s">
        <v>1567</v>
      </c>
      <c r="E2141" s="2" t="str">
        <f t="shared" ca="1" si="135"/>
        <v>Certificate II in Indigenous  Housing Repairs and Maintenance</v>
      </c>
      <c r="F2141" s="2" t="s">
        <v>1971</v>
      </c>
      <c r="G2141" s="3">
        <v>25</v>
      </c>
    </row>
    <row r="2142" spans="1:7" x14ac:dyDescent="0.25">
      <c r="A2142" t="str">
        <f t="shared" ca="1" si="132"/>
        <v xml:space="preserve">Innovation and Business Skills Australia </v>
      </c>
      <c r="B2142" t="str">
        <f t="shared" ca="1" si="133"/>
        <v>CSC</v>
      </c>
      <c r="C2142" t="str">
        <f t="shared" ca="1" si="134"/>
        <v xml:space="preserve">Certificate II </v>
      </c>
      <c r="D2142" s="2" t="s">
        <v>585</v>
      </c>
      <c r="E2142" s="2" t="str">
        <f t="shared" ca="1" si="135"/>
        <v>Certificate II in Justice Services</v>
      </c>
      <c r="F2142" s="2" t="s">
        <v>1971</v>
      </c>
      <c r="G2142" s="3">
        <v>1</v>
      </c>
    </row>
    <row r="2143" spans="1:7" x14ac:dyDescent="0.25">
      <c r="A2143" t="str">
        <f t="shared" ca="1" si="132"/>
        <v>Service Skills Australia</v>
      </c>
      <c r="B2143" t="str">
        <f t="shared" ca="1" si="133"/>
        <v>SIT</v>
      </c>
      <c r="C2143" t="str">
        <f t="shared" ca="1" si="134"/>
        <v xml:space="preserve">Certificate II </v>
      </c>
      <c r="D2143" s="2" t="s">
        <v>470</v>
      </c>
      <c r="E2143" s="2" t="str">
        <f t="shared" ca="1" si="135"/>
        <v>Certificate II in Kitchen Operations</v>
      </c>
      <c r="F2143" s="2" t="s">
        <v>1971</v>
      </c>
      <c r="G2143" s="3">
        <v>225</v>
      </c>
    </row>
    <row r="2144" spans="1:7" x14ac:dyDescent="0.25">
      <c r="A2144" t="str">
        <f t="shared" ca="1" si="132"/>
        <v>Transport and Logistics Skills Council Ltd</v>
      </c>
      <c r="B2144" t="str">
        <f t="shared" ca="1" si="133"/>
        <v>TLI</v>
      </c>
      <c r="C2144" t="str">
        <f t="shared" ca="1" si="134"/>
        <v xml:space="preserve">Certificate II </v>
      </c>
      <c r="D2144" s="2" t="s">
        <v>490</v>
      </c>
      <c r="E2144" s="2" t="str">
        <f t="shared" ca="1" si="135"/>
        <v>Certificate II in Logistics</v>
      </c>
      <c r="F2144" s="2" t="s">
        <v>1971</v>
      </c>
      <c r="G2144" s="3">
        <v>362</v>
      </c>
    </row>
    <row r="2145" spans="1:7" x14ac:dyDescent="0.25">
      <c r="A2145" t="str">
        <f t="shared" ca="1" si="132"/>
        <v>Auto Skills Australia</v>
      </c>
      <c r="B2145" t="str">
        <f t="shared" ca="1" si="133"/>
        <v>AUR</v>
      </c>
      <c r="C2145" t="str">
        <f t="shared" ca="1" si="134"/>
        <v xml:space="preserve">Certificate II </v>
      </c>
      <c r="D2145" s="2" t="s">
        <v>1578</v>
      </c>
      <c r="E2145" s="2" t="str">
        <f t="shared" ca="1" si="135"/>
        <v>Certificate II in Manufacturing Technology</v>
      </c>
      <c r="F2145" s="2" t="s">
        <v>1971</v>
      </c>
      <c r="G2145" s="3">
        <v>8</v>
      </c>
    </row>
    <row r="2146" spans="1:7" x14ac:dyDescent="0.25">
      <c r="A2146" t="str">
        <f t="shared" ca="1" si="132"/>
        <v xml:space="preserve">Innovation and Business Skills Australia </v>
      </c>
      <c r="B2146" t="str">
        <f t="shared" ca="1" si="133"/>
        <v>CUA</v>
      </c>
      <c r="C2146" t="str">
        <f t="shared" ca="1" si="134"/>
        <v xml:space="preserve">Certificate II </v>
      </c>
      <c r="D2146" s="2" t="s">
        <v>225</v>
      </c>
      <c r="E2146" s="2" t="str">
        <f t="shared" ca="1" si="135"/>
        <v>Certificate II in Music Industry</v>
      </c>
      <c r="F2146" s="2" t="s">
        <v>1971</v>
      </c>
      <c r="G2146" s="3">
        <v>186</v>
      </c>
    </row>
    <row r="2147" spans="1:7" x14ac:dyDescent="0.25">
      <c r="A2147" t="str">
        <f t="shared" ca="1" si="132"/>
        <v>Skills DMC</v>
      </c>
      <c r="B2147" t="str">
        <f t="shared" ca="1" si="133"/>
        <v>State Accredited</v>
      </c>
      <c r="C2147" t="str">
        <f t="shared" ca="1" si="134"/>
        <v xml:space="preserve">Certificate II </v>
      </c>
      <c r="D2147" s="2" t="s">
        <v>1587</v>
      </c>
      <c r="E2147" s="2" t="str">
        <f t="shared" ca="1" si="135"/>
        <v>Certificate II in Performing Arts</v>
      </c>
      <c r="F2147" s="2" t="s">
        <v>1971</v>
      </c>
      <c r="G2147" s="3">
        <v>25</v>
      </c>
    </row>
    <row r="2148" spans="1:7" x14ac:dyDescent="0.25">
      <c r="A2148" t="str">
        <f t="shared" ca="1" si="132"/>
        <v>Skills DMC</v>
      </c>
      <c r="B2148" t="str">
        <f t="shared" ca="1" si="133"/>
        <v>RII</v>
      </c>
      <c r="C2148" t="str">
        <f t="shared" ca="1" si="134"/>
        <v xml:space="preserve">Certificate II </v>
      </c>
      <c r="D2148" s="2" t="s">
        <v>388</v>
      </c>
      <c r="E2148" s="2" t="str">
        <f t="shared" ca="1" si="135"/>
        <v>Certificate II in Resources and Infrastructure Work Preparation</v>
      </c>
      <c r="F2148" s="2" t="s">
        <v>1971</v>
      </c>
      <c r="G2148" s="3">
        <v>181</v>
      </c>
    </row>
    <row r="2149" spans="1:7" x14ac:dyDescent="0.25">
      <c r="A2149" t="str">
        <f t="shared" ca="1" si="132"/>
        <v>Service Skills Australia</v>
      </c>
      <c r="B2149" t="str">
        <f t="shared" ca="1" si="133"/>
        <v>SIR</v>
      </c>
      <c r="C2149" t="str">
        <f t="shared" ca="1" si="134"/>
        <v xml:space="preserve">Certificate II </v>
      </c>
      <c r="D2149" s="2" t="s">
        <v>1602</v>
      </c>
      <c r="E2149" s="2" t="str">
        <f t="shared" ca="1" si="135"/>
        <v>Certificate II in Retail Services</v>
      </c>
      <c r="F2149" s="2" t="s">
        <v>1971</v>
      </c>
      <c r="G2149" s="3">
        <v>124</v>
      </c>
    </row>
    <row r="2150" spans="1:7" x14ac:dyDescent="0.25">
      <c r="A2150" t="str">
        <f t="shared" ca="1" si="132"/>
        <v>Agrifoods</v>
      </c>
      <c r="B2150" t="str">
        <f t="shared" ca="1" si="133"/>
        <v>ACM</v>
      </c>
      <c r="C2150" t="str">
        <f t="shared" ca="1" si="134"/>
        <v xml:space="preserve">Certificate II </v>
      </c>
      <c r="D2150" s="2" t="s">
        <v>1603</v>
      </c>
      <c r="E2150" s="2" t="str">
        <f t="shared" ca="1" si="135"/>
        <v>Certificate II in Rural Operations</v>
      </c>
      <c r="F2150" s="2" t="s">
        <v>1971</v>
      </c>
      <c r="G2150" s="3">
        <v>38</v>
      </c>
    </row>
    <row r="2151" spans="1:7" x14ac:dyDescent="0.25">
      <c r="A2151" t="str">
        <f t="shared" ca="1" si="132"/>
        <v>Manufacturing Skills Australia</v>
      </c>
      <c r="B2151" t="str">
        <f t="shared" ca="1" si="133"/>
        <v>MSL</v>
      </c>
      <c r="C2151" t="str">
        <f t="shared" ca="1" si="134"/>
        <v xml:space="preserve">Certificate II </v>
      </c>
      <c r="D2151" s="2" t="s">
        <v>360</v>
      </c>
      <c r="E2151" s="2" t="str">
        <f t="shared" ca="1" si="135"/>
        <v>Certificate II in Sampling and Measurement</v>
      </c>
      <c r="F2151" s="2" t="s">
        <v>1971</v>
      </c>
      <c r="G2151" s="3">
        <v>137</v>
      </c>
    </row>
    <row r="2152" spans="1:7" x14ac:dyDescent="0.25">
      <c r="A2152" t="str">
        <f t="shared" ca="1" si="132"/>
        <v>Skills DMC</v>
      </c>
      <c r="B2152" t="str">
        <f t="shared" ca="1" si="133"/>
        <v>State Accredited</v>
      </c>
      <c r="C2152" t="str">
        <f t="shared" ca="1" si="134"/>
        <v xml:space="preserve">Certificate II </v>
      </c>
      <c r="D2152" s="2" t="s">
        <v>1604</v>
      </c>
      <c r="E2152" s="2" t="str">
        <f t="shared" ca="1" si="135"/>
        <v>Certificate II in Self Awareness and Development</v>
      </c>
      <c r="F2152" s="2" t="s">
        <v>1971</v>
      </c>
      <c r="G2152" s="3">
        <v>186</v>
      </c>
    </row>
    <row r="2153" spans="1:7" x14ac:dyDescent="0.25">
      <c r="A2153" t="str">
        <f t="shared" ca="1" si="132"/>
        <v>Skills DMC</v>
      </c>
      <c r="B2153" t="str">
        <f t="shared" ca="1" si="133"/>
        <v>RII</v>
      </c>
      <c r="C2153" t="str">
        <f t="shared" ca="1" si="134"/>
        <v xml:space="preserve">Certificate II </v>
      </c>
      <c r="D2153" s="2" t="s">
        <v>1616</v>
      </c>
      <c r="E2153" s="2" t="str">
        <f t="shared" ca="1" si="135"/>
        <v>Certificate II in Surface Extraction Operations</v>
      </c>
      <c r="F2153" s="2" t="s">
        <v>1971</v>
      </c>
      <c r="G2153" s="3">
        <v>1</v>
      </c>
    </row>
    <row r="2154" spans="1:7" x14ac:dyDescent="0.25">
      <c r="A2154" t="str">
        <f t="shared" ca="1" si="132"/>
        <v>Service Skills Australia</v>
      </c>
      <c r="B2154" t="str">
        <f t="shared" ca="1" si="133"/>
        <v>SIT</v>
      </c>
      <c r="C2154" t="str">
        <f t="shared" ca="1" si="134"/>
        <v xml:space="preserve">Certificate II </v>
      </c>
      <c r="D2154" s="2" t="s">
        <v>463</v>
      </c>
      <c r="E2154" s="2" t="str">
        <f t="shared" ca="1" si="135"/>
        <v>Certificate II in Tourism</v>
      </c>
      <c r="F2154" s="2" t="s">
        <v>1971</v>
      </c>
      <c r="G2154" s="3">
        <v>573</v>
      </c>
    </row>
    <row r="2155" spans="1:7" x14ac:dyDescent="0.25">
      <c r="A2155" t="str">
        <f t="shared" ca="1" si="132"/>
        <v>Transport and Logistics Skills Council Ltd</v>
      </c>
      <c r="B2155" t="str">
        <f t="shared" ca="1" si="133"/>
        <v>TLI</v>
      </c>
      <c r="C2155" t="str">
        <f t="shared" ca="1" si="134"/>
        <v xml:space="preserve">Certificate II </v>
      </c>
      <c r="D2155" s="2" t="s">
        <v>1632</v>
      </c>
      <c r="E2155" s="2" t="str">
        <f t="shared" ca="1" si="135"/>
        <v>Certificate II in Warehousing Operations</v>
      </c>
      <c r="F2155" s="2" t="s">
        <v>1971</v>
      </c>
      <c r="G2155" s="3">
        <v>15</v>
      </c>
    </row>
    <row r="2156" spans="1:7" x14ac:dyDescent="0.25">
      <c r="A2156" t="str">
        <f t="shared" ca="1" si="132"/>
        <v>Community Services and Health Industry Skills Council</v>
      </c>
      <c r="B2156" t="str">
        <f t="shared" ca="1" si="133"/>
        <v>HLT</v>
      </c>
      <c r="C2156" t="str">
        <f t="shared" ca="1" si="134"/>
        <v xml:space="preserve">Certificate III </v>
      </c>
      <c r="D2156" s="2" t="s">
        <v>292</v>
      </c>
      <c r="E2156" s="2" t="str">
        <f t="shared" ca="1" si="135"/>
        <v>Certificate III in Allied Health Assistance</v>
      </c>
      <c r="F2156" s="2" t="s">
        <v>1971</v>
      </c>
      <c r="G2156" s="3">
        <v>55</v>
      </c>
    </row>
    <row r="2157" spans="1:7" x14ac:dyDescent="0.25">
      <c r="A2157" t="str">
        <f t="shared" ca="1" si="132"/>
        <v>Auto Skills Australia</v>
      </c>
      <c r="B2157" t="str">
        <f t="shared" ca="1" si="133"/>
        <v>AUR</v>
      </c>
      <c r="C2157" t="str">
        <f t="shared" ca="1" si="134"/>
        <v xml:space="preserve">Certificate III </v>
      </c>
      <c r="D2157" s="2" t="s">
        <v>1256</v>
      </c>
      <c r="E2157" s="2" t="str">
        <f t="shared" ca="1" si="135"/>
        <v>Certificate III in Automotive Glazing Technology</v>
      </c>
      <c r="F2157" s="2" t="s">
        <v>1971</v>
      </c>
      <c r="G2157" s="3">
        <v>1</v>
      </c>
    </row>
    <row r="2158" spans="1:7" x14ac:dyDescent="0.25">
      <c r="A2158" t="str">
        <f t="shared" ca="1" si="132"/>
        <v>Auto Skills Australia</v>
      </c>
      <c r="B2158" t="str">
        <f t="shared" ca="1" si="133"/>
        <v>AUR</v>
      </c>
      <c r="C2158" t="str">
        <f t="shared" ca="1" si="134"/>
        <v xml:space="preserve">Certificate III </v>
      </c>
      <c r="D2158" s="2" t="s">
        <v>1655</v>
      </c>
      <c r="E2158" s="2" t="str">
        <f t="shared" ca="1" si="135"/>
        <v>Certificate III in Automotive Sales</v>
      </c>
      <c r="F2158" s="2" t="s">
        <v>1971</v>
      </c>
      <c r="G2158" s="3">
        <v>1</v>
      </c>
    </row>
    <row r="2159" spans="1:7" x14ac:dyDescent="0.25">
      <c r="A2159" t="str">
        <f t="shared" ca="1" si="132"/>
        <v>Transport and Logistics Skills Council Ltd</v>
      </c>
      <c r="B2159" t="str">
        <f t="shared" ca="1" si="133"/>
        <v>AVI</v>
      </c>
      <c r="C2159" t="str">
        <f t="shared" ca="1" si="134"/>
        <v xml:space="preserve">Certificate III </v>
      </c>
      <c r="D2159" s="2" t="s">
        <v>1658</v>
      </c>
      <c r="E2159" s="2" t="str">
        <f t="shared" ca="1" si="135"/>
        <v>Certificate III in Aviation (Remote Pilot - Visual Line of Sight)</v>
      </c>
      <c r="F2159" s="2" t="s">
        <v>1971</v>
      </c>
      <c r="G2159" s="3">
        <v>1</v>
      </c>
    </row>
    <row r="2160" spans="1:7" x14ac:dyDescent="0.25">
      <c r="A2160" t="str">
        <f t="shared" ca="1" si="132"/>
        <v>Community Services and Health Industry Skills Council</v>
      </c>
      <c r="B2160" t="str">
        <f t="shared" ca="1" si="133"/>
        <v>HLT</v>
      </c>
      <c r="C2160" t="str">
        <f t="shared" ca="1" si="134"/>
        <v xml:space="preserve">Certificate III </v>
      </c>
      <c r="D2160" s="2" t="s">
        <v>1662</v>
      </c>
      <c r="E2160" s="2" t="str">
        <f t="shared" ca="1" si="135"/>
        <v>Certificate III in Basic Health Care</v>
      </c>
      <c r="F2160" s="2" t="s">
        <v>1971</v>
      </c>
      <c r="G2160" s="3">
        <v>26</v>
      </c>
    </row>
    <row r="2161" spans="1:7" x14ac:dyDescent="0.25">
      <c r="A2161" t="str">
        <f t="shared" ca="1" si="132"/>
        <v>Agrifoods</v>
      </c>
      <c r="B2161" t="str">
        <f t="shared" ca="1" si="133"/>
        <v>ACM</v>
      </c>
      <c r="C2161" t="str">
        <f t="shared" ca="1" si="134"/>
        <v xml:space="preserve">Certificate III </v>
      </c>
      <c r="D2161" s="2" t="s">
        <v>1663</v>
      </c>
      <c r="E2161" s="2" t="str">
        <f t="shared" ca="1" si="135"/>
        <v>Certificate III in Beekeeping</v>
      </c>
      <c r="F2161" s="2" t="s">
        <v>1971</v>
      </c>
      <c r="G2161" s="3">
        <v>1</v>
      </c>
    </row>
    <row r="2162" spans="1:7" x14ac:dyDescent="0.25">
      <c r="A2162" t="str">
        <f t="shared" ca="1" si="132"/>
        <v xml:space="preserve">Innovation and Business Skills Australia </v>
      </c>
      <c r="B2162" t="str">
        <f t="shared" ca="1" si="133"/>
        <v>BSB</v>
      </c>
      <c r="C2162" t="str">
        <f t="shared" ca="1" si="134"/>
        <v xml:space="preserve">Certificate III </v>
      </c>
      <c r="D2162" s="2" t="s">
        <v>1666</v>
      </c>
      <c r="E2162" s="2" t="str">
        <f t="shared" ca="1" si="135"/>
        <v>Certificate III in Business Administration (Education)</v>
      </c>
      <c r="F2162" s="2" t="s">
        <v>1971</v>
      </c>
      <c r="G2162" s="3">
        <v>1</v>
      </c>
    </row>
    <row r="2163" spans="1:7" x14ac:dyDescent="0.25">
      <c r="A2163" t="str">
        <f t="shared" ca="1" si="132"/>
        <v>Service Skills Australia</v>
      </c>
      <c r="B2163" t="str">
        <f t="shared" ca="1" si="133"/>
        <v>SIT</v>
      </c>
      <c r="C2163" t="str">
        <f t="shared" ca="1" si="134"/>
        <v xml:space="preserve">Certificate III </v>
      </c>
      <c r="D2163" s="2" t="s">
        <v>1672</v>
      </c>
      <c r="E2163" s="2" t="str">
        <f t="shared" ca="1" si="135"/>
        <v>Certificate III in Commercial Cookery</v>
      </c>
      <c r="F2163" s="2" t="s">
        <v>1971</v>
      </c>
      <c r="G2163" s="3">
        <v>12</v>
      </c>
    </row>
    <row r="2164" spans="1:7" x14ac:dyDescent="0.25">
      <c r="A2164" t="str">
        <f t="shared" ca="1" si="132"/>
        <v>Community Services and Health Industry Skills Council</v>
      </c>
      <c r="B2164" t="str">
        <f t="shared" ca="1" si="133"/>
        <v>CHC</v>
      </c>
      <c r="C2164" t="str">
        <f t="shared" ca="1" si="134"/>
        <v xml:space="preserve">Certificate III </v>
      </c>
      <c r="D2164" s="2" t="s">
        <v>184</v>
      </c>
      <c r="E2164" s="2" t="str">
        <f t="shared" ca="1" si="135"/>
        <v>Certificate III in Community Services</v>
      </c>
      <c r="F2164" s="2" t="s">
        <v>1971</v>
      </c>
      <c r="G2164" s="3">
        <v>40</v>
      </c>
    </row>
    <row r="2165" spans="1:7" x14ac:dyDescent="0.25">
      <c r="A2165" t="str">
        <f t="shared" ca="1" si="132"/>
        <v>State Accredited courses</v>
      </c>
      <c r="B2165" t="str">
        <f t="shared" ca="1" si="133"/>
        <v>State Accredited</v>
      </c>
      <c r="C2165" t="str">
        <f t="shared" ca="1" si="134"/>
        <v xml:space="preserve">Certificate III </v>
      </c>
      <c r="D2165" s="2" t="s">
        <v>1691</v>
      </c>
      <c r="E2165" s="2" t="str">
        <f t="shared" ca="1" si="135"/>
        <v>Certificate III in Education Support</v>
      </c>
      <c r="F2165" s="2" t="s">
        <v>1971</v>
      </c>
      <c r="G2165" s="3">
        <v>1</v>
      </c>
    </row>
    <row r="2166" spans="1:7" x14ac:dyDescent="0.25">
      <c r="A2166" t="str">
        <f t="shared" ca="1" si="132"/>
        <v xml:space="preserve">Construction and Property Services Industry Skills Council </v>
      </c>
      <c r="B2166" t="str">
        <f t="shared" ca="1" si="133"/>
        <v>CPC</v>
      </c>
      <c r="C2166" t="str">
        <f t="shared" ca="1" si="134"/>
        <v xml:space="preserve">Certificate III </v>
      </c>
      <c r="D2166" s="2" t="s">
        <v>1701</v>
      </c>
      <c r="E2166" s="2" t="str">
        <f t="shared" ca="1" si="135"/>
        <v>Certificate III in Fire Protection</v>
      </c>
      <c r="F2166" s="2" t="s">
        <v>1971</v>
      </c>
      <c r="G2166" s="3">
        <v>1</v>
      </c>
    </row>
    <row r="2167" spans="1:7" x14ac:dyDescent="0.25">
      <c r="A2167" t="str">
        <f t="shared" ca="1" si="132"/>
        <v>Service Skills Australia</v>
      </c>
      <c r="B2167" t="str">
        <f t="shared" ca="1" si="133"/>
        <v>SIS</v>
      </c>
      <c r="C2167" t="str">
        <f t="shared" ca="1" si="134"/>
        <v xml:space="preserve">Certificate III </v>
      </c>
      <c r="D2167" s="2" t="s">
        <v>449</v>
      </c>
      <c r="E2167" s="2" t="str">
        <f t="shared" ca="1" si="135"/>
        <v>Certificate III in Fitness</v>
      </c>
      <c r="F2167" s="2" t="s">
        <v>1971</v>
      </c>
      <c r="G2167" s="3">
        <v>3038</v>
      </c>
    </row>
    <row r="2168" spans="1:7" x14ac:dyDescent="0.25">
      <c r="A2168" t="str">
        <f t="shared" ca="1" si="132"/>
        <v>Service Skills Australia</v>
      </c>
      <c r="B2168" t="str">
        <f t="shared" ca="1" si="133"/>
        <v>SFL</v>
      </c>
      <c r="C2168" t="str">
        <f t="shared" ca="1" si="134"/>
        <v xml:space="preserve">Certificate III </v>
      </c>
      <c r="D2168" s="2" t="s">
        <v>1703</v>
      </c>
      <c r="E2168" s="2" t="str">
        <f t="shared" ca="1" si="135"/>
        <v>Certificate III in Floristry</v>
      </c>
      <c r="F2168" s="2" t="s">
        <v>1971</v>
      </c>
      <c r="G2168" s="3">
        <v>12</v>
      </c>
    </row>
    <row r="2169" spans="1:7" x14ac:dyDescent="0.25">
      <c r="A2169" t="str">
        <f t="shared" ca="1" si="132"/>
        <v>Community Services and Health Industry Skills Council</v>
      </c>
      <c r="B2169" t="str">
        <f t="shared" ca="1" si="133"/>
        <v>HLT</v>
      </c>
      <c r="C2169" t="str">
        <f t="shared" ca="1" si="134"/>
        <v xml:space="preserve">Certificate III </v>
      </c>
      <c r="D2169" s="2" t="s">
        <v>296</v>
      </c>
      <c r="E2169" s="2" t="str">
        <f t="shared" ca="1" si="135"/>
        <v>Certificate III in Health Administration</v>
      </c>
      <c r="F2169" s="2" t="s">
        <v>1971</v>
      </c>
      <c r="G2169" s="3">
        <v>1</v>
      </c>
    </row>
    <row r="2170" spans="1:7" x14ac:dyDescent="0.25">
      <c r="A2170" t="str">
        <f t="shared" ca="1" si="132"/>
        <v>Community Services and Health Industry Skills Council</v>
      </c>
      <c r="B2170" t="str">
        <f t="shared" ca="1" si="133"/>
        <v>HLT</v>
      </c>
      <c r="C2170" t="str">
        <f t="shared" ca="1" si="134"/>
        <v xml:space="preserve">Certificate III </v>
      </c>
      <c r="D2170" s="2" t="s">
        <v>1709</v>
      </c>
      <c r="E2170" s="2" t="str">
        <f t="shared" ca="1" si="135"/>
        <v>Certificate III in Health Support Services</v>
      </c>
      <c r="F2170" s="2" t="s">
        <v>1971</v>
      </c>
      <c r="G2170" s="3">
        <v>16</v>
      </c>
    </row>
    <row r="2171" spans="1:7" x14ac:dyDescent="0.25">
      <c r="A2171" t="str">
        <f t="shared" ca="1" si="132"/>
        <v>Auto Skills Australia</v>
      </c>
      <c r="B2171" t="str">
        <f t="shared" ca="1" si="133"/>
        <v>AUR</v>
      </c>
      <c r="C2171" t="str">
        <f t="shared" ca="1" si="134"/>
        <v xml:space="preserve">Certificate III </v>
      </c>
      <c r="D2171" s="2" t="s">
        <v>1710</v>
      </c>
      <c r="E2171" s="2" t="str">
        <f t="shared" ca="1" si="135"/>
        <v>Certificate III in Heavy Commercial Trailer Technology</v>
      </c>
      <c r="F2171" s="2" t="s">
        <v>1971</v>
      </c>
      <c r="G2171" s="3">
        <v>1</v>
      </c>
    </row>
    <row r="2172" spans="1:7" x14ac:dyDescent="0.25">
      <c r="A2172" t="str">
        <f t="shared" ca="1" si="132"/>
        <v>Auto Skills Australia</v>
      </c>
      <c r="B2172" t="str">
        <f t="shared" ca="1" si="133"/>
        <v>AUR</v>
      </c>
      <c r="C2172" t="str">
        <f t="shared" ca="1" si="134"/>
        <v xml:space="preserve">Certificate III </v>
      </c>
      <c r="D2172" s="2" t="s">
        <v>1712</v>
      </c>
      <c r="E2172" s="2" t="str">
        <f t="shared" ca="1" si="135"/>
        <v>Certificate III in Heavy Commercial Vehicle Mechanical Technology</v>
      </c>
      <c r="F2172" s="2" t="s">
        <v>1971</v>
      </c>
      <c r="G2172" s="3">
        <v>2</v>
      </c>
    </row>
    <row r="2173" spans="1:7" x14ac:dyDescent="0.25">
      <c r="A2173" t="str">
        <f t="shared" ca="1" si="132"/>
        <v>Community Services and Health Industry Skills Council</v>
      </c>
      <c r="B2173" t="str">
        <f t="shared" ca="1" si="133"/>
        <v>CHC</v>
      </c>
      <c r="C2173" t="str">
        <f t="shared" ca="1" si="134"/>
        <v xml:space="preserve">Certificate III </v>
      </c>
      <c r="D2173" s="2" t="s">
        <v>186</v>
      </c>
      <c r="E2173" s="2" t="str">
        <f t="shared" ca="1" si="135"/>
        <v>Certificate III in Individual Support</v>
      </c>
      <c r="F2173" s="2" t="s">
        <v>1971</v>
      </c>
      <c r="G2173" s="3">
        <v>159</v>
      </c>
    </row>
    <row r="2174" spans="1:7" x14ac:dyDescent="0.25">
      <c r="A2174" t="str">
        <f t="shared" ca="1" si="132"/>
        <v xml:space="preserve">Innovation and Business Skills Australia </v>
      </c>
      <c r="B2174" t="str">
        <f t="shared" ca="1" si="133"/>
        <v>BSB</v>
      </c>
      <c r="C2174" t="str">
        <f t="shared" ca="1" si="134"/>
        <v xml:space="preserve">Certificate III </v>
      </c>
      <c r="D2174" s="2" t="s">
        <v>1724</v>
      </c>
      <c r="E2174" s="2" t="str">
        <f t="shared" ca="1" si="135"/>
        <v>Certificate III in Library and Information Services</v>
      </c>
      <c r="F2174" s="2" t="s">
        <v>1971</v>
      </c>
      <c r="G2174" s="3">
        <v>4</v>
      </c>
    </row>
    <row r="2175" spans="1:7" x14ac:dyDescent="0.25">
      <c r="A2175" t="str">
        <f t="shared" ca="1" si="132"/>
        <v>Auto Skills Australia</v>
      </c>
      <c r="B2175" t="str">
        <f t="shared" ca="1" si="133"/>
        <v>AUR</v>
      </c>
      <c r="C2175" t="str">
        <f t="shared" ca="1" si="134"/>
        <v xml:space="preserve">Certificate III </v>
      </c>
      <c r="D2175" s="2" t="s">
        <v>1726</v>
      </c>
      <c r="E2175" s="2" t="str">
        <f t="shared" ca="1" si="135"/>
        <v>Certificate III in Light Vehicle Mechanical Technology</v>
      </c>
      <c r="F2175" s="2" t="s">
        <v>1971</v>
      </c>
      <c r="G2175" s="3">
        <v>18</v>
      </c>
    </row>
    <row r="2176" spans="1:7" x14ac:dyDescent="0.25">
      <c r="A2176" t="str">
        <f t="shared" ca="1" si="132"/>
        <v xml:space="preserve">Innovation and Business Skills Australia </v>
      </c>
      <c r="B2176" t="str">
        <f t="shared" ca="1" si="133"/>
        <v>CUA</v>
      </c>
      <c r="C2176" t="str">
        <f t="shared" ca="1" si="134"/>
        <v xml:space="preserve">Certificate III </v>
      </c>
      <c r="D2176" s="2" t="s">
        <v>1727</v>
      </c>
      <c r="E2176" s="2" t="str">
        <f t="shared" ca="1" si="135"/>
        <v>Certificate III in Live Production and Services</v>
      </c>
      <c r="F2176" s="2" t="s">
        <v>1971</v>
      </c>
      <c r="G2176" s="3">
        <v>10</v>
      </c>
    </row>
    <row r="2177" spans="1:7" x14ac:dyDescent="0.25">
      <c r="A2177" t="str">
        <f t="shared" ca="1" si="132"/>
        <v>Auto Skills Australia</v>
      </c>
      <c r="B2177" t="str">
        <f t="shared" ca="1" si="133"/>
        <v>AUR</v>
      </c>
      <c r="C2177" t="str">
        <f t="shared" ca="1" si="134"/>
        <v xml:space="preserve">Certificate III </v>
      </c>
      <c r="D2177" s="2" t="s">
        <v>1740</v>
      </c>
      <c r="E2177" s="2" t="str">
        <f t="shared" ca="1" si="135"/>
        <v>Certificate III in Mobile Plant Technology</v>
      </c>
      <c r="F2177" s="2" t="s">
        <v>1971</v>
      </c>
      <c r="G2177" s="3">
        <v>2</v>
      </c>
    </row>
    <row r="2178" spans="1:7" x14ac:dyDescent="0.25">
      <c r="A2178" t="str">
        <f t="shared" ref="A2178:A2241" ca="1" si="136">VLOOKUP(D2178,KeyC,4,FALSE)</f>
        <v xml:space="preserve">Innovation and Business Skills Australia </v>
      </c>
      <c r="B2178" t="str">
        <f t="shared" ref="B2178:B2241" ca="1" si="137">VLOOKUP(D2178,KeyC,5,FALSE)</f>
        <v>CUA</v>
      </c>
      <c r="C2178" t="str">
        <f t="shared" ref="C2178:C2241" ca="1" si="138">VLOOKUP(D2178,KeyC,2,FALSE)</f>
        <v xml:space="preserve">Certificate III </v>
      </c>
      <c r="D2178" s="2" t="s">
        <v>233</v>
      </c>
      <c r="E2178" s="2" t="str">
        <f t="shared" ref="E2178:E2241" ca="1" si="139">VLOOKUP(D2178,KeyC,3,FALSE)</f>
        <v>Certificate III in Music Industry</v>
      </c>
      <c r="F2178" s="2" t="s">
        <v>1971</v>
      </c>
      <c r="G2178" s="3">
        <v>35</v>
      </c>
    </row>
    <row r="2179" spans="1:7" x14ac:dyDescent="0.25">
      <c r="A2179" t="str">
        <f t="shared" ca="1" si="136"/>
        <v>Community Services and Health Industry Skills Council</v>
      </c>
      <c r="B2179" t="str">
        <f t="shared" ca="1" si="137"/>
        <v>HLT</v>
      </c>
      <c r="C2179" t="str">
        <f t="shared" ca="1" si="138"/>
        <v xml:space="preserve">Certificate III </v>
      </c>
      <c r="D2179" s="2" t="s">
        <v>1747</v>
      </c>
      <c r="E2179" s="2" t="str">
        <f t="shared" ca="1" si="139"/>
        <v>Certificate III in Pathology Assistance</v>
      </c>
      <c r="F2179" s="2" t="s">
        <v>1971</v>
      </c>
      <c r="G2179" s="3">
        <v>2</v>
      </c>
    </row>
    <row r="2180" spans="1:7" x14ac:dyDescent="0.25">
      <c r="A2180" t="str">
        <f t="shared" ca="1" si="136"/>
        <v xml:space="preserve">Innovation and Business Skills Australia </v>
      </c>
      <c r="B2180" t="str">
        <f t="shared" ca="1" si="137"/>
        <v>ICP</v>
      </c>
      <c r="C2180" t="str">
        <f t="shared" ca="1" si="138"/>
        <v xml:space="preserve">Certificate III </v>
      </c>
      <c r="D2180" s="2" t="s">
        <v>1756</v>
      </c>
      <c r="E2180" s="2" t="str">
        <f t="shared" ca="1" si="139"/>
        <v>Certificate III in Printing and Graphic Arts (Printing)</v>
      </c>
      <c r="F2180" s="2" t="s">
        <v>1971</v>
      </c>
      <c r="G2180" s="3">
        <v>1</v>
      </c>
    </row>
    <row r="2181" spans="1:7" x14ac:dyDescent="0.25">
      <c r="A2181" t="str">
        <f t="shared" ca="1" si="136"/>
        <v>Manufacturing Skills Australia</v>
      </c>
      <c r="B2181" t="str">
        <f t="shared" ca="1" si="137"/>
        <v>PMA</v>
      </c>
      <c r="C2181" t="str">
        <f t="shared" ca="1" si="138"/>
        <v xml:space="preserve">Certificate III </v>
      </c>
      <c r="D2181" s="2" t="s">
        <v>375</v>
      </c>
      <c r="E2181" s="2" t="str">
        <f t="shared" ca="1" si="139"/>
        <v>Certificate III in Process Plant Operations</v>
      </c>
      <c r="F2181" s="2" t="s">
        <v>1971</v>
      </c>
      <c r="G2181" s="3">
        <v>2</v>
      </c>
    </row>
    <row r="2182" spans="1:7" x14ac:dyDescent="0.25">
      <c r="A2182" t="str">
        <f t="shared" ca="1" si="136"/>
        <v>Service Skills Australia</v>
      </c>
      <c r="B2182" t="str">
        <f t="shared" ca="1" si="137"/>
        <v>SIR</v>
      </c>
      <c r="C2182" t="str">
        <f t="shared" ca="1" si="138"/>
        <v xml:space="preserve">Certificate III </v>
      </c>
      <c r="D2182" s="2" t="s">
        <v>1760</v>
      </c>
      <c r="E2182" s="2" t="str">
        <f t="shared" ca="1" si="139"/>
        <v>Certificate III in Retail</v>
      </c>
      <c r="F2182" s="2" t="s">
        <v>1971</v>
      </c>
      <c r="G2182" s="3">
        <v>29</v>
      </c>
    </row>
    <row r="2183" spans="1:7" x14ac:dyDescent="0.25">
      <c r="A2183" t="str">
        <f t="shared" ca="1" si="136"/>
        <v>Service Skills Australia</v>
      </c>
      <c r="B2183" t="str">
        <f t="shared" ca="1" si="137"/>
        <v>WRR</v>
      </c>
      <c r="C2183" t="str">
        <f t="shared" ca="1" si="138"/>
        <v xml:space="preserve">Certificate III </v>
      </c>
      <c r="D2183" s="2" t="s">
        <v>1764</v>
      </c>
      <c r="E2183" s="2" t="str">
        <f t="shared" ca="1" si="139"/>
        <v>Certificate III in Retail Supervision</v>
      </c>
      <c r="F2183" s="2" t="s">
        <v>1971</v>
      </c>
      <c r="G2183" s="3">
        <v>1</v>
      </c>
    </row>
    <row r="2184" spans="1:7" x14ac:dyDescent="0.25">
      <c r="A2184" t="str">
        <f t="shared" ca="1" si="136"/>
        <v>Agrifoods</v>
      </c>
      <c r="B2184" t="str">
        <f t="shared" ca="1" si="137"/>
        <v>ACM</v>
      </c>
      <c r="C2184" t="str">
        <f t="shared" ca="1" si="138"/>
        <v xml:space="preserve">Certificate III </v>
      </c>
      <c r="D2184" s="2" t="s">
        <v>1765</v>
      </c>
      <c r="E2184" s="2" t="str">
        <f t="shared" ca="1" si="139"/>
        <v>Certificate III in Rural Operations</v>
      </c>
      <c r="F2184" s="2" t="s">
        <v>1971</v>
      </c>
      <c r="G2184" s="3">
        <v>5</v>
      </c>
    </row>
    <row r="2185" spans="1:7" x14ac:dyDescent="0.25">
      <c r="A2185" t="str">
        <f t="shared" ca="1" si="136"/>
        <v>Forest Works</v>
      </c>
      <c r="B2185" t="str">
        <f t="shared" ca="1" si="137"/>
        <v>FPI</v>
      </c>
      <c r="C2185" t="str">
        <f t="shared" ca="1" si="138"/>
        <v xml:space="preserve">Certificate III </v>
      </c>
      <c r="D2185" s="2" t="s">
        <v>1365</v>
      </c>
      <c r="E2185" s="2" t="str">
        <f t="shared" ca="1" si="139"/>
        <v>Certificate III in Sawdoctoring</v>
      </c>
      <c r="F2185" s="2" t="s">
        <v>1971</v>
      </c>
      <c r="G2185" s="3">
        <v>1</v>
      </c>
    </row>
    <row r="2186" spans="1:7" x14ac:dyDescent="0.25">
      <c r="A2186" t="str">
        <f t="shared" ca="1" si="136"/>
        <v xml:space="preserve">Innovation and Business Skills Australia </v>
      </c>
      <c r="B2186" t="str">
        <f t="shared" ca="1" si="137"/>
        <v>CUA</v>
      </c>
      <c r="C2186" t="str">
        <f t="shared" ca="1" si="138"/>
        <v xml:space="preserve">Certificate III </v>
      </c>
      <c r="D2186" s="2" t="s">
        <v>235</v>
      </c>
      <c r="E2186" s="2" t="str">
        <f t="shared" ca="1" si="139"/>
        <v xml:space="preserve">Certificate III in Screen and Media </v>
      </c>
      <c r="F2186" s="2" t="s">
        <v>1971</v>
      </c>
      <c r="G2186" s="3">
        <v>232</v>
      </c>
    </row>
    <row r="2187" spans="1:7" x14ac:dyDescent="0.25">
      <c r="A2187" t="str">
        <f t="shared" ca="1" si="136"/>
        <v>Service Skills Australia</v>
      </c>
      <c r="B2187" t="str">
        <f t="shared" ca="1" si="137"/>
        <v>SIS</v>
      </c>
      <c r="C2187" t="str">
        <f t="shared" ca="1" si="138"/>
        <v xml:space="preserve">Certificate III </v>
      </c>
      <c r="D2187" s="2" t="s">
        <v>1770</v>
      </c>
      <c r="E2187" s="2" t="str">
        <f t="shared" ca="1" si="139"/>
        <v>Certificate III in Sport Career Oriented Participation</v>
      </c>
      <c r="F2187" s="2" t="s">
        <v>1971</v>
      </c>
      <c r="G2187" s="3">
        <v>1</v>
      </c>
    </row>
    <row r="2188" spans="1:7" x14ac:dyDescent="0.25">
      <c r="A2188" t="str">
        <f t="shared" ca="1" si="136"/>
        <v>Community Services and Health Industry Skills Council</v>
      </c>
      <c r="B2188" t="str">
        <f t="shared" ca="1" si="137"/>
        <v>HLT</v>
      </c>
      <c r="C2188" t="str">
        <f t="shared" ca="1" si="138"/>
        <v xml:space="preserve">Certificate III </v>
      </c>
      <c r="D2188" s="2" t="s">
        <v>1777</v>
      </c>
      <c r="E2188" s="2" t="str">
        <f t="shared" ca="1" si="139"/>
        <v>Certificate III in Sterilisation Services</v>
      </c>
      <c r="F2188" s="2" t="s">
        <v>1971</v>
      </c>
      <c r="G2188" s="3">
        <v>1</v>
      </c>
    </row>
    <row r="2189" spans="1:7" x14ac:dyDescent="0.25">
      <c r="A2189" t="str">
        <f t="shared" ca="1" si="136"/>
        <v>Skills DMC</v>
      </c>
      <c r="B2189" t="str">
        <f t="shared" ca="1" si="137"/>
        <v>RII</v>
      </c>
      <c r="C2189" t="str">
        <f t="shared" ca="1" si="138"/>
        <v xml:space="preserve">Certificate III </v>
      </c>
      <c r="D2189" s="2" t="s">
        <v>1780</v>
      </c>
      <c r="E2189" s="2" t="str">
        <f t="shared" ca="1" si="139"/>
        <v>Certificate III in Surface Extraction Operations</v>
      </c>
      <c r="F2189" s="2" t="s">
        <v>1971</v>
      </c>
      <c r="G2189" s="3">
        <v>3</v>
      </c>
    </row>
    <row r="2190" spans="1:7" x14ac:dyDescent="0.25">
      <c r="A2190" t="str">
        <f t="shared" ca="1" si="136"/>
        <v>Service Skills Australia</v>
      </c>
      <c r="B2190" t="str">
        <f t="shared" ca="1" si="137"/>
        <v>SIT</v>
      </c>
      <c r="C2190" t="str">
        <f t="shared" ca="1" si="138"/>
        <v xml:space="preserve">Certificate III </v>
      </c>
      <c r="D2190" s="2" t="s">
        <v>473</v>
      </c>
      <c r="E2190" s="2" t="str">
        <f t="shared" ca="1" si="139"/>
        <v>Certificate III in Tourism</v>
      </c>
      <c r="F2190" s="2" t="s">
        <v>1971</v>
      </c>
      <c r="G2190" s="3">
        <v>109</v>
      </c>
    </row>
    <row r="2191" spans="1:7" x14ac:dyDescent="0.25">
      <c r="A2191" t="str">
        <f t="shared" ca="1" si="136"/>
        <v xml:space="preserve">Innovation and Business Skills Australia </v>
      </c>
      <c r="B2191" t="str">
        <f t="shared" ca="1" si="137"/>
        <v>CUA</v>
      </c>
      <c r="C2191" t="str">
        <f t="shared" ca="1" si="138"/>
        <v xml:space="preserve">Certificate III </v>
      </c>
      <c r="D2191" s="2" t="s">
        <v>237</v>
      </c>
      <c r="E2191" s="2" t="str">
        <f t="shared" ca="1" si="139"/>
        <v xml:space="preserve">Certificate III in Visual Arts </v>
      </c>
      <c r="F2191" s="2" t="s">
        <v>1971</v>
      </c>
      <c r="G2191" s="3">
        <v>131</v>
      </c>
    </row>
    <row r="2192" spans="1:7" x14ac:dyDescent="0.25">
      <c r="A2192" t="str">
        <f t="shared" ca="1" si="136"/>
        <v>Transport and Logistics Skills Council Ltd</v>
      </c>
      <c r="B2192" t="str">
        <f t="shared" ca="1" si="137"/>
        <v>TLI</v>
      </c>
      <c r="C2192" t="str">
        <f t="shared" ca="1" si="138"/>
        <v xml:space="preserve">Certificate III </v>
      </c>
      <c r="D2192" s="2" t="s">
        <v>1792</v>
      </c>
      <c r="E2192" s="2" t="str">
        <f t="shared" ca="1" si="139"/>
        <v>Certificate III in Warehousing Operations</v>
      </c>
      <c r="F2192" s="2" t="s">
        <v>1971</v>
      </c>
      <c r="G2192" s="3">
        <v>1</v>
      </c>
    </row>
    <row r="2193" spans="1:7" x14ac:dyDescent="0.25">
      <c r="A2193" t="str">
        <f t="shared" ca="1" si="136"/>
        <v xml:space="preserve">Innovation and Business Skills Australia </v>
      </c>
      <c r="B2193" t="str">
        <f t="shared" ca="1" si="137"/>
        <v>BSB</v>
      </c>
      <c r="C2193" t="str">
        <f t="shared" ca="1" si="138"/>
        <v xml:space="preserve">Certificate III </v>
      </c>
      <c r="D2193" s="2" t="s">
        <v>146</v>
      </c>
      <c r="E2193" s="2" t="str">
        <f t="shared" ca="1" si="139"/>
        <v>Certificate III in Work Health and Safety</v>
      </c>
      <c r="F2193" s="2" t="s">
        <v>1971</v>
      </c>
      <c r="G2193" s="3">
        <v>3</v>
      </c>
    </row>
    <row r="2194" spans="1:7" x14ac:dyDescent="0.25">
      <c r="A2194" t="str">
        <f t="shared" ca="1" si="136"/>
        <v>Community Services and Health Industry Skills Council</v>
      </c>
      <c r="B2194" t="str">
        <f t="shared" ca="1" si="137"/>
        <v>HLT</v>
      </c>
      <c r="C2194" t="str">
        <f t="shared" ca="1" si="138"/>
        <v xml:space="preserve">Certificate IV </v>
      </c>
      <c r="D2194" s="2" t="s">
        <v>1793</v>
      </c>
      <c r="E2194" s="2" t="str">
        <f t="shared" ca="1" si="139"/>
        <v>Certificate IV in Aboriginal and/or Torres Strait Islander Primary Health Care Practice</v>
      </c>
      <c r="F2194" s="2" t="s">
        <v>1971</v>
      </c>
      <c r="G2194" s="3">
        <v>1</v>
      </c>
    </row>
    <row r="2195" spans="1:7" x14ac:dyDescent="0.25">
      <c r="A2195" t="str">
        <f t="shared" ca="1" si="136"/>
        <v xml:space="preserve">Innovation and Business Skills Australia </v>
      </c>
      <c r="B2195" t="str">
        <f t="shared" ca="1" si="137"/>
        <v>CUV</v>
      </c>
      <c r="C2195" t="str">
        <f t="shared" ca="1" si="138"/>
        <v xml:space="preserve">Certificate IV </v>
      </c>
      <c r="D2195" s="2" t="s">
        <v>1795</v>
      </c>
      <c r="E2195" s="2" t="str">
        <f t="shared" ca="1" si="139"/>
        <v>Certificate IV in Aboriginal or Torres Strait Islander Cultural Arts</v>
      </c>
      <c r="F2195" s="2" t="s">
        <v>1971</v>
      </c>
      <c r="G2195" s="3">
        <v>1</v>
      </c>
    </row>
    <row r="2196" spans="1:7" x14ac:dyDescent="0.25">
      <c r="A2196" t="str">
        <f t="shared" ca="1" si="136"/>
        <v xml:space="preserve">Innovation and Business Skills Australia </v>
      </c>
      <c r="B2196" t="str">
        <f t="shared" ca="1" si="137"/>
        <v>FNS</v>
      </c>
      <c r="C2196" t="str">
        <f t="shared" ca="1" si="138"/>
        <v xml:space="preserve">Certificate IV </v>
      </c>
      <c r="D2196" s="2" t="s">
        <v>678</v>
      </c>
      <c r="E2196" s="2" t="str">
        <f t="shared" ca="1" si="139"/>
        <v>Certificate IV in Accounting</v>
      </c>
      <c r="F2196" s="2" t="s">
        <v>1971</v>
      </c>
      <c r="G2196" s="3">
        <v>3</v>
      </c>
    </row>
    <row r="2197" spans="1:7" x14ac:dyDescent="0.25">
      <c r="A2197" t="str">
        <f t="shared" ca="1" si="136"/>
        <v>Manufacturing Skills Australia</v>
      </c>
      <c r="B2197" t="str">
        <f t="shared" ca="1" si="137"/>
        <v>MEA</v>
      </c>
      <c r="C2197" t="str">
        <f t="shared" ca="1" si="138"/>
        <v xml:space="preserve">Certificate IV </v>
      </c>
      <c r="D2197" s="2" t="s">
        <v>1803</v>
      </c>
      <c r="E2197" s="2" t="str">
        <f t="shared" ca="1" si="139"/>
        <v>Certificate IV in Aeroskills (Structures)</v>
      </c>
      <c r="F2197" s="2" t="s">
        <v>1971</v>
      </c>
      <c r="G2197" s="3">
        <v>1</v>
      </c>
    </row>
    <row r="2198" spans="1:7" x14ac:dyDescent="0.25">
      <c r="A2198" t="str">
        <f t="shared" ca="1" si="136"/>
        <v>Community Services and Health Industry Skills Council</v>
      </c>
      <c r="B2198" t="str">
        <f t="shared" ca="1" si="137"/>
        <v>CHC</v>
      </c>
      <c r="C2198" t="str">
        <f t="shared" ca="1" si="138"/>
        <v xml:space="preserve">Certificate IV </v>
      </c>
      <c r="D2198" s="2" t="s">
        <v>1805</v>
      </c>
      <c r="E2198" s="2" t="str">
        <f t="shared" ca="1" si="139"/>
        <v>Certificate IV in Ageing Support</v>
      </c>
      <c r="F2198" s="2" t="s">
        <v>1971</v>
      </c>
      <c r="G2198" s="3">
        <v>2</v>
      </c>
    </row>
    <row r="2199" spans="1:7" x14ac:dyDescent="0.25">
      <c r="A2199" t="str">
        <f t="shared" ca="1" si="136"/>
        <v>Community Services and Health Industry Skills Council</v>
      </c>
      <c r="B2199" t="str">
        <f t="shared" ca="1" si="137"/>
        <v>HLT</v>
      </c>
      <c r="C2199" t="str">
        <f t="shared" ca="1" si="138"/>
        <v xml:space="preserve">Certificate IV </v>
      </c>
      <c r="D2199" s="2" t="s">
        <v>1807</v>
      </c>
      <c r="E2199" s="2" t="str">
        <f t="shared" ca="1" si="139"/>
        <v>Certificate IV in Allied Health Assistance</v>
      </c>
      <c r="F2199" s="2" t="s">
        <v>1971</v>
      </c>
      <c r="G2199" s="3">
        <v>3</v>
      </c>
    </row>
    <row r="2200" spans="1:7" x14ac:dyDescent="0.25">
      <c r="A2200" t="str">
        <f t="shared" ca="1" si="136"/>
        <v xml:space="preserve">Construction and Property Services Industry Skills Council </v>
      </c>
      <c r="B2200" t="str">
        <f t="shared" ca="1" si="137"/>
        <v>CPC</v>
      </c>
      <c r="C2200" t="str">
        <f t="shared" ca="1" si="138"/>
        <v xml:space="preserve">Certificate IV </v>
      </c>
      <c r="D2200" s="2" t="s">
        <v>1810</v>
      </c>
      <c r="E2200" s="2" t="str">
        <f t="shared" ca="1" si="139"/>
        <v>Certificate IV in Building and Construction (Estimating)</v>
      </c>
      <c r="F2200" s="2" t="s">
        <v>1971</v>
      </c>
      <c r="G2200" s="3">
        <v>1</v>
      </c>
    </row>
    <row r="2201" spans="1:7" x14ac:dyDescent="0.25">
      <c r="A2201" t="str">
        <f t="shared" ca="1" si="136"/>
        <v xml:space="preserve">Innovation and Business Skills Australia </v>
      </c>
      <c r="B2201" t="str">
        <f t="shared" ca="1" si="137"/>
        <v>State Accredited</v>
      </c>
      <c r="C2201" t="str">
        <f t="shared" ca="1" si="138"/>
        <v xml:space="preserve">Certificate IV </v>
      </c>
      <c r="D2201" s="2" t="s">
        <v>3</v>
      </c>
      <c r="E2201" s="2" t="str">
        <f t="shared" ca="1" si="139"/>
        <v>Certificate IV in Christian Ministry and Theology</v>
      </c>
      <c r="F2201" s="2" t="s">
        <v>1971</v>
      </c>
      <c r="G2201" s="3">
        <v>1</v>
      </c>
    </row>
    <row r="2202" spans="1:7" x14ac:dyDescent="0.25">
      <c r="A2202" t="str">
        <f t="shared" ca="1" si="136"/>
        <v>Community Services and Health Industry Skills Council</v>
      </c>
      <c r="B2202" t="str">
        <f t="shared" ca="1" si="137"/>
        <v>CHC</v>
      </c>
      <c r="C2202" t="str">
        <f t="shared" ca="1" si="138"/>
        <v xml:space="preserve">Certificate IV </v>
      </c>
      <c r="D2202" s="2" t="s">
        <v>194</v>
      </c>
      <c r="E2202" s="2" t="str">
        <f t="shared" ca="1" si="139"/>
        <v>Certificate IV in Community Services</v>
      </c>
      <c r="F2202" s="2" t="s">
        <v>1971</v>
      </c>
      <c r="G2202" s="3">
        <v>2</v>
      </c>
    </row>
    <row r="2203" spans="1:7" x14ac:dyDescent="0.25">
      <c r="A2203" t="str">
        <f t="shared" ca="1" si="136"/>
        <v>Agrifoods</v>
      </c>
      <c r="B2203" t="str">
        <f t="shared" ca="1" si="137"/>
        <v>RTD</v>
      </c>
      <c r="C2203" t="str">
        <f t="shared" ca="1" si="138"/>
        <v xml:space="preserve">Certificate IV </v>
      </c>
      <c r="D2203" s="2" t="s">
        <v>1815</v>
      </c>
      <c r="E2203" s="2" t="str">
        <f t="shared" ca="1" si="139"/>
        <v>Certificate IV in Conservation and Land Management</v>
      </c>
      <c r="F2203" s="2" t="s">
        <v>1971</v>
      </c>
      <c r="G2203" s="3">
        <v>1</v>
      </c>
    </row>
    <row r="2204" spans="1:7" x14ac:dyDescent="0.25">
      <c r="A2204" t="str">
        <f t="shared" ca="1" si="136"/>
        <v xml:space="preserve">Innovation and Business Skills Australia </v>
      </c>
      <c r="B2204" t="str">
        <f t="shared" ca="1" si="137"/>
        <v>ICT</v>
      </c>
      <c r="C2204" t="str">
        <f t="shared" ca="1" si="138"/>
        <v xml:space="preserve">Certificate IV </v>
      </c>
      <c r="D2204" s="2" t="s">
        <v>321</v>
      </c>
      <c r="E2204" s="2" t="str">
        <f t="shared" ca="1" si="139"/>
        <v>Certificate IV in Digital and Interactive Games</v>
      </c>
      <c r="F2204" s="2" t="s">
        <v>1971</v>
      </c>
      <c r="G2204" s="3">
        <v>19</v>
      </c>
    </row>
    <row r="2205" spans="1:7" x14ac:dyDescent="0.25">
      <c r="A2205" t="str">
        <f t="shared" ca="1" si="136"/>
        <v>Energy Skills Australia</v>
      </c>
      <c r="B2205" t="str">
        <f t="shared" ca="1" si="137"/>
        <v>UEE</v>
      </c>
      <c r="C2205" t="str">
        <f t="shared" ca="1" si="138"/>
        <v xml:space="preserve">Certificate IV </v>
      </c>
      <c r="D2205" s="2" t="s">
        <v>1826</v>
      </c>
      <c r="E2205" s="2" t="str">
        <f t="shared" ca="1" si="139"/>
        <v>Certificate IV in Electrotechnology - Systems Electrician</v>
      </c>
      <c r="F2205" s="2" t="s">
        <v>1971</v>
      </c>
      <c r="G2205" s="3">
        <v>1</v>
      </c>
    </row>
    <row r="2206" spans="1:7" x14ac:dyDescent="0.25">
      <c r="A2206" t="str">
        <f t="shared" ca="1" si="136"/>
        <v xml:space="preserve">Innovation and Business Skills Australia </v>
      </c>
      <c r="B2206" t="str">
        <f t="shared" ca="1" si="137"/>
        <v>FNS</v>
      </c>
      <c r="C2206" t="str">
        <f t="shared" ca="1" si="138"/>
        <v xml:space="preserve">Certificate IV </v>
      </c>
      <c r="D2206" s="2" t="s">
        <v>1348</v>
      </c>
      <c r="E2206" s="2" t="str">
        <f t="shared" ca="1" si="139"/>
        <v>Certificate IV in Financial Services</v>
      </c>
      <c r="F2206" s="2" t="s">
        <v>1971</v>
      </c>
      <c r="G2206" s="3">
        <v>1</v>
      </c>
    </row>
    <row r="2207" spans="1:7" x14ac:dyDescent="0.25">
      <c r="A2207" t="str">
        <f t="shared" ca="1" si="136"/>
        <v>Service Skills Australia</v>
      </c>
      <c r="B2207" t="str">
        <f t="shared" ca="1" si="137"/>
        <v>SIS</v>
      </c>
      <c r="C2207" t="str">
        <f t="shared" ca="1" si="138"/>
        <v xml:space="preserve">Certificate IV </v>
      </c>
      <c r="D2207" s="2" t="s">
        <v>454</v>
      </c>
      <c r="E2207" s="2" t="str">
        <f t="shared" ca="1" si="139"/>
        <v>Certificate IV in Fitness</v>
      </c>
      <c r="F2207" s="2" t="s">
        <v>1971</v>
      </c>
      <c r="G2207" s="3">
        <v>10</v>
      </c>
    </row>
    <row r="2208" spans="1:7" x14ac:dyDescent="0.25">
      <c r="A2208" t="str">
        <f t="shared" ca="1" si="136"/>
        <v>Community Services and Health Industry Skills Council</v>
      </c>
      <c r="B2208" t="str">
        <f t="shared" ca="1" si="137"/>
        <v>CHC</v>
      </c>
      <c r="C2208" t="str">
        <f t="shared" ca="1" si="138"/>
        <v xml:space="preserve">Certificate IV </v>
      </c>
      <c r="D2208" s="2" t="s">
        <v>1294</v>
      </c>
      <c r="E2208" s="2" t="str">
        <f t="shared" ca="1" si="139"/>
        <v>Certificate IV in Home and Community Care</v>
      </c>
      <c r="F2208" s="2" t="s">
        <v>1971</v>
      </c>
      <c r="G2208" s="3">
        <v>2</v>
      </c>
    </row>
    <row r="2209" spans="1:7" x14ac:dyDescent="0.25">
      <c r="A2209" t="str">
        <f t="shared" ca="1" si="136"/>
        <v xml:space="preserve">Innovation and Business Skills Australia </v>
      </c>
      <c r="B2209" t="str">
        <f t="shared" ca="1" si="137"/>
        <v>ICT</v>
      </c>
      <c r="C2209" t="str">
        <f t="shared" ca="1" si="138"/>
        <v xml:space="preserve">Certificate IV </v>
      </c>
      <c r="D2209" s="2" t="s">
        <v>319</v>
      </c>
      <c r="E2209" s="2" t="str">
        <f t="shared" ca="1" si="139"/>
        <v>Certificate IV in Information Technology Networking</v>
      </c>
      <c r="F2209" s="2" t="s">
        <v>1971</v>
      </c>
      <c r="G2209" s="3">
        <v>4</v>
      </c>
    </row>
    <row r="2210" spans="1:7" x14ac:dyDescent="0.25">
      <c r="A2210" t="str">
        <f t="shared" ca="1" si="136"/>
        <v xml:space="preserve">Innovation and Business Skills Australia </v>
      </c>
      <c r="B2210" t="str">
        <f t="shared" ca="1" si="137"/>
        <v>BSB</v>
      </c>
      <c r="C2210" t="str">
        <f t="shared" ca="1" si="138"/>
        <v xml:space="preserve">Certificate IV </v>
      </c>
      <c r="D2210" s="2" t="s">
        <v>1277</v>
      </c>
      <c r="E2210" s="2" t="str">
        <f t="shared" ca="1" si="139"/>
        <v>Certificate IV in Leadership and Management</v>
      </c>
      <c r="F2210" s="2" t="s">
        <v>1971</v>
      </c>
      <c r="G2210" s="3">
        <v>1</v>
      </c>
    </row>
    <row r="2211" spans="1:7" x14ac:dyDescent="0.25">
      <c r="A2211" t="str">
        <f t="shared" ca="1" si="136"/>
        <v xml:space="preserve">Innovation and Business Skills Australia </v>
      </c>
      <c r="B2211" t="str">
        <f t="shared" ca="1" si="137"/>
        <v>BSB</v>
      </c>
      <c r="C2211" t="str">
        <f t="shared" ca="1" si="138"/>
        <v xml:space="preserve">Certificate IV </v>
      </c>
      <c r="D2211" s="2" t="s">
        <v>1838</v>
      </c>
      <c r="E2211" s="2" t="str">
        <f t="shared" ca="1" si="139"/>
        <v>Certificate IV in Legal Services</v>
      </c>
      <c r="F2211" s="2" t="s">
        <v>1971</v>
      </c>
      <c r="G2211" s="3">
        <v>2</v>
      </c>
    </row>
    <row r="2212" spans="1:7" x14ac:dyDescent="0.25">
      <c r="A2212" t="str">
        <f t="shared" ca="1" si="136"/>
        <v>State Accredited courses</v>
      </c>
      <c r="B2212" t="str">
        <f t="shared" ca="1" si="137"/>
        <v>State Accredited</v>
      </c>
      <c r="C2212" t="str">
        <f t="shared" ca="1" si="138"/>
        <v xml:space="preserve">Certificate IV </v>
      </c>
      <c r="D2212" s="2" t="s">
        <v>1839</v>
      </c>
      <c r="E2212" s="2" t="str">
        <f t="shared" ca="1" si="139"/>
        <v>Certificate IV in Liberal Arts</v>
      </c>
      <c r="F2212" s="2" t="s">
        <v>1971</v>
      </c>
      <c r="G2212" s="3">
        <v>2</v>
      </c>
    </row>
    <row r="2213" spans="1:7" x14ac:dyDescent="0.25">
      <c r="A2213" t="str">
        <f t="shared" ca="1" si="136"/>
        <v xml:space="preserve">Innovation and Business Skills Australia </v>
      </c>
      <c r="B2213" t="str">
        <f t="shared" ca="1" si="137"/>
        <v>BSB</v>
      </c>
      <c r="C2213" t="str">
        <f t="shared" ca="1" si="138"/>
        <v xml:space="preserve">Certificate IV </v>
      </c>
      <c r="D2213" s="2" t="s">
        <v>1841</v>
      </c>
      <c r="E2213" s="2" t="str">
        <f t="shared" ca="1" si="139"/>
        <v>Certificate IV in Library and Information Services</v>
      </c>
      <c r="F2213" s="2" t="s">
        <v>1971</v>
      </c>
      <c r="G2213" s="3">
        <v>1</v>
      </c>
    </row>
    <row r="2214" spans="1:7" x14ac:dyDescent="0.25">
      <c r="A2214" t="str">
        <f t="shared" ca="1" si="136"/>
        <v>Community Services and Health Industry Skills Council</v>
      </c>
      <c r="B2214" t="str">
        <f t="shared" ca="1" si="137"/>
        <v>CHC</v>
      </c>
      <c r="C2214" t="str">
        <f t="shared" ca="1" si="138"/>
        <v xml:space="preserve">Certificate IV </v>
      </c>
      <c r="D2214" s="2" t="s">
        <v>1845</v>
      </c>
      <c r="E2214" s="2" t="str">
        <f t="shared" ca="1" si="139"/>
        <v>Certificate IV in Mental Health</v>
      </c>
      <c r="F2214" s="2" t="s">
        <v>1971</v>
      </c>
      <c r="G2214" s="3">
        <v>1</v>
      </c>
    </row>
    <row r="2215" spans="1:7" x14ac:dyDescent="0.25">
      <c r="A2215" t="str">
        <f t="shared" ca="1" si="136"/>
        <v xml:space="preserve">Innovation and Business Skills Australia </v>
      </c>
      <c r="B2215" t="str">
        <f t="shared" ca="1" si="137"/>
        <v>CUA</v>
      </c>
      <c r="C2215" t="str">
        <f t="shared" ca="1" si="138"/>
        <v xml:space="preserve">Certificate IV </v>
      </c>
      <c r="D2215" s="2" t="s">
        <v>1846</v>
      </c>
      <c r="E2215" s="2" t="str">
        <f t="shared" ca="1" si="139"/>
        <v>Certificate IV in Music Industry</v>
      </c>
      <c r="F2215" s="2" t="s">
        <v>1971</v>
      </c>
      <c r="G2215" s="3">
        <v>34</v>
      </c>
    </row>
    <row r="2216" spans="1:7" x14ac:dyDescent="0.25">
      <c r="A2216" t="str">
        <f t="shared" ca="1" si="136"/>
        <v xml:space="preserve">Innovation and Business Skills Australia </v>
      </c>
      <c r="B2216" t="str">
        <f t="shared" ca="1" si="137"/>
        <v>State Accredited</v>
      </c>
      <c r="C2216" t="str">
        <f t="shared" ca="1" si="138"/>
        <v xml:space="preserve">Certificate IV </v>
      </c>
      <c r="D2216" s="2" t="s">
        <v>1856</v>
      </c>
      <c r="E2216" s="2" t="str">
        <f t="shared" ca="1" si="139"/>
        <v>Certificate IV in Science</v>
      </c>
      <c r="F2216" s="2" t="s">
        <v>1971</v>
      </c>
      <c r="G2216" s="3">
        <v>1</v>
      </c>
    </row>
    <row r="2217" spans="1:7" x14ac:dyDescent="0.25">
      <c r="A2217" t="str">
        <f t="shared" ca="1" si="136"/>
        <v xml:space="preserve">Innovation and Business Skills Australia </v>
      </c>
      <c r="B2217" t="str">
        <f t="shared" ca="1" si="137"/>
        <v>CUA</v>
      </c>
      <c r="C2217" t="str">
        <f t="shared" ca="1" si="138"/>
        <v xml:space="preserve">Certificate IV </v>
      </c>
      <c r="D2217" s="2" t="s">
        <v>1858</v>
      </c>
      <c r="E2217" s="2" t="str">
        <f t="shared" ca="1" si="139"/>
        <v>Certificate IV in Screen and Media</v>
      </c>
      <c r="F2217" s="2" t="s">
        <v>1971</v>
      </c>
      <c r="G2217" s="3">
        <v>23</v>
      </c>
    </row>
    <row r="2218" spans="1:7" x14ac:dyDescent="0.25">
      <c r="A2218" t="str">
        <f t="shared" ca="1" si="136"/>
        <v xml:space="preserve">Innovation and Business Skills Australia </v>
      </c>
      <c r="B2218" t="str">
        <f t="shared" ca="1" si="137"/>
        <v>BSB</v>
      </c>
      <c r="C2218" t="str">
        <f t="shared" ca="1" si="138"/>
        <v xml:space="preserve">Certificate IV </v>
      </c>
      <c r="D2218" s="2" t="s">
        <v>1265</v>
      </c>
      <c r="E2218" s="2" t="str">
        <f t="shared" ca="1" si="139"/>
        <v>Certificate IV in Small Business Management</v>
      </c>
      <c r="F2218" s="2" t="s">
        <v>1971</v>
      </c>
      <c r="G2218" s="3">
        <v>9</v>
      </c>
    </row>
    <row r="2219" spans="1:7" x14ac:dyDescent="0.25">
      <c r="A2219" t="str">
        <f t="shared" ca="1" si="136"/>
        <v>Service Skills Australia</v>
      </c>
      <c r="B2219" t="str">
        <f t="shared" ca="1" si="137"/>
        <v>SIS</v>
      </c>
      <c r="C2219" t="str">
        <f t="shared" ca="1" si="138"/>
        <v xml:space="preserve">Certificate IV </v>
      </c>
      <c r="D2219" s="2" t="s">
        <v>1860</v>
      </c>
      <c r="E2219" s="2" t="str">
        <f t="shared" ca="1" si="139"/>
        <v>Certificate IV in Sport Coaching</v>
      </c>
      <c r="F2219" s="2" t="s">
        <v>1971</v>
      </c>
      <c r="G2219" s="3">
        <v>1</v>
      </c>
    </row>
    <row r="2220" spans="1:7" x14ac:dyDescent="0.25">
      <c r="A2220" t="str">
        <f t="shared" ca="1" si="136"/>
        <v>Service Skills Australia</v>
      </c>
      <c r="B2220" t="str">
        <f t="shared" ca="1" si="137"/>
        <v>SIS</v>
      </c>
      <c r="C2220" t="str">
        <f t="shared" ca="1" si="138"/>
        <v xml:space="preserve">Certificate IV </v>
      </c>
      <c r="D2220" s="2" t="s">
        <v>639</v>
      </c>
      <c r="E2220" s="2" t="str">
        <f t="shared" ca="1" si="139"/>
        <v>Certificate IV in Sport and Recreation</v>
      </c>
      <c r="F2220" s="2" t="s">
        <v>1971</v>
      </c>
      <c r="G2220" s="3">
        <v>3</v>
      </c>
    </row>
    <row r="2221" spans="1:7" x14ac:dyDescent="0.25">
      <c r="A2221" t="str">
        <f t="shared" ca="1" si="136"/>
        <v>State Accredited courses</v>
      </c>
      <c r="B2221" t="str">
        <f t="shared" ca="1" si="137"/>
        <v>State Accredited</v>
      </c>
      <c r="C2221" t="str">
        <f t="shared" ca="1" si="138"/>
        <v xml:space="preserve">Certificate IV </v>
      </c>
      <c r="D2221" s="2" t="s">
        <v>1862</v>
      </c>
      <c r="E2221" s="2" t="str">
        <f t="shared" ca="1" si="139"/>
        <v>Certificate IV in TESOL (Teaching English to Speakers of Other Languages)</v>
      </c>
      <c r="F2221" s="2" t="s">
        <v>1971</v>
      </c>
      <c r="G2221" s="3">
        <v>1</v>
      </c>
    </row>
    <row r="2222" spans="1:7" x14ac:dyDescent="0.25">
      <c r="A2222" t="str">
        <f t="shared" ca="1" si="136"/>
        <v>Agrifoods</v>
      </c>
      <c r="B2222" t="str">
        <f t="shared" ca="1" si="137"/>
        <v>State Accredited</v>
      </c>
      <c r="C2222" t="str">
        <f t="shared" ca="1" si="138"/>
        <v xml:space="preserve">Certificate IV </v>
      </c>
      <c r="D2222" s="2" t="s">
        <v>1864</v>
      </c>
      <c r="E2222" s="2" t="str">
        <f t="shared" ca="1" si="139"/>
        <v>Certificate IV in Teaching Conversational English (TESOL)</v>
      </c>
      <c r="F2222" s="2" t="s">
        <v>1971</v>
      </c>
      <c r="G2222" s="3">
        <v>1</v>
      </c>
    </row>
    <row r="2223" spans="1:7" x14ac:dyDescent="0.25">
      <c r="A2223" t="str">
        <f t="shared" ca="1" si="136"/>
        <v xml:space="preserve">Innovation and Business Skills Australia </v>
      </c>
      <c r="B2223" t="str">
        <f t="shared" ca="1" si="137"/>
        <v>ICT</v>
      </c>
      <c r="C2223" t="str">
        <f t="shared" ca="1" si="138"/>
        <v xml:space="preserve">Certificate IV </v>
      </c>
      <c r="D2223" s="2" t="s">
        <v>1868</v>
      </c>
      <c r="E2223" s="2" t="str">
        <f t="shared" ca="1" si="139"/>
        <v>Certificate IV in Web-Based Technologies</v>
      </c>
      <c r="F2223" s="2" t="s">
        <v>1971</v>
      </c>
      <c r="G2223" s="3">
        <v>1</v>
      </c>
    </row>
    <row r="2224" spans="1:7" x14ac:dyDescent="0.25">
      <c r="A2224" t="str">
        <f t="shared" ca="1" si="136"/>
        <v xml:space="preserve">Innovation and Business Skills Australia </v>
      </c>
      <c r="B2224" t="str">
        <f t="shared" ca="1" si="137"/>
        <v>FNS</v>
      </c>
      <c r="C2224" t="str">
        <f t="shared" ca="1" si="138"/>
        <v xml:space="preserve">Diploma </v>
      </c>
      <c r="D2224" s="2" t="s">
        <v>1352</v>
      </c>
      <c r="E2224" s="2" t="str">
        <f t="shared" ca="1" si="139"/>
        <v>Diploma of Accounting</v>
      </c>
      <c r="F2224" s="2" t="s">
        <v>1971</v>
      </c>
      <c r="G2224" s="3">
        <v>3</v>
      </c>
    </row>
    <row r="2225" spans="1:7" x14ac:dyDescent="0.25">
      <c r="A2225" t="str">
        <f t="shared" ca="1" si="136"/>
        <v>Community Services and Health Industry Skills Council</v>
      </c>
      <c r="B2225" t="str">
        <f t="shared" ca="1" si="137"/>
        <v>HLT</v>
      </c>
      <c r="C2225" t="str">
        <f t="shared" ca="1" si="138"/>
        <v xml:space="preserve">Diploma </v>
      </c>
      <c r="D2225" s="2" t="s">
        <v>1870</v>
      </c>
      <c r="E2225" s="2" t="str">
        <f t="shared" ca="1" si="139"/>
        <v>Diploma of Anaesthetic Technology</v>
      </c>
      <c r="F2225" s="2" t="s">
        <v>1971</v>
      </c>
      <c r="G2225" s="3">
        <v>1</v>
      </c>
    </row>
    <row r="2226" spans="1:7" x14ac:dyDescent="0.25">
      <c r="A2226" t="str">
        <f t="shared" ca="1" si="136"/>
        <v>Transport and Logistics Skills Council Ltd</v>
      </c>
      <c r="B2226" t="str">
        <f t="shared" ca="1" si="137"/>
        <v>AVI</v>
      </c>
      <c r="C2226" t="str">
        <f t="shared" ca="1" si="138"/>
        <v xml:space="preserve">Diploma </v>
      </c>
      <c r="D2226" s="2" t="s">
        <v>667</v>
      </c>
      <c r="E2226" s="2" t="str">
        <f t="shared" ca="1" si="139"/>
        <v>Diploma of Aviation</v>
      </c>
      <c r="F2226" s="2" t="s">
        <v>1971</v>
      </c>
      <c r="G2226" s="3">
        <v>2</v>
      </c>
    </row>
    <row r="2227" spans="1:7" x14ac:dyDescent="0.25">
      <c r="A2227" t="str">
        <f t="shared" ca="1" si="136"/>
        <v>Community Services and Health Industry Skills Council</v>
      </c>
      <c r="B2227" t="str">
        <f t="shared" ca="1" si="137"/>
        <v>CHC</v>
      </c>
      <c r="C2227" t="str">
        <f t="shared" ca="1" si="138"/>
        <v xml:space="preserve">Diploma </v>
      </c>
      <c r="D2227" s="2" t="s">
        <v>1878</v>
      </c>
      <c r="E2227" s="2" t="str">
        <f t="shared" ca="1" si="139"/>
        <v>Diploma of Community Services</v>
      </c>
      <c r="F2227" s="2" t="s">
        <v>1971</v>
      </c>
      <c r="G2227" s="3">
        <v>5</v>
      </c>
    </row>
    <row r="2228" spans="1:7" x14ac:dyDescent="0.25">
      <c r="A2228" t="str">
        <f t="shared" ca="1" si="136"/>
        <v>Community Services and Health Industry Skills Council</v>
      </c>
      <c r="B2228" t="str">
        <f t="shared" ca="1" si="137"/>
        <v>CHC</v>
      </c>
      <c r="C2228" t="str">
        <f t="shared" ca="1" si="138"/>
        <v xml:space="preserve">Diploma </v>
      </c>
      <c r="D2228" s="2" t="s">
        <v>1880</v>
      </c>
      <c r="E2228" s="2" t="str">
        <f t="shared" ca="1" si="139"/>
        <v>Diploma of Counselling</v>
      </c>
      <c r="F2228" s="2" t="s">
        <v>1971</v>
      </c>
      <c r="G2228" s="3">
        <v>3</v>
      </c>
    </row>
    <row r="2229" spans="1:7" x14ac:dyDescent="0.25">
      <c r="A2229" t="str">
        <f t="shared" ca="1" si="136"/>
        <v xml:space="preserve">Construction and Property Services Industry Skills Council </v>
      </c>
      <c r="B2229" t="str">
        <f t="shared" ca="1" si="137"/>
        <v>State Accredited</v>
      </c>
      <c r="C2229" t="str">
        <f t="shared" ca="1" si="138"/>
        <v xml:space="preserve">Diploma </v>
      </c>
      <c r="D2229" s="2" t="s">
        <v>1881</v>
      </c>
      <c r="E2229" s="2" t="str">
        <f t="shared" ca="1" si="139"/>
        <v>Diploma of Dance</v>
      </c>
      <c r="F2229" s="2" t="s">
        <v>1971</v>
      </c>
      <c r="G2229" s="3">
        <v>1</v>
      </c>
    </row>
    <row r="2230" spans="1:7" x14ac:dyDescent="0.25">
      <c r="A2230" t="str">
        <f t="shared" ca="1" si="136"/>
        <v>Community Services and Health Industry Skills Council</v>
      </c>
      <c r="B2230" t="str">
        <f t="shared" ca="1" si="137"/>
        <v>HLT</v>
      </c>
      <c r="C2230" t="str">
        <f t="shared" ca="1" si="138"/>
        <v xml:space="preserve">Diploma </v>
      </c>
      <c r="D2230" s="2" t="s">
        <v>1884</v>
      </c>
      <c r="E2230" s="2" t="str">
        <f t="shared" ca="1" si="139"/>
        <v>Diploma of Dental Technology</v>
      </c>
      <c r="F2230" s="2" t="s">
        <v>1971</v>
      </c>
      <c r="G2230" s="3">
        <v>1</v>
      </c>
    </row>
    <row r="2231" spans="1:7" x14ac:dyDescent="0.25">
      <c r="A2231" t="str">
        <f t="shared" ca="1" si="136"/>
        <v>Service Skills Australia</v>
      </c>
      <c r="B2231" t="str">
        <f t="shared" ca="1" si="137"/>
        <v>SIT</v>
      </c>
      <c r="C2231" t="str">
        <f t="shared" ca="1" si="138"/>
        <v xml:space="preserve">Diploma </v>
      </c>
      <c r="D2231" s="2" t="s">
        <v>1896</v>
      </c>
      <c r="E2231" s="2" t="str">
        <f t="shared" ca="1" si="139"/>
        <v>Diploma of Event Management</v>
      </c>
      <c r="F2231" s="2" t="s">
        <v>1971</v>
      </c>
      <c r="G2231" s="3">
        <v>1</v>
      </c>
    </row>
    <row r="2232" spans="1:7" x14ac:dyDescent="0.25">
      <c r="A2232" t="str">
        <f t="shared" ca="1" si="136"/>
        <v>Agrifoods</v>
      </c>
      <c r="B2232" t="str">
        <f t="shared" ca="1" si="137"/>
        <v>ACM</v>
      </c>
      <c r="C2232" t="str">
        <f t="shared" ca="1" si="138"/>
        <v xml:space="preserve">Diploma </v>
      </c>
      <c r="D2232" s="2" t="s">
        <v>1904</v>
      </c>
      <c r="E2232" s="2" t="str">
        <f t="shared" ca="1" si="139"/>
        <v>Diploma of Horticulture</v>
      </c>
      <c r="F2232" s="2" t="s">
        <v>1971</v>
      </c>
      <c r="G2232" s="3">
        <v>4</v>
      </c>
    </row>
    <row r="2233" spans="1:7" x14ac:dyDescent="0.25">
      <c r="A2233" t="str">
        <f t="shared" ca="1" si="136"/>
        <v xml:space="preserve">Innovation and Business Skills Australia </v>
      </c>
      <c r="B2233" t="str">
        <f t="shared" ca="1" si="137"/>
        <v>ICT</v>
      </c>
      <c r="C2233" t="str">
        <f t="shared" ca="1" si="138"/>
        <v xml:space="preserve">Diploma </v>
      </c>
      <c r="D2233" s="2" t="s">
        <v>1910</v>
      </c>
      <c r="E2233" s="2" t="str">
        <f t="shared" ca="1" si="139"/>
        <v>Diploma of Information Technology Networking</v>
      </c>
      <c r="F2233" s="2" t="s">
        <v>1971</v>
      </c>
      <c r="G2233" s="3">
        <v>15</v>
      </c>
    </row>
    <row r="2234" spans="1:7" x14ac:dyDescent="0.25">
      <c r="A2234" t="str">
        <f t="shared" ca="1" si="136"/>
        <v xml:space="preserve">Innovation and Business Skills Australia </v>
      </c>
      <c r="B2234" t="str">
        <f t="shared" ca="1" si="137"/>
        <v>ICT</v>
      </c>
      <c r="C2234" t="str">
        <f t="shared" ca="1" si="138"/>
        <v xml:space="preserve">Diploma </v>
      </c>
      <c r="D2234" s="2" t="s">
        <v>1911</v>
      </c>
      <c r="E2234" s="2" t="str">
        <f t="shared" ca="1" si="139"/>
        <v>Diploma of Information Technology Systems Administration</v>
      </c>
      <c r="F2234" s="2" t="s">
        <v>1971</v>
      </c>
      <c r="G2234" s="3">
        <v>2</v>
      </c>
    </row>
    <row r="2235" spans="1:7" x14ac:dyDescent="0.25">
      <c r="A2235" t="str">
        <f t="shared" ca="1" si="136"/>
        <v>Manufacturing Skills Australia</v>
      </c>
      <c r="B2235" t="str">
        <f t="shared" ca="1" si="137"/>
        <v>MSL</v>
      </c>
      <c r="C2235" t="str">
        <f t="shared" ca="1" si="138"/>
        <v xml:space="preserve">Diploma </v>
      </c>
      <c r="D2235" s="2" t="s">
        <v>1918</v>
      </c>
      <c r="E2235" s="2" t="str">
        <f t="shared" ca="1" si="139"/>
        <v>Diploma of Laboratory Technology</v>
      </c>
      <c r="F2235" s="2" t="s">
        <v>1971</v>
      </c>
      <c r="G2235" s="3">
        <v>4</v>
      </c>
    </row>
    <row r="2236" spans="1:7" x14ac:dyDescent="0.25">
      <c r="A2236" t="str">
        <f t="shared" ca="1" si="136"/>
        <v xml:space="preserve">Innovation and Business Skills Australia </v>
      </c>
      <c r="B2236" t="str">
        <f t="shared" ca="1" si="137"/>
        <v>BSB</v>
      </c>
      <c r="C2236" t="str">
        <f t="shared" ca="1" si="138"/>
        <v xml:space="preserve">Diploma </v>
      </c>
      <c r="D2236" s="2" t="s">
        <v>1178</v>
      </c>
      <c r="E2236" s="2" t="str">
        <f t="shared" ca="1" si="139"/>
        <v>Diploma of Marketing</v>
      </c>
      <c r="F2236" s="2" t="s">
        <v>1971</v>
      </c>
      <c r="G2236" s="3">
        <v>1</v>
      </c>
    </row>
    <row r="2237" spans="1:7" x14ac:dyDescent="0.25">
      <c r="A2237" t="str">
        <f t="shared" ca="1" si="136"/>
        <v xml:space="preserve">Innovation and Business Skills Australia </v>
      </c>
      <c r="B2237" t="str">
        <f t="shared" ca="1" si="137"/>
        <v>CUA</v>
      </c>
      <c r="C2237" t="str">
        <f t="shared" ca="1" si="138"/>
        <v xml:space="preserve">Diploma </v>
      </c>
      <c r="D2237" s="2" t="s">
        <v>1928</v>
      </c>
      <c r="E2237" s="2" t="str">
        <f t="shared" ca="1" si="139"/>
        <v>Diploma of Music Industry</v>
      </c>
      <c r="F2237" s="2" t="s">
        <v>1971</v>
      </c>
      <c r="G2237" s="3">
        <v>41</v>
      </c>
    </row>
    <row r="2238" spans="1:7" x14ac:dyDescent="0.25">
      <c r="A2238" t="str">
        <f t="shared" ca="1" si="136"/>
        <v>Community Services and Health Industry Skills Council</v>
      </c>
      <c r="B2238" t="str">
        <f t="shared" ca="1" si="137"/>
        <v>HLT</v>
      </c>
      <c r="C2238" t="str">
        <f t="shared" ca="1" si="138"/>
        <v xml:space="preserve">Diploma </v>
      </c>
      <c r="D2238" s="2" t="s">
        <v>1933</v>
      </c>
      <c r="E2238" s="2" t="str">
        <f t="shared" ca="1" si="139"/>
        <v>Diploma of Nursing</v>
      </c>
      <c r="F2238" s="2" t="s">
        <v>1971</v>
      </c>
      <c r="G2238" s="3">
        <v>23</v>
      </c>
    </row>
    <row r="2239" spans="1:7" x14ac:dyDescent="0.25">
      <c r="A2239" t="str">
        <f t="shared" ca="1" si="136"/>
        <v xml:space="preserve">Innovation and Business Skills Australia </v>
      </c>
      <c r="B2239" t="str">
        <f t="shared" ca="1" si="137"/>
        <v>CUA</v>
      </c>
      <c r="C2239" t="str">
        <f t="shared" ca="1" si="138"/>
        <v xml:space="preserve">Diploma </v>
      </c>
      <c r="D2239" s="2" t="s">
        <v>1939</v>
      </c>
      <c r="E2239" s="2" t="str">
        <f t="shared" ca="1" si="139"/>
        <v>Diploma of Photography and Photo Imaging</v>
      </c>
      <c r="F2239" s="2" t="s">
        <v>1971</v>
      </c>
      <c r="G2239" s="3">
        <v>1</v>
      </c>
    </row>
    <row r="2240" spans="1:7" x14ac:dyDescent="0.25">
      <c r="A2240" t="str">
        <f t="shared" ca="1" si="136"/>
        <v xml:space="preserve">Innovation and Business Skills Australia </v>
      </c>
      <c r="B2240" t="str">
        <f t="shared" ca="1" si="137"/>
        <v>BSB</v>
      </c>
      <c r="C2240" t="str">
        <f t="shared" ca="1" si="138"/>
        <v xml:space="preserve">Diploma </v>
      </c>
      <c r="D2240" s="2" t="s">
        <v>1941</v>
      </c>
      <c r="E2240" s="2" t="str">
        <f t="shared" ca="1" si="139"/>
        <v>Diploma of Project Management</v>
      </c>
      <c r="F2240" s="2" t="s">
        <v>1971</v>
      </c>
      <c r="G2240" s="3">
        <v>35</v>
      </c>
    </row>
    <row r="2241" spans="1:7" x14ac:dyDescent="0.25">
      <c r="A2241" t="str">
        <f t="shared" ca="1" si="136"/>
        <v>Community Services and Health Industry Skills Council</v>
      </c>
      <c r="B2241" t="str">
        <f t="shared" ca="1" si="137"/>
        <v>HLT</v>
      </c>
      <c r="C2241" t="str">
        <f t="shared" ca="1" si="138"/>
        <v xml:space="preserve">Diploma </v>
      </c>
      <c r="D2241" s="2" t="s">
        <v>1942</v>
      </c>
      <c r="E2241" s="2" t="str">
        <f t="shared" ca="1" si="139"/>
        <v>Diploma of Remedial Massage</v>
      </c>
      <c r="F2241" s="2" t="s">
        <v>1971</v>
      </c>
      <c r="G2241" s="3">
        <v>2</v>
      </c>
    </row>
    <row r="2242" spans="1:7" x14ac:dyDescent="0.25">
      <c r="A2242" t="str">
        <f t="shared" ref="A2242:A2266" ca="1" si="140">VLOOKUP(D2242,KeyC,4,FALSE)</f>
        <v xml:space="preserve">Innovation and Business Skills Australia </v>
      </c>
      <c r="B2242" t="str">
        <f t="shared" ref="B2242:B2266" ca="1" si="141">VLOOKUP(D2242,KeyC,5,FALSE)</f>
        <v>CUA</v>
      </c>
      <c r="C2242" t="str">
        <f t="shared" ref="C2242:C2266" ca="1" si="142">VLOOKUP(D2242,KeyC,2,FALSE)</f>
        <v xml:space="preserve">Diploma </v>
      </c>
      <c r="D2242" s="2" t="s">
        <v>1943</v>
      </c>
      <c r="E2242" s="2" t="str">
        <f t="shared" ref="E2242:E2266" ca="1" si="143">VLOOKUP(D2242,KeyC,3,FALSE)</f>
        <v>Diploma of Screen and Media</v>
      </c>
      <c r="F2242" s="2" t="s">
        <v>1971</v>
      </c>
      <c r="G2242" s="3">
        <v>13</v>
      </c>
    </row>
    <row r="2243" spans="1:7" x14ac:dyDescent="0.25">
      <c r="A2243" t="str">
        <f t="shared" ca="1" si="140"/>
        <v>Government Skills Australia</v>
      </c>
      <c r="B2243" t="str">
        <f t="shared" ca="1" si="141"/>
        <v>State Accredited</v>
      </c>
      <c r="C2243" t="str">
        <f t="shared" ca="1" si="142"/>
        <v xml:space="preserve">Diploma </v>
      </c>
      <c r="D2243" s="2" t="s">
        <v>1946</v>
      </c>
      <c r="E2243" s="2" t="str">
        <f t="shared" ca="1" si="143"/>
        <v>Diploma of Share Trading and Investment</v>
      </c>
      <c r="F2243" s="2" t="s">
        <v>1971</v>
      </c>
      <c r="G2243" s="3">
        <v>1</v>
      </c>
    </row>
    <row r="2244" spans="1:7" x14ac:dyDescent="0.25">
      <c r="A2244" t="str">
        <f t="shared" ca="1" si="140"/>
        <v xml:space="preserve">Innovation and Business Skills Australia </v>
      </c>
      <c r="B2244" t="str">
        <f t="shared" ca="1" si="141"/>
        <v>ICT</v>
      </c>
      <c r="C2244" t="str">
        <f t="shared" ca="1" si="142"/>
        <v xml:space="preserve">Diploma </v>
      </c>
      <c r="D2244" s="2" t="s">
        <v>1950</v>
      </c>
      <c r="E2244" s="2" t="str">
        <f t="shared" ca="1" si="143"/>
        <v>Diploma of Software Development</v>
      </c>
      <c r="F2244" s="2" t="s">
        <v>1971</v>
      </c>
      <c r="G2244" s="3">
        <v>8</v>
      </c>
    </row>
    <row r="2245" spans="1:7" x14ac:dyDescent="0.25">
      <c r="A2245" t="str">
        <f t="shared" ca="1" si="140"/>
        <v xml:space="preserve">Innovation and Business Skills Australia </v>
      </c>
      <c r="B2245" t="str">
        <f t="shared" ca="1" si="141"/>
        <v>ICT</v>
      </c>
      <c r="C2245" t="str">
        <f t="shared" ca="1" si="142"/>
        <v xml:space="preserve">Diploma </v>
      </c>
      <c r="D2245" s="2" t="s">
        <v>1957</v>
      </c>
      <c r="E2245" s="2" t="str">
        <f t="shared" ca="1" si="143"/>
        <v>Diploma of Website Development</v>
      </c>
      <c r="F2245" s="2" t="s">
        <v>1971</v>
      </c>
      <c r="G2245" s="3">
        <v>5</v>
      </c>
    </row>
    <row r="2246" spans="1:7" x14ac:dyDescent="0.25">
      <c r="A2246" t="str">
        <f t="shared" ca="1" si="140"/>
        <v xml:space="preserve">Innovation and Business Skills Australia </v>
      </c>
      <c r="B2246" t="str">
        <f t="shared" ca="1" si="141"/>
        <v>CUV</v>
      </c>
      <c r="C2246" t="str">
        <f t="shared" ca="1" si="142"/>
        <v xml:space="preserve">Advanced Diploma </v>
      </c>
      <c r="D2246" s="2" t="s">
        <v>1965</v>
      </c>
      <c r="E2246" s="2" t="str">
        <f t="shared" ca="1" si="143"/>
        <v>Advanced Diploma of Graphic Design</v>
      </c>
      <c r="F2246" s="2" t="s">
        <v>1971</v>
      </c>
      <c r="G2246" s="3">
        <v>1</v>
      </c>
    </row>
    <row r="2247" spans="1:7" x14ac:dyDescent="0.25">
      <c r="A2247" t="str">
        <f t="shared" ca="1" si="140"/>
        <v>Service Skills Australia</v>
      </c>
      <c r="B2247" t="str">
        <f t="shared" ca="1" si="141"/>
        <v>SIT</v>
      </c>
      <c r="C2247" t="str">
        <f t="shared" ca="1" si="142"/>
        <v xml:space="preserve">Advanced Diploma </v>
      </c>
      <c r="D2247" s="2" t="s">
        <v>1439</v>
      </c>
      <c r="E2247" s="2" t="str">
        <f t="shared" ca="1" si="143"/>
        <v>Advanced Diploma of Hospitality</v>
      </c>
      <c r="F2247" s="2" t="s">
        <v>1971</v>
      </c>
      <c r="G2247" s="3">
        <v>1</v>
      </c>
    </row>
    <row r="2248" spans="1:7" x14ac:dyDescent="0.25">
      <c r="A2248" t="str">
        <f t="shared" ca="1" si="140"/>
        <v>Transport and Logistics Skills Council Ltd</v>
      </c>
      <c r="B2248" t="str">
        <f t="shared" ca="1" si="141"/>
        <v>AVI</v>
      </c>
      <c r="C2248" t="str">
        <f t="shared" ca="1" si="142"/>
        <v xml:space="preserve">Certificate III </v>
      </c>
      <c r="D2248" s="2" t="s">
        <v>1658</v>
      </c>
      <c r="E2248" s="2" t="str">
        <f t="shared" ca="1" si="143"/>
        <v>Certificate III in Aviation (Remote Pilot - Visual Line of Sight)</v>
      </c>
      <c r="F2248" s="2" t="s">
        <v>2868</v>
      </c>
      <c r="G2248" s="3">
        <v>12</v>
      </c>
    </row>
    <row r="2249" spans="1:7" x14ac:dyDescent="0.25">
      <c r="A2249" t="str">
        <f t="shared" ca="1" si="140"/>
        <v>Community Services and Health Industry Skills Council</v>
      </c>
      <c r="B2249" t="str">
        <f t="shared" ca="1" si="141"/>
        <v>CHC</v>
      </c>
      <c r="C2249" t="str">
        <f t="shared" ca="1" si="142"/>
        <v xml:space="preserve">Certificate II </v>
      </c>
      <c r="D2249" s="2" t="s">
        <v>169</v>
      </c>
      <c r="E2249" s="2" t="str">
        <f t="shared" ca="1" si="143"/>
        <v>Certificate II in Community Services</v>
      </c>
      <c r="F2249" s="2" t="s">
        <v>2868</v>
      </c>
      <c r="G2249" s="3">
        <v>282</v>
      </c>
    </row>
    <row r="2250" spans="1:7" x14ac:dyDescent="0.25">
      <c r="A2250" t="str">
        <f t="shared" ca="1" si="140"/>
        <v>Community Services and Health Industry Skills Council</v>
      </c>
      <c r="B2250" t="str">
        <f t="shared" ca="1" si="141"/>
        <v>CHC</v>
      </c>
      <c r="C2250" t="str">
        <f t="shared" ca="1" si="142"/>
        <v xml:space="preserve">Certificate III </v>
      </c>
      <c r="D2250" s="2" t="s">
        <v>184</v>
      </c>
      <c r="E2250" s="2" t="str">
        <f t="shared" ca="1" si="143"/>
        <v>Certificate III in Community Services</v>
      </c>
      <c r="F2250" s="2" t="s">
        <v>2868</v>
      </c>
      <c r="G2250" s="3">
        <v>127</v>
      </c>
    </row>
    <row r="2251" spans="1:7" x14ac:dyDescent="0.25">
      <c r="A2251" t="str">
        <f t="shared" ca="1" si="140"/>
        <v>Community Services and Health Industry Skills Council</v>
      </c>
      <c r="B2251" t="str">
        <f t="shared" ca="1" si="141"/>
        <v>CHC</v>
      </c>
      <c r="C2251" t="str">
        <f t="shared" ca="1" si="142"/>
        <v xml:space="preserve">Certificate III </v>
      </c>
      <c r="D2251" s="2" t="s">
        <v>186</v>
      </c>
      <c r="E2251" s="2" t="str">
        <f t="shared" ca="1" si="143"/>
        <v>Certificate III in Individual Support</v>
      </c>
      <c r="F2251" s="2" t="s">
        <v>2868</v>
      </c>
      <c r="G2251" s="3">
        <v>234</v>
      </c>
    </row>
    <row r="2252" spans="1:7" x14ac:dyDescent="0.25">
      <c r="A2252" t="str">
        <f t="shared" ca="1" si="140"/>
        <v xml:space="preserve">Construction and Property Services Industry Skills Council </v>
      </c>
      <c r="B2252" t="str">
        <f t="shared" ca="1" si="141"/>
        <v>CPC</v>
      </c>
      <c r="C2252" t="str">
        <f t="shared" ca="1" si="142"/>
        <v xml:space="preserve">Certificate III </v>
      </c>
      <c r="D2252" s="2" t="s">
        <v>2854</v>
      </c>
      <c r="E2252" s="2" t="str">
        <f t="shared" ca="1" si="143"/>
        <v>Certificate III in Formwork/Falsework</v>
      </c>
      <c r="F2252" s="2" t="s">
        <v>2868</v>
      </c>
      <c r="G2252" s="3">
        <v>2</v>
      </c>
    </row>
    <row r="2253" spans="1:7" x14ac:dyDescent="0.25">
      <c r="A2253" t="str">
        <f t="shared" ca="1" si="140"/>
        <v xml:space="preserve">Innovation and Business Skills Australia </v>
      </c>
      <c r="B2253" t="str">
        <f t="shared" ca="1" si="141"/>
        <v>CUA</v>
      </c>
      <c r="C2253" t="str">
        <f t="shared" ca="1" si="142"/>
        <v xml:space="preserve">Certificate II </v>
      </c>
      <c r="D2253" s="2" t="s">
        <v>225</v>
      </c>
      <c r="E2253" s="2" t="str">
        <f t="shared" ca="1" si="143"/>
        <v>Certificate II in Music Industry</v>
      </c>
      <c r="F2253" s="2" t="s">
        <v>2868</v>
      </c>
      <c r="G2253" s="3">
        <v>12</v>
      </c>
    </row>
    <row r="2254" spans="1:7" x14ac:dyDescent="0.25">
      <c r="A2254" t="str">
        <f t="shared" ca="1" si="140"/>
        <v xml:space="preserve">Innovation and Business Skills Australia </v>
      </c>
      <c r="B2254" t="str">
        <f t="shared" ca="1" si="141"/>
        <v>CUA</v>
      </c>
      <c r="C2254" t="str">
        <f t="shared" ca="1" si="142"/>
        <v xml:space="preserve">Certificate III </v>
      </c>
      <c r="D2254" s="2" t="s">
        <v>1727</v>
      </c>
      <c r="E2254" s="2" t="str">
        <f t="shared" ca="1" si="143"/>
        <v>Certificate III in Live Production and Services</v>
      </c>
      <c r="F2254" s="2" t="s">
        <v>2868</v>
      </c>
      <c r="G2254" s="3">
        <v>671</v>
      </c>
    </row>
    <row r="2255" spans="1:7" x14ac:dyDescent="0.25">
      <c r="A2255" t="str">
        <f t="shared" ca="1" si="140"/>
        <v xml:space="preserve">Innovation and Business Skills Australia </v>
      </c>
      <c r="B2255" t="str">
        <f t="shared" ca="1" si="141"/>
        <v>CUA</v>
      </c>
      <c r="C2255" t="str">
        <f t="shared" ca="1" si="142"/>
        <v xml:space="preserve">Certificate III </v>
      </c>
      <c r="D2255" s="2" t="s">
        <v>2857</v>
      </c>
      <c r="E2255" s="2" t="str">
        <f t="shared" ca="1" si="143"/>
        <v>Certificate III in Design Fundamentals</v>
      </c>
      <c r="F2255" s="2" t="s">
        <v>2868</v>
      </c>
      <c r="G2255" s="3">
        <v>91</v>
      </c>
    </row>
    <row r="2256" spans="1:7" x14ac:dyDescent="0.25">
      <c r="A2256" t="str">
        <f t="shared" ca="1" si="140"/>
        <v xml:space="preserve">Innovation and Business Skills Australia </v>
      </c>
      <c r="B2256" t="str">
        <f t="shared" ca="1" si="141"/>
        <v>CUA</v>
      </c>
      <c r="C2256" t="str">
        <f t="shared" ca="1" si="142"/>
        <v xml:space="preserve">Certificate III </v>
      </c>
      <c r="D2256" s="2" t="s">
        <v>233</v>
      </c>
      <c r="E2256" s="2" t="str">
        <f t="shared" ca="1" si="143"/>
        <v>Certificate III in Music Industry</v>
      </c>
      <c r="F2256" s="2" t="s">
        <v>2868</v>
      </c>
      <c r="G2256" s="3">
        <v>4</v>
      </c>
    </row>
    <row r="2257" spans="1:7" x14ac:dyDescent="0.25">
      <c r="A2257" t="str">
        <f t="shared" ca="1" si="140"/>
        <v xml:space="preserve">Innovation and Business Skills Australia </v>
      </c>
      <c r="B2257" t="str">
        <f t="shared" ca="1" si="141"/>
        <v>CUA</v>
      </c>
      <c r="C2257" t="str">
        <f t="shared" ca="1" si="142"/>
        <v xml:space="preserve">Certificate III </v>
      </c>
      <c r="D2257" s="2" t="s">
        <v>235</v>
      </c>
      <c r="E2257" s="2" t="str">
        <f t="shared" ca="1" si="143"/>
        <v xml:space="preserve">Certificate III in Screen and Media </v>
      </c>
      <c r="F2257" s="2" t="s">
        <v>2868</v>
      </c>
      <c r="G2257" s="3">
        <v>43</v>
      </c>
    </row>
    <row r="2258" spans="1:7" x14ac:dyDescent="0.25">
      <c r="A2258" t="str">
        <f t="shared" ca="1" si="140"/>
        <v xml:space="preserve">Innovation and Business Skills Australia </v>
      </c>
      <c r="B2258" t="str">
        <f t="shared" ca="1" si="141"/>
        <v>CUA</v>
      </c>
      <c r="C2258" t="str">
        <f t="shared" ca="1" si="142"/>
        <v xml:space="preserve">Certificate III </v>
      </c>
      <c r="D2258" s="2" t="s">
        <v>237</v>
      </c>
      <c r="E2258" s="2" t="str">
        <f t="shared" ca="1" si="143"/>
        <v xml:space="preserve">Certificate III in Visual Arts </v>
      </c>
      <c r="F2258" s="2" t="s">
        <v>2868</v>
      </c>
      <c r="G2258" s="3">
        <v>10</v>
      </c>
    </row>
    <row r="2259" spans="1:7" x14ac:dyDescent="0.25">
      <c r="A2259" t="str">
        <f t="shared" ca="1" si="140"/>
        <v>Forest Works</v>
      </c>
      <c r="B2259" t="str">
        <f t="shared" ca="1" si="141"/>
        <v>FPI</v>
      </c>
      <c r="C2259" t="str">
        <f t="shared" ca="1" si="142"/>
        <v xml:space="preserve">Certificate II </v>
      </c>
      <c r="D2259" s="2" t="s">
        <v>2858</v>
      </c>
      <c r="E2259" s="2" t="str">
        <f t="shared" ca="1" si="143"/>
        <v>Certificate II in Forest Growing and Management</v>
      </c>
      <c r="F2259" s="2" t="s">
        <v>2868</v>
      </c>
      <c r="G2259" s="3">
        <v>6</v>
      </c>
    </row>
    <row r="2260" spans="1:7" x14ac:dyDescent="0.25">
      <c r="A2260" t="str">
        <f t="shared" ca="1" si="140"/>
        <v>Community Services and Health Industry Skills Council</v>
      </c>
      <c r="B2260" t="str">
        <f t="shared" ca="1" si="141"/>
        <v>HLT</v>
      </c>
      <c r="C2260" t="str">
        <f t="shared" ca="1" si="142"/>
        <v xml:space="preserve">Certificate III </v>
      </c>
      <c r="D2260" s="2" t="s">
        <v>292</v>
      </c>
      <c r="E2260" s="2" t="str">
        <f t="shared" ca="1" si="143"/>
        <v>Certificate III in Allied Health Assistance</v>
      </c>
      <c r="F2260" s="2" t="s">
        <v>2868</v>
      </c>
      <c r="G2260" s="3">
        <v>48</v>
      </c>
    </row>
    <row r="2261" spans="1:7" x14ac:dyDescent="0.25">
      <c r="A2261" t="str">
        <f t="shared" ca="1" si="140"/>
        <v>Manufacturing Skills Australia</v>
      </c>
      <c r="B2261" t="str">
        <f t="shared" ca="1" si="141"/>
        <v>MEA</v>
      </c>
      <c r="C2261" t="str">
        <f t="shared" ca="1" si="142"/>
        <v xml:space="preserve">Certificate II </v>
      </c>
      <c r="D2261" s="2" t="s">
        <v>333</v>
      </c>
      <c r="E2261" s="2" t="str">
        <f t="shared" ca="1" si="143"/>
        <v>Certificate II in Aeroskills</v>
      </c>
      <c r="F2261" s="2" t="s">
        <v>2868</v>
      </c>
      <c r="G2261" s="3">
        <v>14</v>
      </c>
    </row>
    <row r="2262" spans="1:7" x14ac:dyDescent="0.25">
      <c r="A2262" t="str">
        <f t="shared" ca="1" si="140"/>
        <v>Government Skills Australia</v>
      </c>
      <c r="B2262" t="str">
        <f t="shared" ca="1" si="141"/>
        <v>NWP</v>
      </c>
      <c r="C2262" t="str">
        <f t="shared" ca="1" si="142"/>
        <v xml:space="preserve">Certificate II </v>
      </c>
      <c r="D2262" s="2" t="s">
        <v>2860</v>
      </c>
      <c r="E2262" s="2" t="str">
        <f t="shared" ca="1" si="143"/>
        <v>Certificate II in Water Industry Operations</v>
      </c>
      <c r="F2262" s="2" t="s">
        <v>2868</v>
      </c>
      <c r="G2262" s="3">
        <v>1</v>
      </c>
    </row>
    <row r="2263" spans="1:7" x14ac:dyDescent="0.25">
      <c r="A2263" t="str">
        <f t="shared" ca="1" si="140"/>
        <v>Skills DMC</v>
      </c>
      <c r="B2263" t="str">
        <f t="shared" ca="1" si="141"/>
        <v>RII</v>
      </c>
      <c r="C2263" t="str">
        <f t="shared" ca="1" si="142"/>
        <v xml:space="preserve">Certificate II </v>
      </c>
      <c r="D2263" s="2" t="s">
        <v>393</v>
      </c>
      <c r="E2263" s="2" t="str">
        <f t="shared" ca="1" si="143"/>
        <v>Certificate II in Civil Construction</v>
      </c>
      <c r="F2263" s="2" t="s">
        <v>2868</v>
      </c>
      <c r="G2263" s="3">
        <v>3</v>
      </c>
    </row>
    <row r="2264" spans="1:7" x14ac:dyDescent="0.25">
      <c r="A2264" t="str">
        <f t="shared" ca="1" si="140"/>
        <v>Service Skills Australia</v>
      </c>
      <c r="B2264" t="str">
        <f t="shared" ca="1" si="141"/>
        <v>SFL</v>
      </c>
      <c r="C2264" t="str">
        <f t="shared" ca="1" si="142"/>
        <v xml:space="preserve">Certificate II </v>
      </c>
      <c r="D2264" s="2" t="s">
        <v>2862</v>
      </c>
      <c r="E2264" s="2" t="str">
        <f t="shared" ca="1" si="143"/>
        <v>Certificate II in Floristry (Assistant)</v>
      </c>
      <c r="F2264" s="2" t="s">
        <v>2868</v>
      </c>
      <c r="G2264" s="3">
        <v>1</v>
      </c>
    </row>
    <row r="2265" spans="1:7" x14ac:dyDescent="0.25">
      <c r="A2265" t="str">
        <f t="shared" ca="1" si="140"/>
        <v>Service Skills Australia</v>
      </c>
      <c r="B2265" t="str">
        <f t="shared" ca="1" si="141"/>
        <v>SIS</v>
      </c>
      <c r="C2265" t="str">
        <f t="shared" ca="1" si="142"/>
        <v xml:space="preserve">Certificate III </v>
      </c>
      <c r="D2265" s="2" t="s">
        <v>449</v>
      </c>
      <c r="E2265" s="2" t="str">
        <f t="shared" ca="1" si="143"/>
        <v>Certificate III in Fitness</v>
      </c>
      <c r="F2265" s="2" t="s">
        <v>2868</v>
      </c>
      <c r="G2265" s="3">
        <v>261</v>
      </c>
    </row>
    <row r="2266" spans="1:7" x14ac:dyDescent="0.25">
      <c r="A2266" t="str">
        <f t="shared" ca="1" si="140"/>
        <v>Government Skills Australia</v>
      </c>
      <c r="B2266" t="str">
        <f t="shared" ca="1" si="141"/>
        <v>State Accredited</v>
      </c>
      <c r="C2266" t="str">
        <f t="shared" ca="1" si="142"/>
        <v xml:space="preserve">Certificate III </v>
      </c>
      <c r="D2266" s="2" t="s">
        <v>2866</v>
      </c>
      <c r="E2266" s="2" t="str">
        <f t="shared" ca="1" si="143"/>
        <v>Certificate III in Theatre and Screen Performance</v>
      </c>
      <c r="F2266" s="2" t="s">
        <v>2868</v>
      </c>
      <c r="G2266" s="3">
        <v>20</v>
      </c>
    </row>
  </sheetData>
  <sortState ref="A2:G2266">
    <sortCondition ref="A2:A2266"/>
  </sortState>
  <dataConsolidate topLabels="1">
    <dataRefs count="1">
      <dataRef name="ACT_Data"/>
    </dataRefs>
  </dataConsolid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23"/>
  <sheetViews>
    <sheetView workbookViewId="0">
      <pane ySplit="1" topLeftCell="A1059" activePane="bottomLeft" state="frozen"/>
      <selection pane="bottomLeft" activeCell="B1078" sqref="B1078"/>
    </sheetView>
  </sheetViews>
  <sheetFormatPr defaultRowHeight="15" x14ac:dyDescent="0.25"/>
  <cols>
    <col min="1" max="1" width="25" style="130" customWidth="1"/>
    <col min="2" max="2" width="14" style="130" customWidth="1"/>
    <col min="3" max="3" width="15.7109375" style="131" customWidth="1"/>
    <col min="4" max="4" width="42.5703125" style="130" customWidth="1"/>
    <col min="5" max="5" width="39.85546875" style="130" customWidth="1"/>
    <col min="6" max="6" width="23.85546875" style="130" customWidth="1"/>
    <col min="7" max="7" width="25.5703125" bestFit="1" customWidth="1"/>
    <col min="8" max="8" width="11.42578125" style="130" hidden="1" customWidth="1"/>
    <col min="9" max="9" width="13.85546875" style="130" hidden="1" customWidth="1"/>
    <col min="10" max="10" width="17.42578125" style="130" hidden="1" customWidth="1"/>
    <col min="11" max="11" width="5.5703125" style="130" hidden="1" customWidth="1"/>
    <col min="12" max="12" width="25.5703125" style="143" hidden="1" customWidth="1"/>
    <col min="13" max="13" width="6.5703125" customWidth="1"/>
    <col min="14" max="14" width="19.85546875" customWidth="1"/>
    <col min="15" max="15" width="45.5703125" customWidth="1"/>
  </cols>
  <sheetData>
    <row r="1" spans="1:15" ht="15.75" thickBot="1" x14ac:dyDescent="0.3">
      <c r="A1" s="96" t="s">
        <v>1972</v>
      </c>
      <c r="B1" s="16" t="s">
        <v>1973</v>
      </c>
      <c r="C1" s="88" t="s">
        <v>2844</v>
      </c>
      <c r="D1" s="17" t="s">
        <v>1974</v>
      </c>
      <c r="E1" s="96" t="s">
        <v>1975</v>
      </c>
      <c r="F1" s="16" t="s">
        <v>1972</v>
      </c>
      <c r="G1" s="18" t="s">
        <v>1976</v>
      </c>
      <c r="H1" s="88" t="s">
        <v>2842</v>
      </c>
      <c r="I1" s="88" t="s">
        <v>2843</v>
      </c>
      <c r="J1" s="88" t="s">
        <v>2871</v>
      </c>
      <c r="K1" s="88" t="s">
        <v>2850</v>
      </c>
      <c r="L1" s="88" t="s">
        <v>2844</v>
      </c>
      <c r="M1" s="19"/>
      <c r="N1" s="15" t="s">
        <v>1977</v>
      </c>
      <c r="O1" s="20"/>
    </row>
    <row r="2" spans="1:15" ht="15.75" thickTop="1" x14ac:dyDescent="0.25">
      <c r="A2" s="76" t="s">
        <v>1978</v>
      </c>
      <c r="B2" s="77">
        <v>52105</v>
      </c>
      <c r="C2" s="63" t="str">
        <f>IF(K2="CER",I2,IF(K2="ADV",I2,IF(K2="COU",H2,IF(K2="DIP",H2,IF(K2="VCE",H2,IF(K2="VCA",H2,IF(K2="STA",J2,D2)))))))</f>
        <v xml:space="preserve">Certificate I </v>
      </c>
      <c r="D2" s="74" t="s">
        <v>39</v>
      </c>
      <c r="E2" s="74" t="s">
        <v>1988</v>
      </c>
      <c r="F2" s="78" t="s">
        <v>1978</v>
      </c>
      <c r="G2" s="79" t="s">
        <v>2244</v>
      </c>
      <c r="H2" s="63" t="str">
        <f>LEFT(D2, SEARCH(" ",D2,1))</f>
        <v xml:space="preserve">Certificate </v>
      </c>
      <c r="I2" s="63" t="str">
        <f>LEFT(D2, SEARCH(" ",D2,SEARCH(" ",D2,1)+1))</f>
        <v xml:space="preserve">Certificate I </v>
      </c>
      <c r="J2" s="63" t="str">
        <f>LEFT(D2, SEARCH(" ",D2,SEARCH(" ",D2,SEARCH(" ",D2)+1)+1))</f>
        <v xml:space="preserve">Certificate I in </v>
      </c>
      <c r="K2" s="63" t="str">
        <f>UPPER(LEFT(D2,3))</f>
        <v>CER</v>
      </c>
      <c r="L2" s="63" t="str">
        <f>IF(K2="CER",I2,IF(K2="ADV",I2,IF(K2="COU",H2,IF(K2="DIP",H2,IF(K2="VCE",H2,IF(K2="VCA",H2,IF(K2="STA",J2,D2)))))))</f>
        <v xml:space="preserve">Certificate I </v>
      </c>
      <c r="M2" s="19"/>
      <c r="N2" s="23" t="s">
        <v>1981</v>
      </c>
      <c r="O2" s="20" t="s">
        <v>1982</v>
      </c>
    </row>
    <row r="3" spans="1:15" x14ac:dyDescent="0.25">
      <c r="A3" s="80" t="s">
        <v>1978</v>
      </c>
      <c r="B3" s="81">
        <v>52173</v>
      </c>
      <c r="C3" s="63" t="str">
        <f t="shared" ref="C3:C66" si="0">IF(K3="CER",I3,IF(K3="ADV",I3,IF(K3="COU",H3,IF(K3="DIP",H3,IF(K3="VCE",H3,IF(K3="VCA",H3,IF(K3="STA",J3,D3)))))))</f>
        <v xml:space="preserve">Course </v>
      </c>
      <c r="D3" s="19" t="s">
        <v>2245</v>
      </c>
      <c r="E3" s="19" t="s">
        <v>1979</v>
      </c>
      <c r="F3" s="78" t="s">
        <v>1978</v>
      </c>
      <c r="G3" s="35"/>
      <c r="H3" s="63" t="str">
        <f t="shared" ref="H3:H66" si="1">LEFT(D3, SEARCH(" ",D3,1))</f>
        <v xml:space="preserve">Course </v>
      </c>
      <c r="I3" s="63" t="str">
        <f t="shared" ref="I3:I66" si="2">LEFT(D3, SEARCH(" ",D3,SEARCH(" ",D3,1)+1))</f>
        <v xml:space="preserve">Course in </v>
      </c>
      <c r="J3" s="63" t="str">
        <f t="shared" ref="J3:J66" si="3">LEFT(D3, SEARCH(" ",D3,SEARCH(" ",D3,SEARCH(" ",D3)+1)+1))</f>
        <v xml:space="preserve">Course in Gaining </v>
      </c>
      <c r="K3" s="63" t="str">
        <f t="shared" ref="K3:K66" si="4">UPPER(LEFT(D3,3))</f>
        <v>COU</v>
      </c>
      <c r="L3" s="63" t="str">
        <f t="shared" ref="L3:L66" si="5">IF(K3="CER",I3,IF(K3="ADV",I3,IF(K3="COU",H3,IF(K3="DIP",H3,IF(K3="VCE",H3,IF(K3="VCA",H3,IF(K3="STA",J3,D3)))))))</f>
        <v xml:space="preserve">Course </v>
      </c>
      <c r="M3" s="19"/>
      <c r="N3" s="23" t="s">
        <v>1983</v>
      </c>
      <c r="O3" s="97" t="s">
        <v>1984</v>
      </c>
    </row>
    <row r="4" spans="1:15" x14ac:dyDescent="0.25">
      <c r="A4" s="80" t="s">
        <v>1978</v>
      </c>
      <c r="B4" s="81">
        <v>52182</v>
      </c>
      <c r="C4" s="63" t="str">
        <f t="shared" si="0"/>
        <v xml:space="preserve">Certificate II </v>
      </c>
      <c r="D4" s="19" t="s">
        <v>2246</v>
      </c>
      <c r="E4" s="19" t="s">
        <v>1979</v>
      </c>
      <c r="F4" s="78" t="s">
        <v>1978</v>
      </c>
      <c r="G4" s="35"/>
      <c r="H4" s="63" t="str">
        <f t="shared" si="1"/>
        <v xml:space="preserve">Certificate </v>
      </c>
      <c r="I4" s="63" t="str">
        <f t="shared" si="2"/>
        <v xml:space="preserve">Certificate II </v>
      </c>
      <c r="J4" s="63" t="str">
        <f t="shared" si="3"/>
        <v xml:space="preserve">Certificate II in </v>
      </c>
      <c r="K4" s="63" t="str">
        <f t="shared" si="4"/>
        <v>CER</v>
      </c>
      <c r="L4" s="63" t="str">
        <f t="shared" si="5"/>
        <v xml:space="preserve">Certificate II </v>
      </c>
      <c r="M4" s="19"/>
      <c r="N4" s="15"/>
      <c r="O4" s="20"/>
    </row>
    <row r="5" spans="1:15" ht="15" customHeight="1" x14ac:dyDescent="0.25">
      <c r="A5" s="80" t="s">
        <v>1978</v>
      </c>
      <c r="B5" s="81">
        <v>52183</v>
      </c>
      <c r="C5" s="63" t="str">
        <f t="shared" si="0"/>
        <v xml:space="preserve">Certificate I </v>
      </c>
      <c r="D5" s="19" t="s">
        <v>43</v>
      </c>
      <c r="E5" s="19" t="s">
        <v>1979</v>
      </c>
      <c r="F5" s="78" t="s">
        <v>1978</v>
      </c>
      <c r="G5" s="35"/>
      <c r="H5" s="63" t="str">
        <f t="shared" si="1"/>
        <v xml:space="preserve">Certificate </v>
      </c>
      <c r="I5" s="63" t="str">
        <f t="shared" si="2"/>
        <v xml:space="preserve">Certificate I </v>
      </c>
      <c r="J5" s="63" t="str">
        <f t="shared" si="3"/>
        <v xml:space="preserve">Certificate I in </v>
      </c>
      <c r="K5" s="63" t="str">
        <f t="shared" si="4"/>
        <v>CER</v>
      </c>
      <c r="L5" s="63" t="str">
        <f t="shared" si="5"/>
        <v xml:space="preserve">Certificate I </v>
      </c>
      <c r="M5" s="19"/>
      <c r="N5" s="15"/>
      <c r="O5" s="20"/>
    </row>
    <row r="6" spans="1:15" ht="15" customHeight="1" x14ac:dyDescent="0.25">
      <c r="A6" s="80" t="s">
        <v>2076</v>
      </c>
      <c r="B6" s="81">
        <v>52201</v>
      </c>
      <c r="C6" s="63" t="str">
        <f t="shared" si="0"/>
        <v xml:space="preserve">Certificate II </v>
      </c>
      <c r="D6" s="19" t="s">
        <v>31</v>
      </c>
      <c r="E6" s="19" t="s">
        <v>2018</v>
      </c>
      <c r="F6" s="78" t="s">
        <v>2076</v>
      </c>
      <c r="G6" s="19" t="s">
        <v>1978</v>
      </c>
      <c r="H6" s="63" t="str">
        <f t="shared" si="1"/>
        <v xml:space="preserve">Certificate </v>
      </c>
      <c r="I6" s="63" t="str">
        <f t="shared" si="2"/>
        <v xml:space="preserve">Certificate II </v>
      </c>
      <c r="J6" s="63" t="str">
        <f t="shared" si="3"/>
        <v xml:space="preserve">Certificate II in </v>
      </c>
      <c r="K6" s="63" t="str">
        <f t="shared" si="4"/>
        <v>CER</v>
      </c>
      <c r="L6" s="63" t="str">
        <f t="shared" si="5"/>
        <v xml:space="preserve">Certificate II </v>
      </c>
      <c r="M6" s="19"/>
      <c r="N6" s="15"/>
      <c r="O6" s="20"/>
    </row>
    <row r="7" spans="1:15" ht="15" customHeight="1" x14ac:dyDescent="0.25">
      <c r="A7" s="80" t="s">
        <v>1978</v>
      </c>
      <c r="B7" s="81">
        <v>52322</v>
      </c>
      <c r="C7" s="63" t="str">
        <f t="shared" si="0"/>
        <v xml:space="preserve">Diploma </v>
      </c>
      <c r="D7" s="19" t="s">
        <v>2247</v>
      </c>
      <c r="E7" s="19" t="s">
        <v>2011</v>
      </c>
      <c r="F7" s="78" t="s">
        <v>1978</v>
      </c>
      <c r="G7" s="35"/>
      <c r="H7" s="63" t="str">
        <f t="shared" si="1"/>
        <v xml:space="preserve">Diploma </v>
      </c>
      <c r="I7" s="63" t="str">
        <f t="shared" si="2"/>
        <v xml:space="preserve">Diploma of </v>
      </c>
      <c r="J7" s="63" t="str">
        <f t="shared" si="3"/>
        <v xml:space="preserve">Diploma of Aeronautics </v>
      </c>
      <c r="K7" s="63" t="str">
        <f t="shared" si="4"/>
        <v>DIP</v>
      </c>
      <c r="L7" s="63" t="str">
        <f t="shared" si="5"/>
        <v xml:space="preserve">Diploma </v>
      </c>
      <c r="M7" s="19"/>
      <c r="N7" s="15"/>
      <c r="O7" s="20"/>
    </row>
    <row r="8" spans="1:15" ht="15" customHeight="1" x14ac:dyDescent="0.25">
      <c r="A8" s="80" t="s">
        <v>2076</v>
      </c>
      <c r="B8" s="81">
        <v>52327</v>
      </c>
      <c r="C8" s="63" t="str">
        <f t="shared" si="0"/>
        <v xml:space="preserve">Certificate II </v>
      </c>
      <c r="D8" s="19" t="s">
        <v>32</v>
      </c>
      <c r="E8" s="19" t="s">
        <v>2018</v>
      </c>
      <c r="F8" s="78" t="s">
        <v>2076</v>
      </c>
      <c r="G8" s="19" t="s">
        <v>1978</v>
      </c>
      <c r="H8" s="63" t="str">
        <f t="shared" si="1"/>
        <v xml:space="preserve">Certificate </v>
      </c>
      <c r="I8" s="63" t="str">
        <f t="shared" si="2"/>
        <v xml:space="preserve">Certificate II </v>
      </c>
      <c r="J8" s="63" t="str">
        <f t="shared" si="3"/>
        <v xml:space="preserve">Certificate II in </v>
      </c>
      <c r="K8" s="63" t="str">
        <f t="shared" si="4"/>
        <v>CER</v>
      </c>
      <c r="L8" s="63" t="str">
        <f t="shared" si="5"/>
        <v xml:space="preserve">Certificate II </v>
      </c>
      <c r="M8" s="19"/>
      <c r="N8" s="15"/>
      <c r="O8" s="20"/>
    </row>
    <row r="9" spans="1:15" ht="15" customHeight="1" x14ac:dyDescent="0.25">
      <c r="A9" s="80" t="s">
        <v>1978</v>
      </c>
      <c r="B9" s="81">
        <v>52386</v>
      </c>
      <c r="C9" s="63" t="str">
        <f t="shared" si="0"/>
        <v xml:space="preserve">Certificate IV </v>
      </c>
      <c r="D9" s="19" t="s">
        <v>33</v>
      </c>
      <c r="E9" s="19" t="s">
        <v>1999</v>
      </c>
      <c r="F9" s="78" t="s">
        <v>1978</v>
      </c>
      <c r="G9" s="35"/>
      <c r="H9" s="63" t="str">
        <f t="shared" si="1"/>
        <v xml:space="preserve">Certificate </v>
      </c>
      <c r="I9" s="63" t="str">
        <f t="shared" si="2"/>
        <v xml:space="preserve">Certificate IV </v>
      </c>
      <c r="J9" s="63" t="str">
        <f t="shared" si="3"/>
        <v xml:space="preserve">Certificate IV in </v>
      </c>
      <c r="K9" s="63" t="str">
        <f t="shared" si="4"/>
        <v>CER</v>
      </c>
      <c r="L9" s="63" t="str">
        <f t="shared" si="5"/>
        <v xml:space="preserve">Certificate IV </v>
      </c>
      <c r="M9" s="19"/>
      <c r="N9" s="15"/>
      <c r="O9" s="20"/>
    </row>
    <row r="10" spans="1:15" ht="15" customHeight="1" x14ac:dyDescent="0.25">
      <c r="A10" s="80" t="s">
        <v>1978</v>
      </c>
      <c r="B10" s="81">
        <v>69796</v>
      </c>
      <c r="C10" s="63" t="str">
        <f t="shared" si="0"/>
        <v xml:space="preserve">Workplace Skills </v>
      </c>
      <c r="D10" s="19" t="s">
        <v>2248</v>
      </c>
      <c r="E10" s="19" t="s">
        <v>1997</v>
      </c>
      <c r="F10" s="78" t="s">
        <v>1978</v>
      </c>
      <c r="G10" s="35"/>
      <c r="H10" s="63" t="str">
        <f t="shared" si="1"/>
        <v xml:space="preserve">Workplace </v>
      </c>
      <c r="I10" s="63" t="str">
        <f t="shared" si="2"/>
        <v xml:space="preserve">Workplace Skills </v>
      </c>
      <c r="J10" s="63" t="e">
        <f t="shared" si="3"/>
        <v>#VALUE!</v>
      </c>
      <c r="K10" s="63" t="str">
        <f t="shared" si="4"/>
        <v>WOR</v>
      </c>
      <c r="L10" s="63" t="str">
        <f t="shared" si="5"/>
        <v xml:space="preserve">Workplace Skills </v>
      </c>
      <c r="M10" s="19"/>
      <c r="N10" s="15"/>
      <c r="O10" s="20"/>
    </row>
    <row r="11" spans="1:15" ht="15" customHeight="1" x14ac:dyDescent="0.25">
      <c r="A11" s="80" t="s">
        <v>1978</v>
      </c>
      <c r="B11" s="81" t="s">
        <v>2249</v>
      </c>
      <c r="C11" s="63" t="str">
        <f t="shared" si="0"/>
        <v xml:space="preserve">Certificate IV </v>
      </c>
      <c r="D11" s="19" t="s">
        <v>2250</v>
      </c>
      <c r="E11" s="19" t="s">
        <v>1979</v>
      </c>
      <c r="F11" s="78" t="s">
        <v>1978</v>
      </c>
      <c r="G11" s="35"/>
      <c r="H11" s="63" t="str">
        <f t="shared" si="1"/>
        <v xml:space="preserve">Certificate </v>
      </c>
      <c r="I11" s="63" t="str">
        <f t="shared" si="2"/>
        <v xml:space="preserve">Certificate IV </v>
      </c>
      <c r="J11" s="63" t="str">
        <f t="shared" si="3"/>
        <v xml:space="preserve">Certificate IV in </v>
      </c>
      <c r="K11" s="63" t="str">
        <f t="shared" si="4"/>
        <v>CER</v>
      </c>
      <c r="L11" s="63" t="str">
        <f t="shared" si="5"/>
        <v xml:space="preserve">Certificate IV </v>
      </c>
      <c r="M11" s="19"/>
      <c r="N11" s="15"/>
      <c r="O11" s="20"/>
    </row>
    <row r="12" spans="1:15" ht="15" customHeight="1" x14ac:dyDescent="0.25">
      <c r="A12" s="80" t="s">
        <v>1978</v>
      </c>
      <c r="B12" s="81" t="s">
        <v>2251</v>
      </c>
      <c r="C12" s="63" t="str">
        <f t="shared" si="0"/>
        <v xml:space="preserve">Certificate IV </v>
      </c>
      <c r="D12" s="19" t="s">
        <v>2252</v>
      </c>
      <c r="E12" s="19" t="s">
        <v>1997</v>
      </c>
      <c r="F12" s="78" t="s">
        <v>1978</v>
      </c>
      <c r="G12" s="35"/>
      <c r="H12" s="63" t="str">
        <f t="shared" si="1"/>
        <v xml:space="preserve">Certificate </v>
      </c>
      <c r="I12" s="63" t="str">
        <f t="shared" si="2"/>
        <v xml:space="preserve">Certificate IV </v>
      </c>
      <c r="J12" s="63" t="str">
        <f t="shared" si="3"/>
        <v xml:space="preserve">Certificate IV in </v>
      </c>
      <c r="K12" s="63" t="str">
        <f t="shared" si="4"/>
        <v>CER</v>
      </c>
      <c r="L12" s="63" t="str">
        <f t="shared" si="5"/>
        <v xml:space="preserve">Certificate IV </v>
      </c>
      <c r="M12" s="19"/>
      <c r="N12" s="15"/>
      <c r="O12" s="20"/>
    </row>
    <row r="13" spans="1:15" ht="15" customHeight="1" x14ac:dyDescent="0.25">
      <c r="A13" s="80" t="s">
        <v>1978</v>
      </c>
      <c r="B13" s="81" t="s">
        <v>1556</v>
      </c>
      <c r="C13" s="63" t="str">
        <f t="shared" si="0"/>
        <v xml:space="preserve">Certificate II </v>
      </c>
      <c r="D13" s="19" t="s">
        <v>1557</v>
      </c>
      <c r="E13" s="19" t="s">
        <v>1979</v>
      </c>
      <c r="F13" s="78" t="s">
        <v>1978</v>
      </c>
      <c r="G13" s="35"/>
      <c r="H13" s="63" t="str">
        <f t="shared" si="1"/>
        <v xml:space="preserve">Certificate </v>
      </c>
      <c r="I13" s="63" t="str">
        <f t="shared" si="2"/>
        <v xml:space="preserve">Certificate II </v>
      </c>
      <c r="J13" s="63" t="str">
        <f t="shared" si="3"/>
        <v xml:space="preserve">Certificate II in </v>
      </c>
      <c r="K13" s="63" t="str">
        <f t="shared" si="4"/>
        <v>CER</v>
      </c>
      <c r="L13" s="63" t="str">
        <f t="shared" si="5"/>
        <v xml:space="preserve">Certificate II </v>
      </c>
      <c r="M13" s="19"/>
      <c r="N13" s="15"/>
      <c r="O13" s="20"/>
    </row>
    <row r="14" spans="1:15" ht="15" customHeight="1" x14ac:dyDescent="0.25">
      <c r="A14" s="80" t="s">
        <v>1978</v>
      </c>
      <c r="B14" s="81" t="s">
        <v>1609</v>
      </c>
      <c r="C14" s="63" t="str">
        <f t="shared" si="0"/>
        <v xml:space="preserve">Certificate II </v>
      </c>
      <c r="D14" s="19" t="s">
        <v>1610</v>
      </c>
      <c r="E14" s="19" t="s">
        <v>1979</v>
      </c>
      <c r="F14" s="78" t="s">
        <v>1978</v>
      </c>
      <c r="G14" s="35"/>
      <c r="H14" s="63" t="str">
        <f t="shared" si="1"/>
        <v xml:space="preserve">Certificate </v>
      </c>
      <c r="I14" s="63" t="str">
        <f t="shared" si="2"/>
        <v xml:space="preserve">Certificate II </v>
      </c>
      <c r="J14" s="63" t="str">
        <f t="shared" si="3"/>
        <v xml:space="preserve">Certificate II in </v>
      </c>
      <c r="K14" s="63" t="str">
        <f t="shared" si="4"/>
        <v>CER</v>
      </c>
      <c r="L14" s="63" t="str">
        <f t="shared" si="5"/>
        <v xml:space="preserve">Certificate II </v>
      </c>
      <c r="M14" s="19"/>
      <c r="N14" s="15"/>
      <c r="O14" s="20"/>
    </row>
    <row r="15" spans="1:15" ht="15" customHeight="1" x14ac:dyDescent="0.25">
      <c r="A15" s="80" t="s">
        <v>1978</v>
      </c>
      <c r="B15" s="81" t="s">
        <v>1226</v>
      </c>
      <c r="C15" s="63" t="str">
        <f t="shared" si="0"/>
        <v xml:space="preserve">Certificate I </v>
      </c>
      <c r="D15" s="19" t="s">
        <v>1227</v>
      </c>
      <c r="E15" s="19" t="s">
        <v>1979</v>
      </c>
      <c r="F15" s="78" t="s">
        <v>1978</v>
      </c>
      <c r="G15" s="35"/>
      <c r="H15" s="63" t="str">
        <f t="shared" si="1"/>
        <v xml:space="preserve">Certificate </v>
      </c>
      <c r="I15" s="63" t="str">
        <f t="shared" si="2"/>
        <v xml:space="preserve">Certificate I </v>
      </c>
      <c r="J15" s="63" t="str">
        <f t="shared" si="3"/>
        <v xml:space="preserve">Certificate I in </v>
      </c>
      <c r="K15" s="63" t="str">
        <f t="shared" si="4"/>
        <v>CER</v>
      </c>
      <c r="L15" s="63" t="str">
        <f t="shared" si="5"/>
        <v xml:space="preserve">Certificate I </v>
      </c>
      <c r="M15" s="19"/>
      <c r="N15" s="15"/>
      <c r="O15" s="20"/>
    </row>
    <row r="16" spans="1:15" ht="15" customHeight="1" x14ac:dyDescent="0.25">
      <c r="A16" s="80" t="s">
        <v>1978</v>
      </c>
      <c r="B16" s="81" t="s">
        <v>1228</v>
      </c>
      <c r="C16" s="63" t="str">
        <f t="shared" si="0"/>
        <v xml:space="preserve">Certificate I </v>
      </c>
      <c r="D16" s="19" t="s">
        <v>1229</v>
      </c>
      <c r="E16" s="19" t="s">
        <v>1979</v>
      </c>
      <c r="F16" s="78" t="s">
        <v>1978</v>
      </c>
      <c r="G16" s="35"/>
      <c r="H16" s="63" t="str">
        <f t="shared" si="1"/>
        <v xml:space="preserve">Certificate </v>
      </c>
      <c r="I16" s="63" t="str">
        <f t="shared" si="2"/>
        <v xml:space="preserve">Certificate I </v>
      </c>
      <c r="J16" s="63" t="str">
        <f t="shared" si="3"/>
        <v xml:space="preserve">Certificate I in </v>
      </c>
      <c r="K16" s="63" t="str">
        <f t="shared" si="4"/>
        <v>CER</v>
      </c>
      <c r="L16" s="63" t="str">
        <f t="shared" si="5"/>
        <v xml:space="preserve">Certificate I </v>
      </c>
      <c r="M16" s="19"/>
      <c r="N16" s="15"/>
      <c r="O16" s="20"/>
    </row>
    <row r="17" spans="1:15" ht="15" customHeight="1" x14ac:dyDescent="0.25">
      <c r="A17" s="80" t="s">
        <v>1978</v>
      </c>
      <c r="B17" s="81" t="s">
        <v>655</v>
      </c>
      <c r="C17" s="63" t="str">
        <f t="shared" si="0"/>
        <v xml:space="preserve">Certificate II </v>
      </c>
      <c r="D17" s="19" t="s">
        <v>694</v>
      </c>
      <c r="E17" s="19" t="s">
        <v>1979</v>
      </c>
      <c r="F17" s="78" t="s">
        <v>1978</v>
      </c>
      <c r="G17" s="35"/>
      <c r="H17" s="63" t="str">
        <f t="shared" si="1"/>
        <v xml:space="preserve">Certificate </v>
      </c>
      <c r="I17" s="63" t="str">
        <f t="shared" si="2"/>
        <v xml:space="preserve">Certificate II </v>
      </c>
      <c r="J17" s="63" t="str">
        <f t="shared" si="3"/>
        <v xml:space="preserve">Certificate II in </v>
      </c>
      <c r="K17" s="63" t="str">
        <f t="shared" si="4"/>
        <v>CER</v>
      </c>
      <c r="L17" s="63" t="str">
        <f t="shared" si="5"/>
        <v xml:space="preserve">Certificate II </v>
      </c>
      <c r="M17" s="19"/>
      <c r="N17" s="15"/>
      <c r="O17" s="20"/>
    </row>
    <row r="18" spans="1:15" ht="15" customHeight="1" x14ac:dyDescent="0.25">
      <c r="A18" s="80" t="s">
        <v>1978</v>
      </c>
      <c r="B18" s="81" t="s">
        <v>656</v>
      </c>
      <c r="C18" s="63" t="str">
        <f t="shared" si="0"/>
        <v xml:space="preserve">Certificate III </v>
      </c>
      <c r="D18" s="19" t="s">
        <v>695</v>
      </c>
      <c r="E18" s="19" t="s">
        <v>1979</v>
      </c>
      <c r="F18" s="78" t="s">
        <v>1978</v>
      </c>
      <c r="G18" s="35"/>
      <c r="H18" s="63" t="str">
        <f t="shared" si="1"/>
        <v xml:space="preserve">Certificate </v>
      </c>
      <c r="I18" s="63" t="str">
        <f t="shared" si="2"/>
        <v xml:space="preserve">Certificate III </v>
      </c>
      <c r="J18" s="63" t="str">
        <f t="shared" si="3"/>
        <v xml:space="preserve">Certificate III in </v>
      </c>
      <c r="K18" s="63" t="str">
        <f t="shared" si="4"/>
        <v>CER</v>
      </c>
      <c r="L18" s="63" t="str">
        <f t="shared" si="5"/>
        <v xml:space="preserve">Certificate III </v>
      </c>
      <c r="M18" s="19"/>
      <c r="N18" s="15"/>
      <c r="O18" s="20"/>
    </row>
    <row r="19" spans="1:15" ht="15" customHeight="1" x14ac:dyDescent="0.25">
      <c r="A19" s="80" t="s">
        <v>1978</v>
      </c>
      <c r="B19" s="81" t="s">
        <v>2253</v>
      </c>
      <c r="C19" s="63" t="str">
        <f t="shared" si="0"/>
        <v xml:space="preserve">Course </v>
      </c>
      <c r="D19" s="19" t="s">
        <v>2254</v>
      </c>
      <c r="E19" s="19" t="s">
        <v>1979</v>
      </c>
      <c r="F19" s="78" t="s">
        <v>1978</v>
      </c>
      <c r="G19" s="35"/>
      <c r="H19" s="63" t="str">
        <f t="shared" si="1"/>
        <v xml:space="preserve">Course </v>
      </c>
      <c r="I19" s="63" t="str">
        <f t="shared" si="2"/>
        <v xml:space="preserve">Course in </v>
      </c>
      <c r="J19" s="63" t="str">
        <f t="shared" si="3"/>
        <v xml:space="preserve">Course in Vocational </v>
      </c>
      <c r="K19" s="63" t="str">
        <f t="shared" si="4"/>
        <v>COU</v>
      </c>
      <c r="L19" s="63" t="str">
        <f t="shared" si="5"/>
        <v xml:space="preserve">Course </v>
      </c>
      <c r="M19" s="19"/>
      <c r="N19" s="15"/>
      <c r="O19" s="20"/>
    </row>
    <row r="20" spans="1:15" ht="15" customHeight="1" x14ac:dyDescent="0.25">
      <c r="A20" s="80" t="s">
        <v>1978</v>
      </c>
      <c r="B20" s="81" t="s">
        <v>1498</v>
      </c>
      <c r="C20" s="63" t="str">
        <f t="shared" si="0"/>
        <v xml:space="preserve">Certificate I </v>
      </c>
      <c r="D20" s="19" t="s">
        <v>1499</v>
      </c>
      <c r="E20" s="19" t="s">
        <v>1979</v>
      </c>
      <c r="F20" s="78" t="s">
        <v>1978</v>
      </c>
      <c r="G20" s="35"/>
      <c r="H20" s="63" t="str">
        <f t="shared" si="1"/>
        <v xml:space="preserve">Certificate </v>
      </c>
      <c r="I20" s="63" t="str">
        <f t="shared" si="2"/>
        <v xml:space="preserve">Certificate I </v>
      </c>
      <c r="J20" s="63" t="str">
        <f t="shared" si="3"/>
        <v xml:space="preserve">Certificate I in </v>
      </c>
      <c r="K20" s="63" t="str">
        <f t="shared" si="4"/>
        <v>CER</v>
      </c>
      <c r="L20" s="63" t="str">
        <f t="shared" si="5"/>
        <v xml:space="preserve">Certificate I </v>
      </c>
      <c r="M20" s="19"/>
      <c r="N20" s="15"/>
      <c r="O20" s="20"/>
    </row>
    <row r="21" spans="1:15" ht="15" customHeight="1" x14ac:dyDescent="0.25">
      <c r="A21" s="80" t="s">
        <v>1978</v>
      </c>
      <c r="B21" s="81" t="s">
        <v>2255</v>
      </c>
      <c r="C21" s="63" t="str">
        <f t="shared" si="0"/>
        <v xml:space="preserve">Course </v>
      </c>
      <c r="D21" s="19" t="s">
        <v>2256</v>
      </c>
      <c r="E21" s="19" t="s">
        <v>2011</v>
      </c>
      <c r="F21" s="78" t="s">
        <v>1978</v>
      </c>
      <c r="G21" s="35"/>
      <c r="H21" s="63" t="str">
        <f t="shared" si="1"/>
        <v xml:space="preserve">Course </v>
      </c>
      <c r="I21" s="63" t="str">
        <f t="shared" si="2"/>
        <v xml:space="preserve">Course in </v>
      </c>
      <c r="J21" s="63" t="str">
        <f t="shared" si="3"/>
        <v xml:space="preserve">Course in Aviation </v>
      </c>
      <c r="K21" s="63" t="str">
        <f t="shared" si="4"/>
        <v>COU</v>
      </c>
      <c r="L21" s="63" t="str">
        <f t="shared" si="5"/>
        <v xml:space="preserve">Course </v>
      </c>
      <c r="M21" s="19"/>
      <c r="N21" s="15"/>
      <c r="O21" s="20"/>
    </row>
    <row r="22" spans="1:15" ht="15" customHeight="1" x14ac:dyDescent="0.25">
      <c r="A22" s="80" t="s">
        <v>1978</v>
      </c>
      <c r="B22" s="81" t="s">
        <v>1027</v>
      </c>
      <c r="C22" s="63" t="str">
        <f t="shared" si="0"/>
        <v xml:space="preserve">Certificate III </v>
      </c>
      <c r="D22" s="19" t="s">
        <v>1028</v>
      </c>
      <c r="E22" s="19" t="s">
        <v>2001</v>
      </c>
      <c r="F22" s="78" t="s">
        <v>1978</v>
      </c>
      <c r="G22" s="35"/>
      <c r="H22" s="63" t="str">
        <f t="shared" si="1"/>
        <v xml:space="preserve">Certificate </v>
      </c>
      <c r="I22" s="63" t="str">
        <f t="shared" si="2"/>
        <v xml:space="preserve">Certificate III </v>
      </c>
      <c r="J22" s="63" t="str">
        <f t="shared" si="3"/>
        <v xml:space="preserve">Certificate III in </v>
      </c>
      <c r="K22" s="63" t="str">
        <f t="shared" si="4"/>
        <v>CER</v>
      </c>
      <c r="L22" s="63" t="str">
        <f t="shared" si="5"/>
        <v xml:space="preserve">Certificate III </v>
      </c>
      <c r="M22" s="19"/>
      <c r="N22" s="15"/>
      <c r="O22" s="20"/>
    </row>
    <row r="23" spans="1:15" ht="15" customHeight="1" x14ac:dyDescent="0.25">
      <c r="A23" s="80" t="s">
        <v>1978</v>
      </c>
      <c r="B23" s="81" t="s">
        <v>1558</v>
      </c>
      <c r="C23" s="63" t="str">
        <f t="shared" si="0"/>
        <v xml:space="preserve">Certificate II </v>
      </c>
      <c r="D23" s="19" t="s">
        <v>1559</v>
      </c>
      <c r="E23" s="19" t="s">
        <v>1979</v>
      </c>
      <c r="F23" s="78" t="s">
        <v>1978</v>
      </c>
      <c r="G23" s="35"/>
      <c r="H23" s="63" t="str">
        <f t="shared" si="1"/>
        <v xml:space="preserve">Certificate </v>
      </c>
      <c r="I23" s="63" t="str">
        <f t="shared" si="2"/>
        <v xml:space="preserve">Certificate II </v>
      </c>
      <c r="J23" s="63" t="str">
        <f t="shared" si="3"/>
        <v xml:space="preserve">Certificate II in </v>
      </c>
      <c r="K23" s="63" t="str">
        <f t="shared" si="4"/>
        <v>CER</v>
      </c>
      <c r="L23" s="63" t="str">
        <f t="shared" si="5"/>
        <v xml:space="preserve">Certificate II </v>
      </c>
      <c r="M23" s="19"/>
      <c r="N23" s="15"/>
      <c r="O23" s="20"/>
    </row>
    <row r="24" spans="1:15" ht="15" customHeight="1" x14ac:dyDescent="0.25">
      <c r="A24" s="80" t="s">
        <v>1978</v>
      </c>
      <c r="B24" s="81" t="s">
        <v>1828</v>
      </c>
      <c r="C24" s="63" t="str">
        <f t="shared" si="0"/>
        <v xml:space="preserve">Certificate IV </v>
      </c>
      <c r="D24" s="19" t="s">
        <v>1829</v>
      </c>
      <c r="E24" s="19" t="s">
        <v>1988</v>
      </c>
      <c r="F24" s="78" t="s">
        <v>1978</v>
      </c>
      <c r="G24" s="35"/>
      <c r="H24" s="63" t="str">
        <f t="shared" si="1"/>
        <v xml:space="preserve">Certificate </v>
      </c>
      <c r="I24" s="63" t="str">
        <f t="shared" si="2"/>
        <v xml:space="preserve">Certificate IV </v>
      </c>
      <c r="J24" s="63" t="str">
        <f t="shared" si="3"/>
        <v xml:space="preserve">Certificate IV in </v>
      </c>
      <c r="K24" s="63" t="str">
        <f t="shared" si="4"/>
        <v>CER</v>
      </c>
      <c r="L24" s="63" t="str">
        <f t="shared" si="5"/>
        <v xml:space="preserve">Certificate IV </v>
      </c>
      <c r="M24" s="19"/>
      <c r="N24" s="15"/>
      <c r="O24" s="20"/>
    </row>
    <row r="25" spans="1:15" ht="15" customHeight="1" x14ac:dyDescent="0.25">
      <c r="A25" s="80" t="s">
        <v>1978</v>
      </c>
      <c r="B25" s="81" t="s">
        <v>1170</v>
      </c>
      <c r="C25" s="63" t="str">
        <f t="shared" si="0"/>
        <v xml:space="preserve">Certificate IV </v>
      </c>
      <c r="D25" s="19" t="s">
        <v>1171</v>
      </c>
      <c r="E25" s="19" t="s">
        <v>1979</v>
      </c>
      <c r="F25" s="78" t="s">
        <v>1978</v>
      </c>
      <c r="G25" s="35"/>
      <c r="H25" s="63" t="str">
        <f t="shared" si="1"/>
        <v xml:space="preserve">Certificate </v>
      </c>
      <c r="I25" s="63" t="str">
        <f t="shared" si="2"/>
        <v xml:space="preserve">Certificate IV </v>
      </c>
      <c r="J25" s="63" t="str">
        <f t="shared" si="3"/>
        <v xml:space="preserve">Certificate IV in </v>
      </c>
      <c r="K25" s="63" t="str">
        <f t="shared" si="4"/>
        <v>CER</v>
      </c>
      <c r="L25" s="63" t="str">
        <f t="shared" si="5"/>
        <v xml:space="preserve">Certificate IV </v>
      </c>
      <c r="M25" s="19"/>
      <c r="N25" s="15"/>
      <c r="O25" s="20"/>
    </row>
    <row r="26" spans="1:15" ht="15" customHeight="1" x14ac:dyDescent="0.25">
      <c r="A26" s="80" t="s">
        <v>1978</v>
      </c>
      <c r="B26" s="81" t="s">
        <v>1689</v>
      </c>
      <c r="C26" s="63" t="str">
        <f t="shared" si="0"/>
        <v xml:space="preserve">Certificate III </v>
      </c>
      <c r="D26" s="19" t="s">
        <v>1690</v>
      </c>
      <c r="E26" s="19" t="s">
        <v>1979</v>
      </c>
      <c r="F26" s="78" t="s">
        <v>1978</v>
      </c>
      <c r="G26" s="35"/>
      <c r="H26" s="63" t="str">
        <f t="shared" si="1"/>
        <v xml:space="preserve">Certificate </v>
      </c>
      <c r="I26" s="63" t="str">
        <f t="shared" si="2"/>
        <v xml:space="preserve">Certificate III </v>
      </c>
      <c r="J26" s="63" t="str">
        <f t="shared" si="3"/>
        <v xml:space="preserve">Certificate III in </v>
      </c>
      <c r="K26" s="63" t="str">
        <f t="shared" si="4"/>
        <v>CER</v>
      </c>
      <c r="L26" s="63" t="str">
        <f t="shared" si="5"/>
        <v xml:space="preserve">Certificate III </v>
      </c>
      <c r="M26" s="19"/>
      <c r="N26" s="15"/>
      <c r="O26" s="20"/>
    </row>
    <row r="27" spans="1:15" ht="15" customHeight="1" x14ac:dyDescent="0.25">
      <c r="A27" s="80" t="s">
        <v>1978</v>
      </c>
      <c r="B27" s="81" t="s">
        <v>1822</v>
      </c>
      <c r="C27" s="63" t="str">
        <f t="shared" si="0"/>
        <v xml:space="preserve">Certificate IV </v>
      </c>
      <c r="D27" s="19" t="s">
        <v>1823</v>
      </c>
      <c r="E27" s="19" t="s">
        <v>1979</v>
      </c>
      <c r="F27" s="78" t="s">
        <v>1978</v>
      </c>
      <c r="G27" s="35"/>
      <c r="H27" s="63" t="str">
        <f t="shared" si="1"/>
        <v xml:space="preserve">Certificate </v>
      </c>
      <c r="I27" s="63" t="str">
        <f t="shared" si="2"/>
        <v xml:space="preserve">Certificate IV </v>
      </c>
      <c r="J27" s="63" t="str">
        <f t="shared" si="3"/>
        <v xml:space="preserve">Certificate IV in </v>
      </c>
      <c r="K27" s="63" t="str">
        <f t="shared" si="4"/>
        <v>CER</v>
      </c>
      <c r="L27" s="63" t="str">
        <f t="shared" si="5"/>
        <v xml:space="preserve">Certificate IV </v>
      </c>
      <c r="M27" s="19"/>
      <c r="N27" s="15"/>
      <c r="O27" s="20"/>
    </row>
    <row r="28" spans="1:15" ht="15" customHeight="1" x14ac:dyDescent="0.25">
      <c r="A28" s="80" t="s">
        <v>1978</v>
      </c>
      <c r="B28" s="81" t="s">
        <v>1232</v>
      </c>
      <c r="C28" s="63" t="str">
        <f t="shared" si="0"/>
        <v xml:space="preserve">Certificate I </v>
      </c>
      <c r="D28" s="19" t="s">
        <v>1233</v>
      </c>
      <c r="E28" s="19" t="s">
        <v>1979</v>
      </c>
      <c r="F28" s="78" t="s">
        <v>1978</v>
      </c>
      <c r="G28" s="35"/>
      <c r="H28" s="63" t="str">
        <f t="shared" si="1"/>
        <v xml:space="preserve">Certificate </v>
      </c>
      <c r="I28" s="63" t="str">
        <f t="shared" si="2"/>
        <v xml:space="preserve">Certificate I </v>
      </c>
      <c r="J28" s="63" t="str">
        <f t="shared" si="3"/>
        <v xml:space="preserve">Certificate I in </v>
      </c>
      <c r="K28" s="63" t="str">
        <f t="shared" si="4"/>
        <v>CER</v>
      </c>
      <c r="L28" s="63" t="str">
        <f t="shared" si="5"/>
        <v xml:space="preserve">Certificate I </v>
      </c>
      <c r="M28" s="19"/>
      <c r="N28" s="15"/>
      <c r="O28" s="20"/>
    </row>
    <row r="29" spans="1:15" ht="15" customHeight="1" x14ac:dyDescent="0.25">
      <c r="A29" s="80" t="s">
        <v>1978</v>
      </c>
      <c r="B29" s="81" t="s">
        <v>510</v>
      </c>
      <c r="C29" s="63" t="str">
        <f t="shared" si="0"/>
        <v xml:space="preserve">Certificate II </v>
      </c>
      <c r="D29" s="19" t="s">
        <v>511</v>
      </c>
      <c r="E29" s="19" t="s">
        <v>1979</v>
      </c>
      <c r="F29" s="78" t="s">
        <v>1978</v>
      </c>
      <c r="G29" s="35"/>
      <c r="H29" s="63" t="str">
        <f t="shared" si="1"/>
        <v xml:space="preserve">Certificate </v>
      </c>
      <c r="I29" s="63" t="str">
        <f t="shared" si="2"/>
        <v xml:space="preserve">Certificate II </v>
      </c>
      <c r="J29" s="63" t="str">
        <f t="shared" si="3"/>
        <v xml:space="preserve">Certificate II in </v>
      </c>
      <c r="K29" s="63" t="str">
        <f t="shared" si="4"/>
        <v>CER</v>
      </c>
      <c r="L29" s="63" t="str">
        <f t="shared" si="5"/>
        <v xml:space="preserve">Certificate II </v>
      </c>
      <c r="M29" s="19"/>
      <c r="N29" s="15"/>
      <c r="O29" s="20"/>
    </row>
    <row r="30" spans="1:15" ht="15" customHeight="1" x14ac:dyDescent="0.25">
      <c r="A30" s="80" t="s">
        <v>1978</v>
      </c>
      <c r="B30" s="81" t="s">
        <v>657</v>
      </c>
      <c r="C30" s="63" t="str">
        <f t="shared" si="0"/>
        <v xml:space="preserve">Certificate III </v>
      </c>
      <c r="D30" s="19" t="s">
        <v>696</v>
      </c>
      <c r="E30" s="19" t="s">
        <v>1979</v>
      </c>
      <c r="F30" s="78" t="s">
        <v>1978</v>
      </c>
      <c r="G30" s="35"/>
      <c r="H30" s="63" t="str">
        <f t="shared" si="1"/>
        <v xml:space="preserve">Certificate </v>
      </c>
      <c r="I30" s="63" t="str">
        <f t="shared" si="2"/>
        <v xml:space="preserve">Certificate III </v>
      </c>
      <c r="J30" s="63" t="str">
        <f t="shared" si="3"/>
        <v xml:space="preserve">Certificate III in </v>
      </c>
      <c r="K30" s="63" t="str">
        <f t="shared" si="4"/>
        <v>CER</v>
      </c>
      <c r="L30" s="63" t="str">
        <f t="shared" si="5"/>
        <v xml:space="preserve">Certificate III </v>
      </c>
      <c r="M30" s="19"/>
      <c r="N30" s="15"/>
      <c r="O30" s="20"/>
    </row>
    <row r="31" spans="1:15" ht="15" customHeight="1" x14ac:dyDescent="0.25">
      <c r="A31" s="80" t="s">
        <v>1978</v>
      </c>
      <c r="B31" s="81" t="s">
        <v>1876</v>
      </c>
      <c r="C31" s="63" t="str">
        <f t="shared" si="0"/>
        <v xml:space="preserve">Diploma </v>
      </c>
      <c r="D31" s="19" t="s">
        <v>1877</v>
      </c>
      <c r="E31" s="19" t="s">
        <v>1997</v>
      </c>
      <c r="F31" s="78" t="s">
        <v>1978</v>
      </c>
      <c r="G31" s="35"/>
      <c r="H31" s="63" t="str">
        <f t="shared" si="1"/>
        <v xml:space="preserve">Diploma </v>
      </c>
      <c r="I31" s="63" t="str">
        <f t="shared" si="2"/>
        <v xml:space="preserve">Diploma of </v>
      </c>
      <c r="J31" s="63" t="str">
        <f t="shared" si="3"/>
        <v xml:space="preserve">Diploma of Cinemagraphic </v>
      </c>
      <c r="K31" s="63" t="str">
        <f t="shared" si="4"/>
        <v>DIP</v>
      </c>
      <c r="L31" s="63" t="str">
        <f t="shared" si="5"/>
        <v xml:space="preserve">Diploma </v>
      </c>
      <c r="M31" s="19"/>
      <c r="N31" s="15"/>
      <c r="O31" s="20"/>
    </row>
    <row r="32" spans="1:15" ht="15" customHeight="1" x14ac:dyDescent="0.25">
      <c r="A32" s="80" t="s">
        <v>1978</v>
      </c>
      <c r="B32" s="81" t="s">
        <v>1797</v>
      </c>
      <c r="C32" s="63" t="str">
        <f t="shared" si="0"/>
        <v xml:space="preserve">Certificate IV </v>
      </c>
      <c r="D32" s="19" t="s">
        <v>1798</v>
      </c>
      <c r="E32" s="19" t="s">
        <v>1979</v>
      </c>
      <c r="F32" s="78" t="s">
        <v>1978</v>
      </c>
      <c r="G32" s="35"/>
      <c r="H32" s="63" t="str">
        <f t="shared" si="1"/>
        <v xml:space="preserve">Certificate </v>
      </c>
      <c r="I32" s="63" t="str">
        <f t="shared" si="2"/>
        <v xml:space="preserve">Certificate IV </v>
      </c>
      <c r="J32" s="63" t="str">
        <f t="shared" si="3"/>
        <v xml:space="preserve">Certificate IV in </v>
      </c>
      <c r="K32" s="63" t="str">
        <f t="shared" si="4"/>
        <v>CER</v>
      </c>
      <c r="L32" s="63" t="str">
        <f t="shared" si="5"/>
        <v xml:space="preserve">Certificate IV </v>
      </c>
      <c r="M32" s="19"/>
      <c r="N32" s="15"/>
      <c r="O32" s="20"/>
    </row>
    <row r="33" spans="1:15" ht="15" customHeight="1" x14ac:dyDescent="0.25">
      <c r="A33" s="80" t="s">
        <v>1978</v>
      </c>
      <c r="B33" s="81" t="s">
        <v>1953</v>
      </c>
      <c r="C33" s="63" t="str">
        <f t="shared" si="0"/>
        <v xml:space="preserve">Diploma </v>
      </c>
      <c r="D33" s="19" t="s">
        <v>1954</v>
      </c>
      <c r="E33" s="19" t="s">
        <v>1997</v>
      </c>
      <c r="F33" s="78" t="s">
        <v>1978</v>
      </c>
      <c r="G33" s="35"/>
      <c r="H33" s="63" t="str">
        <f t="shared" si="1"/>
        <v xml:space="preserve">Diploma </v>
      </c>
      <c r="I33" s="63" t="str">
        <f t="shared" si="2"/>
        <v xml:space="preserve">Diploma of </v>
      </c>
      <c r="J33" s="63" t="str">
        <f t="shared" si="3"/>
        <v xml:space="preserve">Diploma of Styling </v>
      </c>
      <c r="K33" s="63" t="str">
        <f t="shared" si="4"/>
        <v>DIP</v>
      </c>
      <c r="L33" s="63" t="str">
        <f t="shared" si="5"/>
        <v xml:space="preserve">Diploma </v>
      </c>
      <c r="M33" s="19"/>
      <c r="N33" s="15"/>
      <c r="O33" s="20"/>
    </row>
    <row r="34" spans="1:15" ht="15" customHeight="1" x14ac:dyDescent="0.25">
      <c r="A34" s="80" t="s">
        <v>1978</v>
      </c>
      <c r="B34" s="81" t="s">
        <v>1</v>
      </c>
      <c r="C34" s="63" t="str">
        <f t="shared" si="0"/>
        <v xml:space="preserve">Certificate III </v>
      </c>
      <c r="D34" s="19" t="s">
        <v>2</v>
      </c>
      <c r="E34" s="19" t="s">
        <v>1979</v>
      </c>
      <c r="F34" s="78" t="s">
        <v>1978</v>
      </c>
      <c r="G34" s="35"/>
      <c r="H34" s="63" t="str">
        <f t="shared" si="1"/>
        <v xml:space="preserve">Certificate </v>
      </c>
      <c r="I34" s="63" t="str">
        <f t="shared" si="2"/>
        <v xml:space="preserve">Certificate III </v>
      </c>
      <c r="J34" s="63" t="str">
        <f t="shared" si="3"/>
        <v xml:space="preserve">Certificate III in </v>
      </c>
      <c r="K34" s="63" t="str">
        <f t="shared" si="4"/>
        <v>CER</v>
      </c>
      <c r="L34" s="63" t="str">
        <f t="shared" si="5"/>
        <v xml:space="preserve">Certificate III </v>
      </c>
      <c r="M34" s="19"/>
      <c r="N34" s="15"/>
      <c r="O34" s="20"/>
    </row>
    <row r="35" spans="1:15" ht="15" customHeight="1" x14ac:dyDescent="0.25">
      <c r="A35" s="80" t="s">
        <v>1978</v>
      </c>
      <c r="B35" s="81" t="s">
        <v>2257</v>
      </c>
      <c r="C35" s="63" t="str">
        <f t="shared" si="0"/>
        <v xml:space="preserve">Certificate IV </v>
      </c>
      <c r="D35" s="19" t="s">
        <v>2258</v>
      </c>
      <c r="E35" s="19" t="s">
        <v>1979</v>
      </c>
      <c r="F35" s="78" t="s">
        <v>1978</v>
      </c>
      <c r="G35" s="35"/>
      <c r="H35" s="63" t="str">
        <f t="shared" si="1"/>
        <v xml:space="preserve">Certificate </v>
      </c>
      <c r="I35" s="63" t="str">
        <f t="shared" si="2"/>
        <v xml:space="preserve">Certificate IV </v>
      </c>
      <c r="J35" s="63" t="str">
        <f t="shared" si="3"/>
        <v xml:space="preserve">Certificate IV in </v>
      </c>
      <c r="K35" s="63" t="str">
        <f t="shared" si="4"/>
        <v>CER</v>
      </c>
      <c r="L35" s="63" t="str">
        <f t="shared" si="5"/>
        <v xml:space="preserve">Certificate IV </v>
      </c>
      <c r="M35" s="19"/>
      <c r="N35" s="15"/>
      <c r="O35" s="20"/>
    </row>
    <row r="36" spans="1:15" ht="15" customHeight="1" x14ac:dyDescent="0.25">
      <c r="A36" s="80" t="s">
        <v>1978</v>
      </c>
      <c r="B36" s="81" t="s">
        <v>2259</v>
      </c>
      <c r="C36" s="63" t="str">
        <f t="shared" si="0"/>
        <v xml:space="preserve">Certificate III </v>
      </c>
      <c r="D36" s="19" t="s">
        <v>2260</v>
      </c>
      <c r="E36" s="19" t="s">
        <v>1997</v>
      </c>
      <c r="F36" s="78" t="s">
        <v>1978</v>
      </c>
      <c r="G36" s="35"/>
      <c r="H36" s="63" t="str">
        <f t="shared" si="1"/>
        <v xml:space="preserve">Certificate </v>
      </c>
      <c r="I36" s="63" t="str">
        <f t="shared" si="2"/>
        <v xml:space="preserve">Certificate III </v>
      </c>
      <c r="J36" s="63" t="str">
        <f t="shared" si="3"/>
        <v xml:space="preserve">Certificate III in </v>
      </c>
      <c r="K36" s="63" t="str">
        <f t="shared" si="4"/>
        <v>CER</v>
      </c>
      <c r="L36" s="63" t="str">
        <f t="shared" si="5"/>
        <v xml:space="preserve">Certificate III </v>
      </c>
      <c r="M36" s="19"/>
      <c r="N36" s="15"/>
      <c r="O36" s="20"/>
    </row>
    <row r="37" spans="1:15" ht="15" customHeight="1" x14ac:dyDescent="0.25">
      <c r="A37" s="80" t="s">
        <v>1978</v>
      </c>
      <c r="B37" s="81" t="s">
        <v>2261</v>
      </c>
      <c r="C37" s="63" t="str">
        <f t="shared" si="0"/>
        <v xml:space="preserve">Certificate IV </v>
      </c>
      <c r="D37" s="19" t="s">
        <v>2262</v>
      </c>
      <c r="E37" s="19" t="s">
        <v>1997</v>
      </c>
      <c r="F37" s="78" t="s">
        <v>1978</v>
      </c>
      <c r="G37" s="35"/>
      <c r="H37" s="63" t="str">
        <f t="shared" si="1"/>
        <v xml:space="preserve">Certificate </v>
      </c>
      <c r="I37" s="63" t="str">
        <f t="shared" si="2"/>
        <v xml:space="preserve">Certificate IV </v>
      </c>
      <c r="J37" s="63" t="str">
        <f t="shared" si="3"/>
        <v xml:space="preserve">Certificate IV in </v>
      </c>
      <c r="K37" s="63" t="str">
        <f t="shared" si="4"/>
        <v>CER</v>
      </c>
      <c r="L37" s="63" t="str">
        <f t="shared" si="5"/>
        <v xml:space="preserve">Certificate IV </v>
      </c>
      <c r="M37" s="19"/>
      <c r="N37" s="34"/>
      <c r="O37" s="35"/>
    </row>
    <row r="38" spans="1:15" ht="15" customHeight="1" x14ac:dyDescent="0.25">
      <c r="A38" s="80" t="s">
        <v>1978</v>
      </c>
      <c r="B38" s="81" t="s">
        <v>2263</v>
      </c>
      <c r="C38" s="63" t="str">
        <f t="shared" si="0"/>
        <v xml:space="preserve">Certificate II </v>
      </c>
      <c r="D38" s="19" t="s">
        <v>219</v>
      </c>
      <c r="E38" s="19" t="s">
        <v>1997</v>
      </c>
      <c r="F38" s="78" t="s">
        <v>1978</v>
      </c>
      <c r="G38" s="35"/>
      <c r="H38" s="63" t="str">
        <f t="shared" si="1"/>
        <v xml:space="preserve">Certificate </v>
      </c>
      <c r="I38" s="63" t="str">
        <f t="shared" si="2"/>
        <v xml:space="preserve">Certificate II </v>
      </c>
      <c r="J38" s="63" t="str">
        <f t="shared" si="3"/>
        <v xml:space="preserve">Certificate II in </v>
      </c>
      <c r="K38" s="63" t="str">
        <f t="shared" si="4"/>
        <v>CER</v>
      </c>
      <c r="L38" s="63" t="str">
        <f t="shared" si="5"/>
        <v xml:space="preserve">Certificate II </v>
      </c>
      <c r="M38" s="19"/>
      <c r="N38" s="34"/>
      <c r="O38" s="40"/>
    </row>
    <row r="39" spans="1:15" ht="15" customHeight="1" x14ac:dyDescent="0.25">
      <c r="A39" s="80" t="s">
        <v>1978</v>
      </c>
      <c r="B39" s="81" t="s">
        <v>2264</v>
      </c>
      <c r="C39" s="63" t="str">
        <f t="shared" si="0"/>
        <v xml:space="preserve">Course </v>
      </c>
      <c r="D39" s="19" t="s">
        <v>2265</v>
      </c>
      <c r="E39" s="19" t="s">
        <v>1979</v>
      </c>
      <c r="F39" s="78" t="s">
        <v>1978</v>
      </c>
      <c r="G39" s="35"/>
      <c r="H39" s="63" t="str">
        <f t="shared" si="1"/>
        <v xml:space="preserve">Course </v>
      </c>
      <c r="I39" s="63" t="str">
        <f t="shared" si="2"/>
        <v xml:space="preserve">Course in </v>
      </c>
      <c r="J39" s="63" t="str">
        <f t="shared" si="3"/>
        <v xml:space="preserve">Course in Initial </v>
      </c>
      <c r="K39" s="63" t="str">
        <f t="shared" si="4"/>
        <v>COU</v>
      </c>
      <c r="L39" s="63" t="str">
        <f t="shared" si="5"/>
        <v xml:space="preserve">Course </v>
      </c>
      <c r="M39" s="19"/>
      <c r="N39" s="35"/>
      <c r="O39" s="35"/>
    </row>
    <row r="40" spans="1:15" ht="15" customHeight="1" x14ac:dyDescent="0.25">
      <c r="A40" s="80" t="s">
        <v>1978</v>
      </c>
      <c r="B40" s="81" t="s">
        <v>2266</v>
      </c>
      <c r="C40" s="63" t="str">
        <f t="shared" si="0"/>
        <v xml:space="preserve">Certificate I </v>
      </c>
      <c r="D40" s="19" t="s">
        <v>18</v>
      </c>
      <c r="E40" s="19" t="s">
        <v>1979</v>
      </c>
      <c r="F40" s="78" t="s">
        <v>1978</v>
      </c>
      <c r="G40" s="35"/>
      <c r="H40" s="63" t="str">
        <f t="shared" si="1"/>
        <v xml:space="preserve">Certificate </v>
      </c>
      <c r="I40" s="63" t="str">
        <f t="shared" si="2"/>
        <v xml:space="preserve">Certificate I </v>
      </c>
      <c r="J40" s="63" t="str">
        <f t="shared" si="3"/>
        <v xml:space="preserve">Certificate I in </v>
      </c>
      <c r="K40" s="63" t="str">
        <f t="shared" si="4"/>
        <v>CER</v>
      </c>
      <c r="L40" s="63" t="str">
        <f t="shared" si="5"/>
        <v xml:space="preserve">Certificate I </v>
      </c>
      <c r="M40" s="19"/>
      <c r="N40" s="35"/>
      <c r="O40" s="35"/>
    </row>
    <row r="41" spans="1:15" ht="15" customHeight="1" x14ac:dyDescent="0.25">
      <c r="A41" s="80" t="s">
        <v>1978</v>
      </c>
      <c r="B41" s="81" t="s">
        <v>2267</v>
      </c>
      <c r="C41" s="63" t="str">
        <f t="shared" si="0"/>
        <v xml:space="preserve">Certificate I </v>
      </c>
      <c r="D41" s="19" t="s">
        <v>20</v>
      </c>
      <c r="E41" s="19" t="s">
        <v>1979</v>
      </c>
      <c r="F41" s="78" t="s">
        <v>1978</v>
      </c>
      <c r="G41" s="35"/>
      <c r="H41" s="63" t="str">
        <f t="shared" si="1"/>
        <v xml:space="preserve">Certificate </v>
      </c>
      <c r="I41" s="63" t="str">
        <f t="shared" si="2"/>
        <v xml:space="preserve">Certificate I </v>
      </c>
      <c r="J41" s="63" t="str">
        <f t="shared" si="3"/>
        <v xml:space="preserve">Certificate I in </v>
      </c>
      <c r="K41" s="63" t="str">
        <f t="shared" si="4"/>
        <v>CER</v>
      </c>
      <c r="L41" s="63" t="str">
        <f t="shared" si="5"/>
        <v xml:space="preserve">Certificate I </v>
      </c>
      <c r="M41" s="41"/>
      <c r="N41" s="42"/>
      <c r="O41" s="42"/>
    </row>
    <row r="42" spans="1:15" ht="15" customHeight="1" x14ac:dyDescent="0.25">
      <c r="A42" s="80" t="s">
        <v>1978</v>
      </c>
      <c r="B42" s="81" t="s">
        <v>658</v>
      </c>
      <c r="C42" s="63" t="str">
        <f t="shared" si="0"/>
        <v xml:space="preserve">Certificate II </v>
      </c>
      <c r="D42" s="19" t="s">
        <v>22</v>
      </c>
      <c r="E42" s="19" t="s">
        <v>1979</v>
      </c>
      <c r="F42" s="78" t="s">
        <v>1978</v>
      </c>
      <c r="G42" s="35"/>
      <c r="H42" s="63" t="str">
        <f t="shared" si="1"/>
        <v xml:space="preserve">Certificate </v>
      </c>
      <c r="I42" s="63" t="str">
        <f t="shared" si="2"/>
        <v xml:space="preserve">Certificate II </v>
      </c>
      <c r="J42" s="63" t="str">
        <f t="shared" si="3"/>
        <v xml:space="preserve">Certificate II in </v>
      </c>
      <c r="K42" s="63" t="str">
        <f t="shared" si="4"/>
        <v>CER</v>
      </c>
      <c r="L42" s="63" t="str">
        <f t="shared" si="5"/>
        <v xml:space="preserve">Certificate II </v>
      </c>
      <c r="M42" s="41"/>
      <c r="N42" s="42"/>
      <c r="O42" s="42"/>
    </row>
    <row r="43" spans="1:15" ht="15" customHeight="1" x14ac:dyDescent="0.25">
      <c r="A43" s="80" t="s">
        <v>1978</v>
      </c>
      <c r="B43" s="81" t="s">
        <v>2268</v>
      </c>
      <c r="C43" s="63" t="str">
        <f t="shared" si="0"/>
        <v xml:space="preserve">Certificate III </v>
      </c>
      <c r="D43" s="19" t="s">
        <v>24</v>
      </c>
      <c r="E43" s="19" t="s">
        <v>1979</v>
      </c>
      <c r="F43" s="78" t="s">
        <v>1978</v>
      </c>
      <c r="G43" s="35"/>
      <c r="H43" s="63" t="str">
        <f t="shared" si="1"/>
        <v xml:space="preserve">Certificate </v>
      </c>
      <c r="I43" s="63" t="str">
        <f t="shared" si="2"/>
        <v xml:space="preserve">Certificate III </v>
      </c>
      <c r="J43" s="63" t="str">
        <f t="shared" si="3"/>
        <v xml:space="preserve">Certificate III in </v>
      </c>
      <c r="K43" s="63" t="str">
        <f t="shared" si="4"/>
        <v>CER</v>
      </c>
      <c r="L43" s="63" t="str">
        <f t="shared" si="5"/>
        <v xml:space="preserve">Certificate III </v>
      </c>
      <c r="M43" s="41"/>
      <c r="N43" s="42"/>
      <c r="O43" s="42"/>
    </row>
    <row r="44" spans="1:15" ht="15" customHeight="1" x14ac:dyDescent="0.25">
      <c r="A44" s="80" t="s">
        <v>2076</v>
      </c>
      <c r="B44" s="81" t="s">
        <v>659</v>
      </c>
      <c r="C44" s="63" t="str">
        <f t="shared" si="0"/>
        <v xml:space="preserve">Certificate II </v>
      </c>
      <c r="D44" s="19" t="s">
        <v>697</v>
      </c>
      <c r="E44" s="19" t="s">
        <v>2018</v>
      </c>
      <c r="F44" s="78" t="s">
        <v>2076</v>
      </c>
      <c r="G44" s="81" t="s">
        <v>1978</v>
      </c>
      <c r="H44" s="63" t="str">
        <f t="shared" si="1"/>
        <v xml:space="preserve">Certificate </v>
      </c>
      <c r="I44" s="63" t="str">
        <f t="shared" si="2"/>
        <v xml:space="preserve">Certificate II </v>
      </c>
      <c r="J44" s="63" t="str">
        <f t="shared" si="3"/>
        <v xml:space="preserve">Certificate II in </v>
      </c>
      <c r="K44" s="63" t="str">
        <f t="shared" si="4"/>
        <v>CER</v>
      </c>
      <c r="L44" s="63" t="str">
        <f t="shared" si="5"/>
        <v xml:space="preserve">Certificate II </v>
      </c>
      <c r="M44" s="41"/>
      <c r="N44" s="42"/>
      <c r="O44" s="42"/>
    </row>
    <row r="45" spans="1:15" ht="15" customHeight="1" x14ac:dyDescent="0.25">
      <c r="A45" s="80" t="s">
        <v>1978</v>
      </c>
      <c r="B45" s="81" t="s">
        <v>2269</v>
      </c>
      <c r="C45" s="63" t="str">
        <f t="shared" si="0"/>
        <v xml:space="preserve">Certificate II </v>
      </c>
      <c r="D45" s="19" t="s">
        <v>1584</v>
      </c>
      <c r="E45" s="19" t="s">
        <v>1979</v>
      </c>
      <c r="F45" s="78" t="s">
        <v>1978</v>
      </c>
      <c r="G45" s="35"/>
      <c r="H45" s="63" t="str">
        <f t="shared" si="1"/>
        <v xml:space="preserve">Certificate </v>
      </c>
      <c r="I45" s="63" t="str">
        <f t="shared" si="2"/>
        <v xml:space="preserve">Certificate II </v>
      </c>
      <c r="J45" s="63" t="str">
        <f t="shared" si="3"/>
        <v xml:space="preserve">Certificate II in </v>
      </c>
      <c r="K45" s="63" t="str">
        <f t="shared" si="4"/>
        <v>CER</v>
      </c>
      <c r="L45" s="63" t="str">
        <f t="shared" si="5"/>
        <v xml:space="preserve">Certificate II </v>
      </c>
      <c r="M45" s="41"/>
      <c r="N45" s="42"/>
      <c r="O45" s="42"/>
    </row>
    <row r="46" spans="1:15" ht="15" customHeight="1" x14ac:dyDescent="0.25">
      <c r="A46" s="80" t="s">
        <v>1978</v>
      </c>
      <c r="B46" s="81" t="s">
        <v>2270</v>
      </c>
      <c r="C46" s="63" t="str">
        <f t="shared" si="0"/>
        <v xml:space="preserve">Certificate II </v>
      </c>
      <c r="D46" s="19" t="s">
        <v>707</v>
      </c>
      <c r="E46" s="19" t="s">
        <v>2038</v>
      </c>
      <c r="F46" s="78" t="s">
        <v>1978</v>
      </c>
      <c r="G46" s="35"/>
      <c r="H46" s="63" t="str">
        <f t="shared" si="1"/>
        <v xml:space="preserve">Certificate </v>
      </c>
      <c r="I46" s="63" t="str">
        <f t="shared" si="2"/>
        <v xml:space="preserve">Certificate II </v>
      </c>
      <c r="J46" s="63" t="str">
        <f t="shared" si="3"/>
        <v xml:space="preserve">Certificate II in </v>
      </c>
      <c r="K46" s="63" t="str">
        <f t="shared" si="4"/>
        <v>CER</v>
      </c>
      <c r="L46" s="63" t="str">
        <f t="shared" si="5"/>
        <v xml:space="preserve">Certificate II </v>
      </c>
      <c r="M46" s="41"/>
      <c r="N46" s="42"/>
      <c r="O46" s="42"/>
    </row>
    <row r="47" spans="1:15" ht="15" customHeight="1" x14ac:dyDescent="0.25">
      <c r="A47" s="80" t="s">
        <v>1978</v>
      </c>
      <c r="B47" s="81" t="s">
        <v>2271</v>
      </c>
      <c r="C47" s="63" t="str">
        <f t="shared" si="0"/>
        <v xml:space="preserve">Certificate II </v>
      </c>
      <c r="D47" s="19" t="s">
        <v>2272</v>
      </c>
      <c r="E47" s="19" t="s">
        <v>2028</v>
      </c>
      <c r="F47" s="78" t="s">
        <v>1978</v>
      </c>
      <c r="G47" s="35"/>
      <c r="H47" s="63" t="str">
        <f t="shared" si="1"/>
        <v xml:space="preserve">Certificate </v>
      </c>
      <c r="I47" s="63" t="str">
        <f t="shared" si="2"/>
        <v xml:space="preserve">Certificate II </v>
      </c>
      <c r="J47" s="63" t="str">
        <f t="shared" si="3"/>
        <v xml:space="preserve">Certificate II in </v>
      </c>
      <c r="K47" s="63" t="str">
        <f t="shared" si="4"/>
        <v>CER</v>
      </c>
      <c r="L47" s="63" t="str">
        <f t="shared" si="5"/>
        <v xml:space="preserve">Certificate II </v>
      </c>
      <c r="M47" s="41"/>
      <c r="N47" s="42"/>
      <c r="O47" s="42"/>
    </row>
    <row r="48" spans="1:15" ht="15" customHeight="1" x14ac:dyDescent="0.25">
      <c r="A48" s="80" t="s">
        <v>1978</v>
      </c>
      <c r="B48" s="81" t="s">
        <v>2273</v>
      </c>
      <c r="C48" s="63" t="str">
        <f t="shared" si="0"/>
        <v xml:space="preserve">Certificate IV </v>
      </c>
      <c r="D48" s="19" t="s">
        <v>767</v>
      </c>
      <c r="E48" s="19" t="s">
        <v>1997</v>
      </c>
      <c r="F48" s="78" t="s">
        <v>1978</v>
      </c>
      <c r="G48" s="35"/>
      <c r="H48" s="63" t="str">
        <f t="shared" si="1"/>
        <v xml:space="preserve">Certificate </v>
      </c>
      <c r="I48" s="63" t="str">
        <f t="shared" si="2"/>
        <v xml:space="preserve">Certificate IV </v>
      </c>
      <c r="J48" s="63" t="str">
        <f t="shared" si="3"/>
        <v xml:space="preserve">Certificate IV in </v>
      </c>
      <c r="K48" s="63" t="str">
        <f t="shared" si="4"/>
        <v>CER</v>
      </c>
      <c r="L48" s="63" t="str">
        <f t="shared" si="5"/>
        <v xml:space="preserve">Certificate IV </v>
      </c>
      <c r="M48" s="41"/>
      <c r="N48" s="42"/>
      <c r="O48" s="42"/>
    </row>
    <row r="49" spans="1:15" ht="15" customHeight="1" x14ac:dyDescent="0.25">
      <c r="A49" s="80" t="s">
        <v>1978</v>
      </c>
      <c r="B49" s="81" t="s">
        <v>2274</v>
      </c>
      <c r="C49" s="63" t="str">
        <f t="shared" si="0"/>
        <v xml:space="preserve">Certificate II </v>
      </c>
      <c r="D49" s="19" t="s">
        <v>705</v>
      </c>
      <c r="E49" s="19" t="s">
        <v>1997</v>
      </c>
      <c r="F49" s="78" t="s">
        <v>1978</v>
      </c>
      <c r="G49" s="35"/>
      <c r="H49" s="63" t="str">
        <f t="shared" si="1"/>
        <v xml:space="preserve">Certificate </v>
      </c>
      <c r="I49" s="63" t="str">
        <f t="shared" si="2"/>
        <v xml:space="preserve">Certificate II </v>
      </c>
      <c r="J49" s="63" t="str">
        <f t="shared" si="3"/>
        <v xml:space="preserve">Certificate II in </v>
      </c>
      <c r="K49" s="63" t="str">
        <f t="shared" si="4"/>
        <v>CER</v>
      </c>
      <c r="L49" s="63" t="str">
        <f t="shared" si="5"/>
        <v xml:space="preserve">Certificate II </v>
      </c>
      <c r="M49" s="41"/>
      <c r="N49" s="42"/>
      <c r="O49" s="42"/>
    </row>
    <row r="50" spans="1:15" ht="15" customHeight="1" x14ac:dyDescent="0.25">
      <c r="A50" s="80" t="s">
        <v>1978</v>
      </c>
      <c r="B50" s="81" t="s">
        <v>2275</v>
      </c>
      <c r="C50" s="63" t="str">
        <f t="shared" si="0"/>
        <v xml:space="preserve">Certificate II </v>
      </c>
      <c r="D50" s="19" t="s">
        <v>2276</v>
      </c>
      <c r="E50" s="19" t="s">
        <v>2018</v>
      </c>
      <c r="F50" s="78" t="s">
        <v>1978</v>
      </c>
      <c r="G50" s="35"/>
      <c r="H50" s="63" t="str">
        <f t="shared" si="1"/>
        <v xml:space="preserve">Certificate </v>
      </c>
      <c r="I50" s="63" t="str">
        <f t="shared" si="2"/>
        <v xml:space="preserve">Certificate II </v>
      </c>
      <c r="J50" s="63" t="str">
        <f t="shared" si="3"/>
        <v xml:space="preserve">Certificate II in </v>
      </c>
      <c r="K50" s="63" t="str">
        <f t="shared" si="4"/>
        <v>CER</v>
      </c>
      <c r="L50" s="63" t="str">
        <f t="shared" si="5"/>
        <v xml:space="preserve">Certificate II </v>
      </c>
      <c r="M50" s="41"/>
      <c r="N50" s="42"/>
      <c r="O50" s="42"/>
    </row>
    <row r="51" spans="1:15" ht="15" customHeight="1" x14ac:dyDescent="0.25">
      <c r="A51" s="80" t="s">
        <v>1978</v>
      </c>
      <c r="B51" s="81" t="s">
        <v>512</v>
      </c>
      <c r="C51" s="63" t="str">
        <f t="shared" si="0"/>
        <v xml:space="preserve">Certificate I </v>
      </c>
      <c r="D51" s="19" t="s">
        <v>513</v>
      </c>
      <c r="E51" s="19" t="s">
        <v>1979</v>
      </c>
      <c r="F51" s="78" t="s">
        <v>1978</v>
      </c>
      <c r="G51" s="35"/>
      <c r="H51" s="63" t="str">
        <f t="shared" si="1"/>
        <v xml:space="preserve">Certificate </v>
      </c>
      <c r="I51" s="63" t="str">
        <f t="shared" si="2"/>
        <v xml:space="preserve">Certificate I </v>
      </c>
      <c r="J51" s="63" t="str">
        <f t="shared" si="3"/>
        <v xml:space="preserve">Certificate I in </v>
      </c>
      <c r="K51" s="63" t="str">
        <f t="shared" si="4"/>
        <v>CER</v>
      </c>
      <c r="L51" s="63" t="str">
        <f t="shared" si="5"/>
        <v xml:space="preserve">Certificate I </v>
      </c>
      <c r="M51" s="41"/>
      <c r="N51" s="42"/>
      <c r="O51" s="42"/>
    </row>
    <row r="52" spans="1:15" ht="15" customHeight="1" x14ac:dyDescent="0.25">
      <c r="A52" s="19" t="s">
        <v>2019</v>
      </c>
      <c r="B52" s="81" t="s">
        <v>514</v>
      </c>
      <c r="C52" s="63" t="str">
        <f t="shared" si="0"/>
        <v xml:space="preserve">Certificate II </v>
      </c>
      <c r="D52" s="19" t="s">
        <v>515</v>
      </c>
      <c r="E52" s="19" t="s">
        <v>2021</v>
      </c>
      <c r="F52" s="78" t="s">
        <v>2019</v>
      </c>
      <c r="G52" s="81" t="s">
        <v>1978</v>
      </c>
      <c r="H52" s="63" t="str">
        <f t="shared" si="1"/>
        <v xml:space="preserve">Certificate </v>
      </c>
      <c r="I52" s="63" t="str">
        <f t="shared" si="2"/>
        <v xml:space="preserve">Certificate II </v>
      </c>
      <c r="J52" s="63" t="str">
        <f t="shared" si="3"/>
        <v xml:space="preserve">Certificate II in </v>
      </c>
      <c r="K52" s="63" t="str">
        <f t="shared" si="4"/>
        <v>CER</v>
      </c>
      <c r="L52" s="63" t="str">
        <f t="shared" si="5"/>
        <v xml:space="preserve">Certificate II </v>
      </c>
      <c r="M52" s="41"/>
      <c r="N52" s="42"/>
      <c r="O52" s="42"/>
    </row>
    <row r="53" spans="1:15" ht="15" customHeight="1" x14ac:dyDescent="0.25">
      <c r="A53" s="80" t="s">
        <v>1978</v>
      </c>
      <c r="B53" s="81" t="s">
        <v>2277</v>
      </c>
      <c r="C53" s="63" t="str">
        <f t="shared" si="0"/>
        <v xml:space="preserve">Certificate II </v>
      </c>
      <c r="D53" s="19" t="s">
        <v>2278</v>
      </c>
      <c r="E53" s="19" t="s">
        <v>1997</v>
      </c>
      <c r="F53" s="78" t="s">
        <v>1978</v>
      </c>
      <c r="G53" s="35"/>
      <c r="H53" s="63" t="str">
        <f t="shared" si="1"/>
        <v xml:space="preserve">Certificate </v>
      </c>
      <c r="I53" s="63" t="str">
        <f t="shared" si="2"/>
        <v xml:space="preserve">Certificate II </v>
      </c>
      <c r="J53" s="63" t="str">
        <f t="shared" si="3"/>
        <v xml:space="preserve">Certificate II in </v>
      </c>
      <c r="K53" s="63" t="str">
        <f t="shared" si="4"/>
        <v>CER</v>
      </c>
      <c r="L53" s="63" t="str">
        <f t="shared" si="5"/>
        <v xml:space="preserve">Certificate II </v>
      </c>
      <c r="M53" s="41"/>
      <c r="N53" s="42"/>
      <c r="O53" s="42"/>
    </row>
    <row r="54" spans="1:15" ht="15" customHeight="1" x14ac:dyDescent="0.25">
      <c r="A54" s="80" t="s">
        <v>1978</v>
      </c>
      <c r="B54" s="81" t="s">
        <v>2279</v>
      </c>
      <c r="C54" s="63" t="str">
        <f t="shared" si="0"/>
        <v xml:space="preserve">Certificate II </v>
      </c>
      <c r="D54" s="19" t="s">
        <v>702</v>
      </c>
      <c r="E54" s="19" t="s">
        <v>1988</v>
      </c>
      <c r="F54" s="78" t="s">
        <v>1978</v>
      </c>
      <c r="G54" s="35"/>
      <c r="H54" s="63" t="str">
        <f t="shared" si="1"/>
        <v xml:space="preserve">Certificate </v>
      </c>
      <c r="I54" s="63" t="str">
        <f t="shared" si="2"/>
        <v xml:space="preserve">Certificate II </v>
      </c>
      <c r="J54" s="63" t="str">
        <f t="shared" si="3"/>
        <v xml:space="preserve">Certificate II in </v>
      </c>
      <c r="K54" s="63" t="str">
        <f t="shared" si="4"/>
        <v>CER</v>
      </c>
      <c r="L54" s="63" t="str">
        <f t="shared" si="5"/>
        <v xml:space="preserve">Certificate II </v>
      </c>
      <c r="M54" s="41"/>
      <c r="N54" s="42"/>
      <c r="O54" s="42"/>
    </row>
    <row r="55" spans="1:15" ht="15" customHeight="1" x14ac:dyDescent="0.25">
      <c r="A55" s="80" t="s">
        <v>1978</v>
      </c>
      <c r="B55" s="81" t="s">
        <v>2280</v>
      </c>
      <c r="C55" s="63" t="str">
        <f t="shared" si="0"/>
        <v xml:space="preserve">Certificate II </v>
      </c>
      <c r="D55" s="19" t="s">
        <v>2281</v>
      </c>
      <c r="E55" s="19" t="s">
        <v>1997</v>
      </c>
      <c r="F55" s="78" t="s">
        <v>1978</v>
      </c>
      <c r="G55" s="35"/>
      <c r="H55" s="63" t="str">
        <f t="shared" si="1"/>
        <v xml:space="preserve">Certificate </v>
      </c>
      <c r="I55" s="63" t="str">
        <f t="shared" si="2"/>
        <v xml:space="preserve">Certificate II </v>
      </c>
      <c r="J55" s="63" t="str">
        <f t="shared" si="3"/>
        <v xml:space="preserve">Certificate II in </v>
      </c>
      <c r="K55" s="63" t="str">
        <f t="shared" si="4"/>
        <v>CER</v>
      </c>
      <c r="L55" s="63" t="str">
        <f t="shared" si="5"/>
        <v xml:space="preserve">Certificate II </v>
      </c>
      <c r="M55" s="41"/>
      <c r="N55" s="42"/>
      <c r="O55" s="42"/>
    </row>
    <row r="56" spans="1:15" ht="15" customHeight="1" x14ac:dyDescent="0.25">
      <c r="A56" s="80" t="s">
        <v>1978</v>
      </c>
      <c r="B56" s="81" t="s">
        <v>516</v>
      </c>
      <c r="C56" s="63" t="str">
        <f t="shared" si="0"/>
        <v xml:space="preserve">Certificate II </v>
      </c>
      <c r="D56" s="19" t="s">
        <v>517</v>
      </c>
      <c r="E56" s="19" t="s">
        <v>1997</v>
      </c>
      <c r="F56" s="78" t="s">
        <v>1978</v>
      </c>
      <c r="G56" s="35"/>
      <c r="H56" s="63" t="str">
        <f t="shared" si="1"/>
        <v xml:space="preserve">Certificate </v>
      </c>
      <c r="I56" s="63" t="str">
        <f t="shared" si="2"/>
        <v xml:space="preserve">Certificate II </v>
      </c>
      <c r="J56" s="63" t="str">
        <f t="shared" si="3"/>
        <v xml:space="preserve">Certificate II in </v>
      </c>
      <c r="K56" s="63" t="str">
        <f t="shared" si="4"/>
        <v>CER</v>
      </c>
      <c r="L56" s="63" t="str">
        <f t="shared" si="5"/>
        <v xml:space="preserve">Certificate II </v>
      </c>
      <c r="M56" s="41"/>
      <c r="N56" s="42"/>
      <c r="O56" s="42"/>
    </row>
    <row r="57" spans="1:15" ht="15" customHeight="1" x14ac:dyDescent="0.25">
      <c r="A57" s="80" t="s">
        <v>1978</v>
      </c>
      <c r="B57" s="81" t="s">
        <v>518</v>
      </c>
      <c r="C57" s="63" t="str">
        <f t="shared" si="0"/>
        <v xml:space="preserve">Certificate II </v>
      </c>
      <c r="D57" s="19" t="s">
        <v>519</v>
      </c>
      <c r="E57" s="19" t="s">
        <v>2038</v>
      </c>
      <c r="F57" s="78" t="s">
        <v>1978</v>
      </c>
      <c r="G57" s="35"/>
      <c r="H57" s="63" t="str">
        <f t="shared" si="1"/>
        <v xml:space="preserve">Certificate </v>
      </c>
      <c r="I57" s="63" t="str">
        <f t="shared" si="2"/>
        <v xml:space="preserve">Certificate II </v>
      </c>
      <c r="J57" s="63" t="str">
        <f t="shared" si="3"/>
        <v xml:space="preserve">Certificate II in </v>
      </c>
      <c r="K57" s="63" t="str">
        <f t="shared" si="4"/>
        <v>CER</v>
      </c>
      <c r="L57" s="63" t="str">
        <f t="shared" si="5"/>
        <v xml:space="preserve">Certificate II </v>
      </c>
      <c r="M57" s="41"/>
      <c r="N57" s="42"/>
      <c r="O57" s="42"/>
    </row>
    <row r="58" spans="1:15" ht="15" customHeight="1" x14ac:dyDescent="0.25">
      <c r="A58" s="80" t="s">
        <v>1978</v>
      </c>
      <c r="B58" s="81" t="s">
        <v>520</v>
      </c>
      <c r="C58" s="63" t="str">
        <f t="shared" si="0"/>
        <v xml:space="preserve">Certificate III </v>
      </c>
      <c r="D58" s="19" t="s">
        <v>521</v>
      </c>
      <c r="E58" s="19" t="s">
        <v>1997</v>
      </c>
      <c r="F58" s="78" t="s">
        <v>1978</v>
      </c>
      <c r="G58" s="35"/>
      <c r="H58" s="63" t="str">
        <f t="shared" si="1"/>
        <v xml:space="preserve">Certificate </v>
      </c>
      <c r="I58" s="63" t="str">
        <f t="shared" si="2"/>
        <v xml:space="preserve">Certificate III </v>
      </c>
      <c r="J58" s="63" t="str">
        <f t="shared" si="3"/>
        <v xml:space="preserve">Certificate III in </v>
      </c>
      <c r="K58" s="63" t="str">
        <f t="shared" si="4"/>
        <v>CER</v>
      </c>
      <c r="L58" s="63" t="str">
        <f t="shared" si="5"/>
        <v xml:space="preserve">Certificate III </v>
      </c>
      <c r="M58" s="41"/>
      <c r="N58" s="42"/>
      <c r="O58" s="42"/>
    </row>
    <row r="59" spans="1:15" ht="15" customHeight="1" x14ac:dyDescent="0.25">
      <c r="A59" s="80" t="s">
        <v>1978</v>
      </c>
      <c r="B59" s="81" t="s">
        <v>2282</v>
      </c>
      <c r="C59" s="63" t="str">
        <f t="shared" si="0"/>
        <v xml:space="preserve">Certificate III </v>
      </c>
      <c r="D59" s="19" t="s">
        <v>508</v>
      </c>
      <c r="E59" s="19" t="s">
        <v>1997</v>
      </c>
      <c r="F59" s="78" t="s">
        <v>1978</v>
      </c>
      <c r="G59" s="35"/>
      <c r="H59" s="63" t="str">
        <f t="shared" si="1"/>
        <v xml:space="preserve">Certificate </v>
      </c>
      <c r="I59" s="63" t="str">
        <f t="shared" si="2"/>
        <v xml:space="preserve">Certificate III </v>
      </c>
      <c r="J59" s="63" t="str">
        <f t="shared" si="3"/>
        <v xml:space="preserve">Certificate III in </v>
      </c>
      <c r="K59" s="63" t="str">
        <f t="shared" si="4"/>
        <v>CER</v>
      </c>
      <c r="L59" s="63" t="str">
        <f t="shared" si="5"/>
        <v xml:space="preserve">Certificate III </v>
      </c>
      <c r="M59" s="41"/>
      <c r="N59" s="42"/>
      <c r="O59" s="42"/>
    </row>
    <row r="60" spans="1:15" ht="15" customHeight="1" x14ac:dyDescent="0.25">
      <c r="A60" s="80" t="s">
        <v>1978</v>
      </c>
      <c r="B60" s="81" t="s">
        <v>2283</v>
      </c>
      <c r="C60" s="63" t="str">
        <f t="shared" si="0"/>
        <v xml:space="preserve">Certificate IV </v>
      </c>
      <c r="D60" s="19" t="s">
        <v>1129</v>
      </c>
      <c r="E60" s="19" t="s">
        <v>1997</v>
      </c>
      <c r="F60" s="78" t="s">
        <v>1978</v>
      </c>
      <c r="G60" s="35"/>
      <c r="H60" s="63" t="str">
        <f t="shared" si="1"/>
        <v xml:space="preserve">Certificate </v>
      </c>
      <c r="I60" s="63" t="str">
        <f t="shared" si="2"/>
        <v xml:space="preserve">Certificate IV </v>
      </c>
      <c r="J60" s="63" t="str">
        <f t="shared" si="3"/>
        <v xml:space="preserve">Certificate IV in </v>
      </c>
      <c r="K60" s="63" t="str">
        <f t="shared" si="4"/>
        <v>CER</v>
      </c>
      <c r="L60" s="63" t="str">
        <f t="shared" si="5"/>
        <v xml:space="preserve">Certificate IV </v>
      </c>
      <c r="M60" s="41"/>
      <c r="N60" s="42"/>
      <c r="O60" s="42"/>
    </row>
    <row r="61" spans="1:15" ht="15" customHeight="1" x14ac:dyDescent="0.25">
      <c r="A61" s="80" t="s">
        <v>1978</v>
      </c>
      <c r="B61" s="81" t="s">
        <v>5</v>
      </c>
      <c r="C61" s="63" t="str">
        <f t="shared" si="0"/>
        <v xml:space="preserve">Certificate II </v>
      </c>
      <c r="D61" s="19" t="s">
        <v>6</v>
      </c>
      <c r="E61" s="19" t="s">
        <v>1979</v>
      </c>
      <c r="F61" s="78" t="s">
        <v>1978</v>
      </c>
      <c r="G61" s="35"/>
      <c r="H61" s="63" t="str">
        <f t="shared" si="1"/>
        <v xml:space="preserve">Certificate </v>
      </c>
      <c r="I61" s="63" t="str">
        <f t="shared" si="2"/>
        <v xml:space="preserve">Certificate II </v>
      </c>
      <c r="J61" s="63" t="str">
        <f t="shared" si="3"/>
        <v xml:space="preserve">Certificate II in </v>
      </c>
      <c r="K61" s="63" t="str">
        <f t="shared" si="4"/>
        <v>CER</v>
      </c>
      <c r="L61" s="63" t="str">
        <f t="shared" si="5"/>
        <v xml:space="preserve">Certificate II </v>
      </c>
      <c r="M61" s="41"/>
      <c r="N61" s="42"/>
      <c r="O61" s="42"/>
    </row>
    <row r="62" spans="1:15" ht="15" customHeight="1" x14ac:dyDescent="0.25">
      <c r="A62" s="80" t="s">
        <v>1978</v>
      </c>
      <c r="B62" s="81" t="s">
        <v>7</v>
      </c>
      <c r="C62" s="63" t="str">
        <f t="shared" si="0"/>
        <v xml:space="preserve">Certificate II </v>
      </c>
      <c r="D62" s="19" t="s">
        <v>8</v>
      </c>
      <c r="E62" s="19" t="s">
        <v>1979</v>
      </c>
      <c r="F62" s="78" t="s">
        <v>1978</v>
      </c>
      <c r="G62" s="35"/>
      <c r="H62" s="63" t="str">
        <f t="shared" si="1"/>
        <v xml:space="preserve">Certificate </v>
      </c>
      <c r="I62" s="63" t="str">
        <f t="shared" si="2"/>
        <v xml:space="preserve">Certificate II </v>
      </c>
      <c r="J62" s="63" t="str">
        <f t="shared" si="3"/>
        <v xml:space="preserve">Certificate II in </v>
      </c>
      <c r="K62" s="63" t="str">
        <f t="shared" si="4"/>
        <v>CER</v>
      </c>
      <c r="L62" s="63" t="str">
        <f t="shared" si="5"/>
        <v xml:space="preserve">Certificate II </v>
      </c>
      <c r="M62" s="41"/>
      <c r="N62" s="42"/>
      <c r="O62" s="42"/>
    </row>
    <row r="63" spans="1:15" ht="15" customHeight="1" x14ac:dyDescent="0.25">
      <c r="A63" s="80" t="s">
        <v>1978</v>
      </c>
      <c r="B63" s="81" t="s">
        <v>9</v>
      </c>
      <c r="C63" s="63" t="str">
        <f t="shared" si="0"/>
        <v xml:space="preserve">Certificate III </v>
      </c>
      <c r="D63" s="19" t="s">
        <v>10</v>
      </c>
      <c r="E63" s="19" t="s">
        <v>1979</v>
      </c>
      <c r="F63" s="78" t="s">
        <v>1978</v>
      </c>
      <c r="G63" s="35"/>
      <c r="H63" s="63" t="str">
        <f t="shared" si="1"/>
        <v xml:space="preserve">Certificate </v>
      </c>
      <c r="I63" s="63" t="str">
        <f t="shared" si="2"/>
        <v xml:space="preserve">Certificate III </v>
      </c>
      <c r="J63" s="63" t="str">
        <f t="shared" si="3"/>
        <v xml:space="preserve">Certificate III in </v>
      </c>
      <c r="K63" s="63" t="str">
        <f t="shared" si="4"/>
        <v>CER</v>
      </c>
      <c r="L63" s="63" t="str">
        <f t="shared" si="5"/>
        <v xml:space="preserve">Certificate III </v>
      </c>
      <c r="M63" s="41"/>
      <c r="N63" s="42"/>
      <c r="O63" s="42"/>
    </row>
    <row r="64" spans="1:15" ht="15" customHeight="1" x14ac:dyDescent="0.25">
      <c r="A64" s="80" t="s">
        <v>1978</v>
      </c>
      <c r="B64" s="81" t="s">
        <v>660</v>
      </c>
      <c r="C64" s="63" t="str">
        <f t="shared" si="0"/>
        <v xml:space="preserve">Diploma </v>
      </c>
      <c r="D64" s="19" t="s">
        <v>698</v>
      </c>
      <c r="E64" s="19" t="s">
        <v>1979</v>
      </c>
      <c r="F64" s="78" t="s">
        <v>1978</v>
      </c>
      <c r="G64" s="35"/>
      <c r="H64" s="63" t="str">
        <f t="shared" si="1"/>
        <v xml:space="preserve">Diploma </v>
      </c>
      <c r="I64" s="63" t="str">
        <f t="shared" si="2"/>
        <v xml:space="preserve">Diploma of </v>
      </c>
      <c r="J64" s="63" t="str">
        <f t="shared" si="3"/>
        <v xml:space="preserve">Diploma of Practical </v>
      </c>
      <c r="K64" s="63" t="str">
        <f t="shared" si="4"/>
        <v>DIP</v>
      </c>
      <c r="L64" s="63" t="str">
        <f t="shared" si="5"/>
        <v xml:space="preserve">Diploma </v>
      </c>
      <c r="M64" s="41"/>
      <c r="N64" s="42"/>
      <c r="O64" s="42"/>
    </row>
    <row r="65" spans="1:15" ht="15" customHeight="1" x14ac:dyDescent="0.25">
      <c r="A65" s="80" t="s">
        <v>1978</v>
      </c>
      <c r="B65" s="81" t="s">
        <v>2284</v>
      </c>
      <c r="C65" s="63" t="str">
        <f t="shared" si="0"/>
        <v xml:space="preserve">Certificate IV </v>
      </c>
      <c r="D65" s="19" t="s">
        <v>12</v>
      </c>
      <c r="E65" s="19" t="s">
        <v>1979</v>
      </c>
      <c r="F65" s="78" t="s">
        <v>1978</v>
      </c>
      <c r="G65" s="35"/>
      <c r="H65" s="63" t="str">
        <f t="shared" si="1"/>
        <v xml:space="preserve">Certificate </v>
      </c>
      <c r="I65" s="63" t="str">
        <f t="shared" si="2"/>
        <v xml:space="preserve">Certificate IV </v>
      </c>
      <c r="J65" s="63" t="str">
        <f t="shared" si="3"/>
        <v xml:space="preserve">Certificate IV in </v>
      </c>
      <c r="K65" s="63" t="str">
        <f t="shared" si="4"/>
        <v>CER</v>
      </c>
      <c r="L65" s="63" t="str">
        <f t="shared" si="5"/>
        <v xml:space="preserve">Certificate IV </v>
      </c>
      <c r="M65" s="19"/>
      <c r="N65" s="35"/>
      <c r="O65" s="35"/>
    </row>
    <row r="66" spans="1:15" ht="15" customHeight="1" x14ac:dyDescent="0.25">
      <c r="A66" s="80" t="s">
        <v>1978</v>
      </c>
      <c r="B66" s="81" t="s">
        <v>2285</v>
      </c>
      <c r="C66" s="63" t="str">
        <f t="shared" si="0"/>
        <v xml:space="preserve">Diploma </v>
      </c>
      <c r="D66" s="19" t="s">
        <v>2286</v>
      </c>
      <c r="E66" s="19" t="s">
        <v>1979</v>
      </c>
      <c r="F66" s="78" t="s">
        <v>1978</v>
      </c>
      <c r="G66" s="35"/>
      <c r="H66" s="63" t="str">
        <f t="shared" si="1"/>
        <v xml:space="preserve">Diploma </v>
      </c>
      <c r="I66" s="63" t="str">
        <f t="shared" si="2"/>
        <v xml:space="preserve">Diploma of </v>
      </c>
      <c r="J66" s="63" t="e">
        <f t="shared" si="3"/>
        <v>#VALUE!</v>
      </c>
      <c r="K66" s="63" t="str">
        <f t="shared" si="4"/>
        <v>DIP</v>
      </c>
      <c r="L66" s="63" t="str">
        <f t="shared" si="5"/>
        <v xml:space="preserve">Diploma </v>
      </c>
      <c r="M66" s="41"/>
      <c r="N66" s="55"/>
      <c r="O66" s="42"/>
    </row>
    <row r="67" spans="1:15" ht="15" customHeight="1" x14ac:dyDescent="0.25">
      <c r="A67" s="80" t="s">
        <v>1978</v>
      </c>
      <c r="B67" s="81" t="s">
        <v>2287</v>
      </c>
      <c r="C67" s="63" t="str">
        <f t="shared" ref="C67:C130" si="6">IF(K67="CER",I67,IF(K67="ADV",I67,IF(K67="COU",H67,IF(K67="DIP",H67,IF(K67="VCE",H67,IF(K67="VCA",H67,IF(K67="STA",J67,D67)))))))</f>
        <v xml:space="preserve">Certificate I </v>
      </c>
      <c r="D67" s="19" t="s">
        <v>1511</v>
      </c>
      <c r="E67" s="19" t="s">
        <v>1979</v>
      </c>
      <c r="F67" s="78" t="s">
        <v>1978</v>
      </c>
      <c r="G67" s="35"/>
      <c r="H67" s="63" t="str">
        <f t="shared" ref="H67:H130" si="7">LEFT(D67, SEARCH(" ",D67,1))</f>
        <v xml:space="preserve">Certificate </v>
      </c>
      <c r="I67" s="63" t="str">
        <f t="shared" ref="I67:I130" si="8">LEFT(D67, SEARCH(" ",D67,SEARCH(" ",D67,1)+1))</f>
        <v xml:space="preserve">Certificate I </v>
      </c>
      <c r="J67" s="63" t="str">
        <f t="shared" ref="J67:J130" si="9">LEFT(D67, SEARCH(" ",D67,SEARCH(" ",D67,SEARCH(" ",D67)+1)+1))</f>
        <v xml:space="preserve">Certificate I in </v>
      </c>
      <c r="K67" s="63" t="str">
        <f t="shared" ref="K67:K130" si="10">UPPER(LEFT(D67,3))</f>
        <v>CER</v>
      </c>
      <c r="L67" s="63" t="str">
        <f t="shared" ref="L67:L130" si="11">IF(K67="CER",I67,IF(K67="ADV",I67,IF(K67="COU",H67,IF(K67="DIP",H67,IF(K67="VCE",H67,IF(K67="VCA",H67,IF(K67="STA",J67,D67)))))))</f>
        <v xml:space="preserve">Certificate I </v>
      </c>
      <c r="M67" s="41"/>
      <c r="N67" s="55"/>
      <c r="O67" s="42"/>
    </row>
    <row r="68" spans="1:15" ht="15" customHeight="1" x14ac:dyDescent="0.25">
      <c r="A68" s="80" t="s">
        <v>1978</v>
      </c>
      <c r="B68" s="81" t="s">
        <v>522</v>
      </c>
      <c r="C68" s="63" t="str">
        <f t="shared" si="6"/>
        <v xml:space="preserve">Certificate I </v>
      </c>
      <c r="D68" s="19" t="s">
        <v>523</v>
      </c>
      <c r="E68" s="19" t="s">
        <v>1979</v>
      </c>
      <c r="F68" s="78" t="s">
        <v>1978</v>
      </c>
      <c r="G68" s="35"/>
      <c r="H68" s="63" t="str">
        <f t="shared" si="7"/>
        <v xml:space="preserve">Certificate </v>
      </c>
      <c r="I68" s="63" t="str">
        <f t="shared" si="8"/>
        <v xml:space="preserve">Certificate I </v>
      </c>
      <c r="J68" s="63" t="str">
        <f t="shared" si="9"/>
        <v xml:space="preserve">Certificate I in </v>
      </c>
      <c r="K68" s="63" t="str">
        <f t="shared" si="10"/>
        <v>CER</v>
      </c>
      <c r="L68" s="63" t="str">
        <f t="shared" si="11"/>
        <v xml:space="preserve">Certificate I </v>
      </c>
      <c r="M68" s="41"/>
      <c r="N68" s="55"/>
      <c r="O68" s="42"/>
    </row>
    <row r="69" spans="1:15" ht="15" customHeight="1" x14ac:dyDescent="0.25">
      <c r="A69" s="80" t="s">
        <v>2076</v>
      </c>
      <c r="B69" s="81" t="s">
        <v>524</v>
      </c>
      <c r="C69" s="63" t="str">
        <f t="shared" si="6"/>
        <v xml:space="preserve">Certificate II </v>
      </c>
      <c r="D69" s="19" t="s">
        <v>699</v>
      </c>
      <c r="E69" s="19" t="s">
        <v>2018</v>
      </c>
      <c r="F69" s="78" t="s">
        <v>2076</v>
      </c>
      <c r="G69" s="78" t="s">
        <v>1978</v>
      </c>
      <c r="H69" s="63" t="str">
        <f t="shared" si="7"/>
        <v xml:space="preserve">Certificate </v>
      </c>
      <c r="I69" s="63" t="str">
        <f t="shared" si="8"/>
        <v xml:space="preserve">Certificate II </v>
      </c>
      <c r="J69" s="63" t="str">
        <f t="shared" si="9"/>
        <v xml:space="preserve">Certificate II in </v>
      </c>
      <c r="K69" s="63" t="str">
        <f t="shared" si="10"/>
        <v>CER</v>
      </c>
      <c r="L69" s="63" t="str">
        <f t="shared" si="11"/>
        <v xml:space="preserve">Certificate II </v>
      </c>
      <c r="M69" s="41"/>
      <c r="N69" s="55"/>
      <c r="O69" s="42"/>
    </row>
    <row r="70" spans="1:15" ht="15" customHeight="1" x14ac:dyDescent="0.25">
      <c r="A70" s="80" t="s">
        <v>1978</v>
      </c>
      <c r="B70" s="81" t="s">
        <v>13</v>
      </c>
      <c r="C70" s="63" t="str">
        <f t="shared" si="6"/>
        <v xml:space="preserve">Certificate II </v>
      </c>
      <c r="D70" s="19" t="s">
        <v>14</v>
      </c>
      <c r="E70" s="19" t="s">
        <v>1979</v>
      </c>
      <c r="F70" s="78" t="s">
        <v>1978</v>
      </c>
      <c r="G70" s="35"/>
      <c r="H70" s="63" t="str">
        <f t="shared" si="7"/>
        <v xml:space="preserve">Certificate </v>
      </c>
      <c r="I70" s="63" t="str">
        <f t="shared" si="8"/>
        <v xml:space="preserve">Certificate II </v>
      </c>
      <c r="J70" s="63" t="str">
        <f t="shared" si="9"/>
        <v xml:space="preserve">Certificate II in </v>
      </c>
      <c r="K70" s="63" t="str">
        <f t="shared" si="10"/>
        <v>CER</v>
      </c>
      <c r="L70" s="63" t="str">
        <f t="shared" si="11"/>
        <v xml:space="preserve">Certificate II </v>
      </c>
      <c r="M70" s="41"/>
      <c r="N70" s="55"/>
      <c r="O70" s="42"/>
    </row>
    <row r="71" spans="1:15" ht="15" customHeight="1" x14ac:dyDescent="0.25">
      <c r="A71" s="80" t="s">
        <v>1978</v>
      </c>
      <c r="B71" s="81" t="s">
        <v>15</v>
      </c>
      <c r="C71" s="63" t="str">
        <f t="shared" si="6"/>
        <v xml:space="preserve">Certificate III </v>
      </c>
      <c r="D71" s="19" t="s">
        <v>16</v>
      </c>
      <c r="E71" s="19" t="s">
        <v>1979</v>
      </c>
      <c r="F71" s="78" t="s">
        <v>1978</v>
      </c>
      <c r="G71" s="35"/>
      <c r="H71" s="63" t="str">
        <f t="shared" si="7"/>
        <v xml:space="preserve">Certificate </v>
      </c>
      <c r="I71" s="63" t="str">
        <f t="shared" si="8"/>
        <v xml:space="preserve">Certificate III </v>
      </c>
      <c r="J71" s="63" t="str">
        <f t="shared" si="9"/>
        <v xml:space="preserve">Certificate III in </v>
      </c>
      <c r="K71" s="63" t="str">
        <f t="shared" si="10"/>
        <v>CER</v>
      </c>
      <c r="L71" s="63" t="str">
        <f t="shared" si="11"/>
        <v xml:space="preserve">Certificate III </v>
      </c>
      <c r="M71" s="41"/>
      <c r="N71" s="55"/>
      <c r="O71" s="42"/>
    </row>
    <row r="72" spans="1:15" ht="15" customHeight="1" x14ac:dyDescent="0.25">
      <c r="A72" s="80" t="s">
        <v>1978</v>
      </c>
      <c r="B72" s="81" t="s">
        <v>525</v>
      </c>
      <c r="C72" s="63" t="str">
        <f t="shared" si="6"/>
        <v xml:space="preserve">Certificate IV </v>
      </c>
      <c r="D72" s="19" t="s">
        <v>701</v>
      </c>
      <c r="E72" s="19" t="s">
        <v>1997</v>
      </c>
      <c r="F72" s="78" t="s">
        <v>1978</v>
      </c>
      <c r="G72" s="35"/>
      <c r="H72" s="63" t="str">
        <f t="shared" si="7"/>
        <v xml:space="preserve">Certificate </v>
      </c>
      <c r="I72" s="63" t="str">
        <f t="shared" si="8"/>
        <v xml:space="preserve">Certificate IV </v>
      </c>
      <c r="J72" s="63" t="str">
        <f t="shared" si="9"/>
        <v xml:space="preserve">Certificate IV in </v>
      </c>
      <c r="K72" s="63" t="str">
        <f t="shared" si="10"/>
        <v>CER</v>
      </c>
      <c r="L72" s="63" t="str">
        <f t="shared" si="11"/>
        <v xml:space="preserve">Certificate IV </v>
      </c>
      <c r="M72" s="41"/>
      <c r="N72" s="55"/>
      <c r="O72" s="42"/>
    </row>
    <row r="73" spans="1:15" ht="15" customHeight="1" x14ac:dyDescent="0.25">
      <c r="A73" s="80" t="s">
        <v>1978</v>
      </c>
      <c r="B73" s="81" t="s">
        <v>2288</v>
      </c>
      <c r="C73" s="63" t="str">
        <f t="shared" si="6"/>
        <v xml:space="preserve">Advanced Diploma </v>
      </c>
      <c r="D73" s="19" t="s">
        <v>2289</v>
      </c>
      <c r="E73" s="19" t="s">
        <v>1997</v>
      </c>
      <c r="F73" s="78" t="s">
        <v>1978</v>
      </c>
      <c r="G73" s="35"/>
      <c r="H73" s="63" t="str">
        <f t="shared" si="7"/>
        <v xml:space="preserve">Advanced </v>
      </c>
      <c r="I73" s="63" t="str">
        <f t="shared" si="8"/>
        <v xml:space="preserve">Advanced Diploma </v>
      </c>
      <c r="J73" s="63" t="str">
        <f t="shared" si="9"/>
        <v xml:space="preserve">Advanced Diploma of </v>
      </c>
      <c r="K73" s="63" t="str">
        <f t="shared" si="10"/>
        <v>ADV</v>
      </c>
      <c r="L73" s="63" t="str">
        <f t="shared" si="11"/>
        <v xml:space="preserve">Advanced Diploma </v>
      </c>
      <c r="M73" s="41"/>
      <c r="N73" s="55"/>
      <c r="O73" s="42"/>
    </row>
    <row r="74" spans="1:15" ht="15" customHeight="1" x14ac:dyDescent="0.25">
      <c r="A74" s="80" t="s">
        <v>1978</v>
      </c>
      <c r="B74" s="81" t="s">
        <v>1234</v>
      </c>
      <c r="C74" s="63" t="str">
        <f t="shared" si="6"/>
        <v xml:space="preserve">Certificate IV </v>
      </c>
      <c r="D74" s="19" t="s">
        <v>1235</v>
      </c>
      <c r="E74" s="19" t="s">
        <v>1997</v>
      </c>
      <c r="F74" s="78" t="s">
        <v>1978</v>
      </c>
      <c r="G74" s="35"/>
      <c r="H74" s="63" t="str">
        <f t="shared" si="7"/>
        <v xml:space="preserve">Certificate </v>
      </c>
      <c r="I74" s="63" t="str">
        <f t="shared" si="8"/>
        <v xml:space="preserve">Certificate IV </v>
      </c>
      <c r="J74" s="63" t="str">
        <f t="shared" si="9"/>
        <v xml:space="preserve">Certificate IV in </v>
      </c>
      <c r="K74" s="63" t="str">
        <f t="shared" si="10"/>
        <v>CER</v>
      </c>
      <c r="L74" s="63" t="str">
        <f t="shared" si="11"/>
        <v xml:space="preserve">Certificate IV </v>
      </c>
      <c r="M74" s="41"/>
      <c r="N74" s="55"/>
      <c r="O74" s="42"/>
    </row>
    <row r="75" spans="1:15" ht="15" customHeight="1" x14ac:dyDescent="0.25">
      <c r="A75" s="80" t="s">
        <v>2092</v>
      </c>
      <c r="B75" s="81" t="s">
        <v>526</v>
      </c>
      <c r="C75" s="63" t="str">
        <f t="shared" si="6"/>
        <v xml:space="preserve">Certificate II </v>
      </c>
      <c r="D75" s="19" t="s">
        <v>702</v>
      </c>
      <c r="E75" s="19" t="s">
        <v>1988</v>
      </c>
      <c r="F75" s="78" t="s">
        <v>2092</v>
      </c>
      <c r="G75" s="81" t="s">
        <v>1978</v>
      </c>
      <c r="H75" s="63" t="str">
        <f t="shared" si="7"/>
        <v xml:space="preserve">Certificate </v>
      </c>
      <c r="I75" s="63" t="str">
        <f t="shared" si="8"/>
        <v xml:space="preserve">Certificate II </v>
      </c>
      <c r="J75" s="63" t="str">
        <f t="shared" si="9"/>
        <v xml:space="preserve">Certificate II in </v>
      </c>
      <c r="K75" s="63" t="str">
        <f t="shared" si="10"/>
        <v>CER</v>
      </c>
      <c r="L75" s="63" t="str">
        <f t="shared" si="11"/>
        <v xml:space="preserve">Certificate II </v>
      </c>
      <c r="M75" s="41"/>
      <c r="N75" s="55"/>
      <c r="O75" s="42"/>
    </row>
    <row r="76" spans="1:15" ht="15" customHeight="1" x14ac:dyDescent="0.25">
      <c r="A76" s="80" t="s">
        <v>1978</v>
      </c>
      <c r="B76" s="81" t="s">
        <v>662</v>
      </c>
      <c r="C76" s="63" t="str">
        <f t="shared" si="6"/>
        <v xml:space="preserve">Certificate III </v>
      </c>
      <c r="D76" s="19" t="s">
        <v>703</v>
      </c>
      <c r="E76" s="19" t="s">
        <v>2028</v>
      </c>
      <c r="F76" s="78" t="s">
        <v>1978</v>
      </c>
      <c r="G76" s="35"/>
      <c r="H76" s="63" t="str">
        <f t="shared" si="7"/>
        <v xml:space="preserve">Certificate </v>
      </c>
      <c r="I76" s="63" t="str">
        <f t="shared" si="8"/>
        <v xml:space="preserve">Certificate III </v>
      </c>
      <c r="J76" s="63" t="str">
        <f t="shared" si="9"/>
        <v xml:space="preserve">Certificate III in </v>
      </c>
      <c r="K76" s="63" t="str">
        <f t="shared" si="10"/>
        <v>CER</v>
      </c>
      <c r="L76" s="63" t="str">
        <f t="shared" si="11"/>
        <v xml:space="preserve">Certificate III </v>
      </c>
      <c r="M76" s="41"/>
      <c r="N76" s="55"/>
      <c r="O76" s="42"/>
    </row>
    <row r="77" spans="1:15" ht="15" customHeight="1" x14ac:dyDescent="0.25">
      <c r="A77" s="80" t="s">
        <v>2076</v>
      </c>
      <c r="B77" s="81" t="s">
        <v>527</v>
      </c>
      <c r="C77" s="63" t="str">
        <f t="shared" si="6"/>
        <v xml:space="preserve">Certificate II </v>
      </c>
      <c r="D77" s="19" t="s">
        <v>704</v>
      </c>
      <c r="E77" s="19" t="s">
        <v>2018</v>
      </c>
      <c r="F77" s="78" t="s">
        <v>2076</v>
      </c>
      <c r="G77" s="78" t="s">
        <v>1978</v>
      </c>
      <c r="H77" s="63" t="str">
        <f t="shared" si="7"/>
        <v xml:space="preserve">Certificate </v>
      </c>
      <c r="I77" s="63" t="str">
        <f t="shared" si="8"/>
        <v xml:space="preserve">Certificate II </v>
      </c>
      <c r="J77" s="63" t="str">
        <f t="shared" si="9"/>
        <v xml:space="preserve">Certificate II in </v>
      </c>
      <c r="K77" s="63" t="str">
        <f t="shared" si="10"/>
        <v>CER</v>
      </c>
      <c r="L77" s="63" t="str">
        <f t="shared" si="11"/>
        <v xml:space="preserve">Certificate II </v>
      </c>
      <c r="M77" s="19"/>
      <c r="N77" s="20"/>
      <c r="O77" s="20"/>
    </row>
    <row r="78" spans="1:15" ht="15" customHeight="1" x14ac:dyDescent="0.25">
      <c r="A78" s="80" t="s">
        <v>1978</v>
      </c>
      <c r="B78" s="81" t="s">
        <v>1583</v>
      </c>
      <c r="C78" s="63" t="str">
        <f t="shared" si="6"/>
        <v xml:space="preserve">Certificate II </v>
      </c>
      <c r="D78" s="19" t="s">
        <v>1584</v>
      </c>
      <c r="E78" s="19" t="s">
        <v>1979</v>
      </c>
      <c r="F78" s="78" t="s">
        <v>1978</v>
      </c>
      <c r="G78" s="35"/>
      <c r="H78" s="63" t="str">
        <f t="shared" si="7"/>
        <v xml:space="preserve">Certificate </v>
      </c>
      <c r="I78" s="63" t="str">
        <f t="shared" si="8"/>
        <v xml:space="preserve">Certificate II </v>
      </c>
      <c r="J78" s="63" t="str">
        <f t="shared" si="9"/>
        <v xml:space="preserve">Certificate II in </v>
      </c>
      <c r="K78" s="63" t="str">
        <f t="shared" si="10"/>
        <v>CER</v>
      </c>
      <c r="L78" s="63" t="str">
        <f t="shared" si="11"/>
        <v xml:space="preserve">Certificate II </v>
      </c>
      <c r="M78" s="19"/>
      <c r="N78" s="20"/>
      <c r="O78" s="20"/>
    </row>
    <row r="79" spans="1:15" ht="15" customHeight="1" x14ac:dyDescent="0.25">
      <c r="A79" s="80" t="s">
        <v>1978</v>
      </c>
      <c r="B79" s="81" t="s">
        <v>17</v>
      </c>
      <c r="C79" s="63" t="str">
        <f t="shared" si="6"/>
        <v xml:space="preserve">Certificate I </v>
      </c>
      <c r="D79" s="19" t="s">
        <v>18</v>
      </c>
      <c r="E79" s="19" t="s">
        <v>1979</v>
      </c>
      <c r="F79" s="78" t="s">
        <v>1978</v>
      </c>
      <c r="G79" s="35"/>
      <c r="H79" s="63" t="str">
        <f t="shared" si="7"/>
        <v xml:space="preserve">Certificate </v>
      </c>
      <c r="I79" s="63" t="str">
        <f t="shared" si="8"/>
        <v xml:space="preserve">Certificate I </v>
      </c>
      <c r="J79" s="63" t="str">
        <f t="shared" si="9"/>
        <v xml:space="preserve">Certificate I in </v>
      </c>
      <c r="K79" s="63" t="str">
        <f t="shared" si="10"/>
        <v>CER</v>
      </c>
      <c r="L79" s="63" t="str">
        <f t="shared" si="11"/>
        <v xml:space="preserve">Certificate I </v>
      </c>
      <c r="M79" s="19"/>
      <c r="N79" s="20"/>
      <c r="O79" s="20"/>
    </row>
    <row r="80" spans="1:15" ht="15" customHeight="1" x14ac:dyDescent="0.25">
      <c r="A80" s="80" t="s">
        <v>1978</v>
      </c>
      <c r="B80" s="81" t="s">
        <v>19</v>
      </c>
      <c r="C80" s="63" t="str">
        <f t="shared" si="6"/>
        <v xml:space="preserve">Certificate I </v>
      </c>
      <c r="D80" s="19" t="s">
        <v>20</v>
      </c>
      <c r="E80" s="19" t="s">
        <v>1979</v>
      </c>
      <c r="F80" s="78" t="s">
        <v>1978</v>
      </c>
      <c r="G80" s="35"/>
      <c r="H80" s="63" t="str">
        <f t="shared" si="7"/>
        <v xml:space="preserve">Certificate </v>
      </c>
      <c r="I80" s="63" t="str">
        <f t="shared" si="8"/>
        <v xml:space="preserve">Certificate I </v>
      </c>
      <c r="J80" s="63" t="str">
        <f t="shared" si="9"/>
        <v xml:space="preserve">Certificate I in </v>
      </c>
      <c r="K80" s="63" t="str">
        <f t="shared" si="10"/>
        <v>CER</v>
      </c>
      <c r="L80" s="63" t="str">
        <f t="shared" si="11"/>
        <v xml:space="preserve">Certificate I </v>
      </c>
      <c r="M80" s="19"/>
      <c r="N80" s="20"/>
      <c r="O80" s="20"/>
    </row>
    <row r="81" spans="1:15" ht="15" customHeight="1" x14ac:dyDescent="0.25">
      <c r="A81" s="80" t="s">
        <v>1978</v>
      </c>
      <c r="B81" s="81" t="s">
        <v>21</v>
      </c>
      <c r="C81" s="63" t="str">
        <f t="shared" si="6"/>
        <v xml:space="preserve">Certificate II </v>
      </c>
      <c r="D81" s="19" t="s">
        <v>22</v>
      </c>
      <c r="E81" s="19" t="s">
        <v>1979</v>
      </c>
      <c r="F81" s="78" t="s">
        <v>1978</v>
      </c>
      <c r="G81" s="35"/>
      <c r="H81" s="63" t="str">
        <f t="shared" si="7"/>
        <v xml:space="preserve">Certificate </v>
      </c>
      <c r="I81" s="63" t="str">
        <f t="shared" si="8"/>
        <v xml:space="preserve">Certificate II </v>
      </c>
      <c r="J81" s="63" t="str">
        <f t="shared" si="9"/>
        <v xml:space="preserve">Certificate II in </v>
      </c>
      <c r="K81" s="63" t="str">
        <f t="shared" si="10"/>
        <v>CER</v>
      </c>
      <c r="L81" s="63" t="str">
        <f t="shared" si="11"/>
        <v xml:space="preserve">Certificate II </v>
      </c>
      <c r="M81" s="19"/>
      <c r="N81" s="20"/>
      <c r="O81" s="20"/>
    </row>
    <row r="82" spans="1:15" ht="15" customHeight="1" x14ac:dyDescent="0.25">
      <c r="A82" s="80" t="s">
        <v>1978</v>
      </c>
      <c r="B82" s="81" t="s">
        <v>23</v>
      </c>
      <c r="C82" s="63" t="str">
        <f t="shared" si="6"/>
        <v xml:space="preserve">Certificate III </v>
      </c>
      <c r="D82" s="19" t="s">
        <v>24</v>
      </c>
      <c r="E82" s="19" t="s">
        <v>1979</v>
      </c>
      <c r="F82" s="78" t="s">
        <v>1978</v>
      </c>
      <c r="G82" s="35"/>
      <c r="H82" s="63" t="str">
        <f t="shared" si="7"/>
        <v xml:space="preserve">Certificate </v>
      </c>
      <c r="I82" s="63" t="str">
        <f t="shared" si="8"/>
        <v xml:space="preserve">Certificate III </v>
      </c>
      <c r="J82" s="63" t="str">
        <f t="shared" si="9"/>
        <v xml:space="preserve">Certificate III in </v>
      </c>
      <c r="K82" s="63" t="str">
        <f t="shared" si="10"/>
        <v>CER</v>
      </c>
      <c r="L82" s="63" t="str">
        <f t="shared" si="11"/>
        <v xml:space="preserve">Certificate III </v>
      </c>
      <c r="M82" s="19"/>
      <c r="N82" s="20"/>
      <c r="O82" s="20"/>
    </row>
    <row r="83" spans="1:15" ht="15" customHeight="1" x14ac:dyDescent="0.25">
      <c r="A83" s="80" t="s">
        <v>1978</v>
      </c>
      <c r="B83" s="81" t="s">
        <v>25</v>
      </c>
      <c r="C83" s="63" t="str">
        <f t="shared" si="6"/>
        <v xml:space="preserve">Certificate II </v>
      </c>
      <c r="D83" s="19" t="s">
        <v>2272</v>
      </c>
      <c r="E83" s="19" t="s">
        <v>2028</v>
      </c>
      <c r="F83" s="78" t="s">
        <v>1978</v>
      </c>
      <c r="G83" s="35"/>
      <c r="H83" s="63" t="str">
        <f t="shared" si="7"/>
        <v xml:space="preserve">Certificate </v>
      </c>
      <c r="I83" s="63" t="str">
        <f t="shared" si="8"/>
        <v xml:space="preserve">Certificate II </v>
      </c>
      <c r="J83" s="63" t="str">
        <f t="shared" si="9"/>
        <v xml:space="preserve">Certificate II in </v>
      </c>
      <c r="K83" s="63" t="str">
        <f t="shared" si="10"/>
        <v>CER</v>
      </c>
      <c r="L83" s="63" t="str">
        <f t="shared" si="11"/>
        <v xml:space="preserve">Certificate II </v>
      </c>
      <c r="M83" s="19"/>
      <c r="N83" s="20"/>
      <c r="O83" s="20"/>
    </row>
    <row r="84" spans="1:15" ht="15" customHeight="1" x14ac:dyDescent="0.25">
      <c r="A84" s="80" t="s">
        <v>1978</v>
      </c>
      <c r="B84" s="81" t="s">
        <v>528</v>
      </c>
      <c r="C84" s="63" t="str">
        <f t="shared" si="6"/>
        <v xml:space="preserve">Certificate II </v>
      </c>
      <c r="D84" s="19" t="s">
        <v>705</v>
      </c>
      <c r="E84" s="19" t="s">
        <v>1997</v>
      </c>
      <c r="F84" s="78" t="s">
        <v>1978</v>
      </c>
      <c r="G84" s="35"/>
      <c r="H84" s="63" t="str">
        <f t="shared" si="7"/>
        <v xml:space="preserve">Certificate </v>
      </c>
      <c r="I84" s="63" t="str">
        <f t="shared" si="8"/>
        <v xml:space="preserve">Certificate II </v>
      </c>
      <c r="J84" s="63" t="str">
        <f t="shared" si="9"/>
        <v xml:space="preserve">Certificate II in </v>
      </c>
      <c r="K84" s="63" t="str">
        <f t="shared" si="10"/>
        <v>CER</v>
      </c>
      <c r="L84" s="63" t="str">
        <f t="shared" si="11"/>
        <v xml:space="preserve">Certificate II </v>
      </c>
      <c r="M84" s="19"/>
      <c r="N84" s="20"/>
      <c r="O84" s="20"/>
    </row>
    <row r="85" spans="1:15" ht="15" customHeight="1" x14ac:dyDescent="0.25">
      <c r="A85" s="80" t="s">
        <v>1978</v>
      </c>
      <c r="B85" s="81" t="s">
        <v>529</v>
      </c>
      <c r="C85" s="63" t="str">
        <f t="shared" si="6"/>
        <v xml:space="preserve">Certificate I </v>
      </c>
      <c r="D85" s="19" t="s">
        <v>706</v>
      </c>
      <c r="E85" s="19" t="s">
        <v>1979</v>
      </c>
      <c r="F85" s="78" t="s">
        <v>1978</v>
      </c>
      <c r="G85" s="35"/>
      <c r="H85" s="63" t="str">
        <f t="shared" si="7"/>
        <v xml:space="preserve">Certificate </v>
      </c>
      <c r="I85" s="63" t="str">
        <f t="shared" si="8"/>
        <v xml:space="preserve">Certificate I </v>
      </c>
      <c r="J85" s="63" t="str">
        <f t="shared" si="9"/>
        <v xml:space="preserve">Certificate I in </v>
      </c>
      <c r="K85" s="63" t="str">
        <f t="shared" si="10"/>
        <v>CER</v>
      </c>
      <c r="L85" s="63" t="str">
        <f t="shared" si="11"/>
        <v xml:space="preserve">Certificate I </v>
      </c>
      <c r="M85" s="19"/>
      <c r="N85" s="20"/>
      <c r="O85" s="20"/>
    </row>
    <row r="86" spans="1:15" ht="15" customHeight="1" x14ac:dyDescent="0.25">
      <c r="A86" s="80" t="s">
        <v>1978</v>
      </c>
      <c r="B86" s="81" t="s">
        <v>27</v>
      </c>
      <c r="C86" s="63" t="str">
        <f t="shared" si="6"/>
        <v xml:space="preserve">Certificate II </v>
      </c>
      <c r="D86" s="19" t="s">
        <v>28</v>
      </c>
      <c r="E86" s="19" t="s">
        <v>1979</v>
      </c>
      <c r="F86" s="78" t="s">
        <v>1978</v>
      </c>
      <c r="G86" s="35"/>
      <c r="H86" s="63" t="str">
        <f t="shared" si="7"/>
        <v xml:space="preserve">Certificate </v>
      </c>
      <c r="I86" s="63" t="str">
        <f t="shared" si="8"/>
        <v xml:space="preserve">Certificate II </v>
      </c>
      <c r="J86" s="63" t="str">
        <f t="shared" si="9"/>
        <v xml:space="preserve">Certificate II in </v>
      </c>
      <c r="K86" s="63" t="str">
        <f t="shared" si="10"/>
        <v>CER</v>
      </c>
      <c r="L86" s="63" t="str">
        <f t="shared" si="11"/>
        <v xml:space="preserve">Certificate II </v>
      </c>
      <c r="M86" s="19"/>
      <c r="N86" s="20"/>
      <c r="O86" s="20"/>
    </row>
    <row r="87" spans="1:15" ht="15" customHeight="1" x14ac:dyDescent="0.25">
      <c r="A87" s="80" t="s">
        <v>1978</v>
      </c>
      <c r="B87" s="81" t="s">
        <v>2290</v>
      </c>
      <c r="C87" s="63" t="str">
        <f t="shared" si="6"/>
        <v xml:space="preserve">Certificate III </v>
      </c>
      <c r="D87" s="19" t="s">
        <v>2291</v>
      </c>
      <c r="E87" s="19" t="s">
        <v>1979</v>
      </c>
      <c r="F87" s="78" t="s">
        <v>1978</v>
      </c>
      <c r="G87" s="35"/>
      <c r="H87" s="63" t="str">
        <f t="shared" si="7"/>
        <v xml:space="preserve">Certificate </v>
      </c>
      <c r="I87" s="63" t="str">
        <f t="shared" si="8"/>
        <v xml:space="preserve">Certificate III </v>
      </c>
      <c r="J87" s="63" t="str">
        <f t="shared" si="9"/>
        <v xml:space="preserve">Certificate III in </v>
      </c>
      <c r="K87" s="63" t="str">
        <f t="shared" si="10"/>
        <v>CER</v>
      </c>
      <c r="L87" s="63" t="str">
        <f t="shared" si="11"/>
        <v xml:space="preserve">Certificate III </v>
      </c>
      <c r="M87" s="19"/>
      <c r="N87" s="20"/>
      <c r="O87" s="20"/>
    </row>
    <row r="88" spans="1:15" ht="15" customHeight="1" x14ac:dyDescent="0.25">
      <c r="A88" s="80" t="s">
        <v>1978</v>
      </c>
      <c r="B88" s="81" t="s">
        <v>2292</v>
      </c>
      <c r="C88" s="63" t="str">
        <f t="shared" si="6"/>
        <v xml:space="preserve">Certificate IV </v>
      </c>
      <c r="D88" s="19" t="s">
        <v>2293</v>
      </c>
      <c r="E88" s="19" t="s">
        <v>1979</v>
      </c>
      <c r="F88" s="78" t="s">
        <v>1978</v>
      </c>
      <c r="G88" s="35"/>
      <c r="H88" s="63" t="str">
        <f t="shared" si="7"/>
        <v xml:space="preserve">Certificate </v>
      </c>
      <c r="I88" s="63" t="str">
        <f t="shared" si="8"/>
        <v xml:space="preserve">Certificate IV </v>
      </c>
      <c r="J88" s="63" t="str">
        <f t="shared" si="9"/>
        <v xml:space="preserve">Certificate IV in </v>
      </c>
      <c r="K88" s="63" t="str">
        <f t="shared" si="10"/>
        <v>CER</v>
      </c>
      <c r="L88" s="63" t="str">
        <f t="shared" si="11"/>
        <v xml:space="preserve">Certificate IV </v>
      </c>
      <c r="M88" s="19"/>
      <c r="N88" s="20"/>
      <c r="O88" s="20"/>
    </row>
    <row r="89" spans="1:15" ht="15" customHeight="1" x14ac:dyDescent="0.25">
      <c r="A89" s="80" t="s">
        <v>1978</v>
      </c>
      <c r="B89" s="81" t="s">
        <v>2294</v>
      </c>
      <c r="C89" s="63" t="str">
        <f t="shared" si="6"/>
        <v xml:space="preserve">Certificate I </v>
      </c>
      <c r="D89" s="19" t="s">
        <v>1514</v>
      </c>
      <c r="E89" s="19" t="s">
        <v>1979</v>
      </c>
      <c r="F89" s="78" t="s">
        <v>1978</v>
      </c>
      <c r="G89" s="35"/>
      <c r="H89" s="63" t="str">
        <f t="shared" si="7"/>
        <v xml:space="preserve">Certificate </v>
      </c>
      <c r="I89" s="63" t="str">
        <f t="shared" si="8"/>
        <v xml:space="preserve">Certificate I </v>
      </c>
      <c r="J89" s="63" t="str">
        <f t="shared" si="9"/>
        <v xml:space="preserve">Certificate I in </v>
      </c>
      <c r="K89" s="63" t="str">
        <f t="shared" si="10"/>
        <v>CER</v>
      </c>
      <c r="L89" s="63" t="str">
        <f t="shared" si="11"/>
        <v xml:space="preserve">Certificate I </v>
      </c>
      <c r="M89" s="19"/>
      <c r="N89" s="20"/>
      <c r="O89" s="20"/>
    </row>
    <row r="90" spans="1:15" ht="15" customHeight="1" x14ac:dyDescent="0.25">
      <c r="A90" s="80" t="s">
        <v>1978</v>
      </c>
      <c r="B90" s="81" t="s">
        <v>1510</v>
      </c>
      <c r="C90" s="63" t="str">
        <f t="shared" si="6"/>
        <v xml:space="preserve">Certificate I </v>
      </c>
      <c r="D90" s="19" t="s">
        <v>1511</v>
      </c>
      <c r="E90" s="19" t="s">
        <v>1979</v>
      </c>
      <c r="F90" s="78" t="s">
        <v>1978</v>
      </c>
      <c r="G90" s="35"/>
      <c r="H90" s="63" t="str">
        <f t="shared" si="7"/>
        <v xml:space="preserve">Certificate </v>
      </c>
      <c r="I90" s="63" t="str">
        <f t="shared" si="8"/>
        <v xml:space="preserve">Certificate I </v>
      </c>
      <c r="J90" s="63" t="str">
        <f t="shared" si="9"/>
        <v xml:space="preserve">Certificate I in </v>
      </c>
      <c r="K90" s="63" t="str">
        <f t="shared" si="10"/>
        <v>CER</v>
      </c>
      <c r="L90" s="63" t="str">
        <f t="shared" si="11"/>
        <v xml:space="preserve">Certificate I </v>
      </c>
      <c r="M90" s="19"/>
      <c r="N90" s="20"/>
      <c r="O90" s="20"/>
    </row>
    <row r="91" spans="1:15" ht="15" customHeight="1" x14ac:dyDescent="0.25">
      <c r="A91" s="80" t="s">
        <v>1978</v>
      </c>
      <c r="B91" s="81" t="s">
        <v>1633</v>
      </c>
      <c r="C91" s="63" t="str">
        <f t="shared" si="6"/>
        <v xml:space="preserve">Certificate II </v>
      </c>
      <c r="D91" s="19" t="s">
        <v>1108</v>
      </c>
      <c r="E91" s="19" t="s">
        <v>1979</v>
      </c>
      <c r="F91" s="78" t="s">
        <v>1978</v>
      </c>
      <c r="G91" s="35"/>
      <c r="H91" s="63" t="str">
        <f t="shared" si="7"/>
        <v xml:space="preserve">Certificate </v>
      </c>
      <c r="I91" s="63" t="str">
        <f t="shared" si="8"/>
        <v xml:space="preserve">Certificate II </v>
      </c>
      <c r="J91" s="63" t="str">
        <f t="shared" si="9"/>
        <v xml:space="preserve">Certificate II in </v>
      </c>
      <c r="K91" s="63" t="str">
        <f t="shared" si="10"/>
        <v>CER</v>
      </c>
      <c r="L91" s="63" t="str">
        <f t="shared" si="11"/>
        <v xml:space="preserve">Certificate II </v>
      </c>
      <c r="M91" s="19"/>
      <c r="N91" s="20"/>
      <c r="O91" s="20"/>
    </row>
    <row r="92" spans="1:15" ht="15" customHeight="1" x14ac:dyDescent="0.25">
      <c r="A92" s="80" t="s">
        <v>1978</v>
      </c>
      <c r="B92" s="81" t="s">
        <v>2295</v>
      </c>
      <c r="C92" s="63" t="str">
        <f t="shared" si="6"/>
        <v xml:space="preserve">Certificate III </v>
      </c>
      <c r="D92" s="19" t="s">
        <v>2296</v>
      </c>
      <c r="E92" s="19" t="s">
        <v>1988</v>
      </c>
      <c r="F92" s="78" t="s">
        <v>1978</v>
      </c>
      <c r="G92" s="35"/>
      <c r="H92" s="63" t="str">
        <f t="shared" si="7"/>
        <v xml:space="preserve">Certificate </v>
      </c>
      <c r="I92" s="63" t="str">
        <f t="shared" si="8"/>
        <v xml:space="preserve">Certificate III </v>
      </c>
      <c r="J92" s="63" t="str">
        <f t="shared" si="9"/>
        <v xml:space="preserve">Certificate III in </v>
      </c>
      <c r="K92" s="63" t="str">
        <f t="shared" si="10"/>
        <v>CER</v>
      </c>
      <c r="L92" s="63" t="str">
        <f t="shared" si="11"/>
        <v xml:space="preserve">Certificate III </v>
      </c>
      <c r="M92" s="19"/>
      <c r="N92" s="20"/>
      <c r="O92" s="20"/>
    </row>
    <row r="93" spans="1:15" ht="15" customHeight="1" x14ac:dyDescent="0.25">
      <c r="A93" s="80" t="s">
        <v>1978</v>
      </c>
      <c r="B93" s="81" t="s">
        <v>2297</v>
      </c>
      <c r="C93" s="63" t="str">
        <f t="shared" si="6"/>
        <v xml:space="preserve">Certificate III </v>
      </c>
      <c r="D93" s="19" t="s">
        <v>2298</v>
      </c>
      <c r="E93" s="19" t="s">
        <v>1997</v>
      </c>
      <c r="F93" s="78" t="s">
        <v>1978</v>
      </c>
      <c r="G93" s="35"/>
      <c r="H93" s="63" t="str">
        <f t="shared" si="7"/>
        <v xml:space="preserve">Certificate </v>
      </c>
      <c r="I93" s="63" t="str">
        <f t="shared" si="8"/>
        <v xml:space="preserve">Certificate III </v>
      </c>
      <c r="J93" s="63" t="str">
        <f t="shared" si="9"/>
        <v xml:space="preserve">Certificate III in </v>
      </c>
      <c r="K93" s="63" t="str">
        <f t="shared" si="10"/>
        <v>CER</v>
      </c>
      <c r="L93" s="63" t="str">
        <f t="shared" si="11"/>
        <v xml:space="preserve">Certificate III </v>
      </c>
      <c r="M93" s="19"/>
      <c r="N93" s="20"/>
      <c r="O93" s="20"/>
    </row>
    <row r="94" spans="1:15" ht="15" customHeight="1" x14ac:dyDescent="0.25">
      <c r="A94" s="80" t="s">
        <v>1978</v>
      </c>
      <c r="B94" s="81" t="s">
        <v>1021</v>
      </c>
      <c r="C94" s="63" t="str">
        <f t="shared" si="6"/>
        <v xml:space="preserve">Certificate III </v>
      </c>
      <c r="D94" s="19" t="s">
        <v>2</v>
      </c>
      <c r="E94" s="19" t="s">
        <v>1979</v>
      </c>
      <c r="F94" s="78" t="s">
        <v>1978</v>
      </c>
      <c r="G94" s="35"/>
      <c r="H94" s="63" t="str">
        <f t="shared" si="7"/>
        <v xml:space="preserve">Certificate </v>
      </c>
      <c r="I94" s="63" t="str">
        <f t="shared" si="8"/>
        <v xml:space="preserve">Certificate III </v>
      </c>
      <c r="J94" s="63" t="str">
        <f t="shared" si="9"/>
        <v xml:space="preserve">Certificate III in </v>
      </c>
      <c r="K94" s="63" t="str">
        <f t="shared" si="10"/>
        <v>CER</v>
      </c>
      <c r="L94" s="63" t="str">
        <f t="shared" si="11"/>
        <v xml:space="preserve">Certificate III </v>
      </c>
      <c r="M94" s="19"/>
      <c r="N94" s="20"/>
      <c r="O94" s="20"/>
    </row>
    <row r="95" spans="1:15" ht="15" customHeight="1" x14ac:dyDescent="0.25">
      <c r="A95" s="80" t="s">
        <v>1978</v>
      </c>
      <c r="B95" s="81" t="s">
        <v>2299</v>
      </c>
      <c r="C95" s="63" t="str">
        <f t="shared" si="6"/>
        <v xml:space="preserve">Certificate IV </v>
      </c>
      <c r="D95" s="19" t="s">
        <v>4</v>
      </c>
      <c r="E95" s="19" t="s">
        <v>1979</v>
      </c>
      <c r="F95" s="78" t="s">
        <v>1978</v>
      </c>
      <c r="G95" s="35"/>
      <c r="H95" s="63" t="str">
        <f t="shared" si="7"/>
        <v xml:space="preserve">Certificate </v>
      </c>
      <c r="I95" s="63" t="str">
        <f t="shared" si="8"/>
        <v xml:space="preserve">Certificate IV </v>
      </c>
      <c r="J95" s="63" t="str">
        <f t="shared" si="9"/>
        <v xml:space="preserve">Certificate IV in </v>
      </c>
      <c r="K95" s="63" t="str">
        <f t="shared" si="10"/>
        <v>CER</v>
      </c>
      <c r="L95" s="63" t="str">
        <f t="shared" si="11"/>
        <v xml:space="preserve">Certificate IV </v>
      </c>
      <c r="M95" s="19"/>
      <c r="N95" s="20"/>
      <c r="O95" s="20"/>
    </row>
    <row r="96" spans="1:15" ht="15" customHeight="1" x14ac:dyDescent="0.25">
      <c r="A96" s="80" t="s">
        <v>1978</v>
      </c>
      <c r="B96" s="81" t="s">
        <v>2300</v>
      </c>
      <c r="C96" s="63" t="str">
        <f t="shared" si="6"/>
        <v xml:space="preserve">Certificate II </v>
      </c>
      <c r="D96" s="19" t="s">
        <v>2301</v>
      </c>
      <c r="E96" s="19" t="s">
        <v>2011</v>
      </c>
      <c r="F96" s="78" t="s">
        <v>1978</v>
      </c>
      <c r="G96" s="35"/>
      <c r="H96" s="63" t="str">
        <f t="shared" si="7"/>
        <v xml:space="preserve">Certificate </v>
      </c>
      <c r="I96" s="63" t="str">
        <f t="shared" si="8"/>
        <v xml:space="preserve">Certificate II </v>
      </c>
      <c r="J96" s="63" t="str">
        <f t="shared" si="9"/>
        <v xml:space="preserve">Certificate II in </v>
      </c>
      <c r="K96" s="63" t="str">
        <f t="shared" si="10"/>
        <v>CER</v>
      </c>
      <c r="L96" s="63" t="str">
        <f t="shared" si="11"/>
        <v xml:space="preserve">Certificate II </v>
      </c>
      <c r="M96" s="19"/>
      <c r="N96" s="20"/>
      <c r="O96" s="20"/>
    </row>
    <row r="97" spans="1:15" ht="15" customHeight="1" x14ac:dyDescent="0.25">
      <c r="A97" s="80" t="s">
        <v>1978</v>
      </c>
      <c r="B97" s="81" t="s">
        <v>2302</v>
      </c>
      <c r="C97" s="63" t="str">
        <f t="shared" si="6"/>
        <v xml:space="preserve">Certificate III </v>
      </c>
      <c r="D97" s="19" t="s">
        <v>2303</v>
      </c>
      <c r="E97" s="19" t="s">
        <v>1988</v>
      </c>
      <c r="F97" s="78" t="s">
        <v>1978</v>
      </c>
      <c r="G97" s="35"/>
      <c r="H97" s="63" t="str">
        <f t="shared" si="7"/>
        <v xml:space="preserve">Certificate </v>
      </c>
      <c r="I97" s="63" t="str">
        <f t="shared" si="8"/>
        <v xml:space="preserve">Certificate III </v>
      </c>
      <c r="J97" s="63" t="str">
        <f t="shared" si="9"/>
        <v xml:space="preserve">Certificate III in </v>
      </c>
      <c r="K97" s="63" t="str">
        <f t="shared" si="10"/>
        <v>CER</v>
      </c>
      <c r="L97" s="63" t="str">
        <f t="shared" si="11"/>
        <v xml:space="preserve">Certificate III </v>
      </c>
      <c r="M97" s="19"/>
      <c r="N97" s="20"/>
      <c r="O97" s="20"/>
    </row>
    <row r="98" spans="1:15" ht="15" customHeight="1" x14ac:dyDescent="0.25">
      <c r="A98" s="80" t="s">
        <v>1978</v>
      </c>
      <c r="B98" s="81" t="s">
        <v>2304</v>
      </c>
      <c r="C98" s="63" t="str">
        <f t="shared" si="6"/>
        <v xml:space="preserve">Certificate II </v>
      </c>
      <c r="D98" s="19" t="s">
        <v>2305</v>
      </c>
      <c r="E98" s="19" t="s">
        <v>1979</v>
      </c>
      <c r="F98" s="78" t="s">
        <v>1978</v>
      </c>
      <c r="G98" s="35"/>
      <c r="H98" s="63" t="str">
        <f t="shared" si="7"/>
        <v xml:space="preserve">Certificate </v>
      </c>
      <c r="I98" s="63" t="str">
        <f t="shared" si="8"/>
        <v xml:space="preserve">Certificate II </v>
      </c>
      <c r="J98" s="63" t="str">
        <f t="shared" si="9"/>
        <v xml:space="preserve">Certificate II in </v>
      </c>
      <c r="K98" s="63" t="str">
        <f t="shared" si="10"/>
        <v>CER</v>
      </c>
      <c r="L98" s="63" t="str">
        <f t="shared" si="11"/>
        <v xml:space="preserve">Certificate II </v>
      </c>
      <c r="M98" s="19"/>
      <c r="N98" s="20"/>
      <c r="O98" s="20"/>
    </row>
    <row r="99" spans="1:15" ht="15" customHeight="1" x14ac:dyDescent="0.25">
      <c r="A99" s="80" t="s">
        <v>1978</v>
      </c>
      <c r="B99" s="81" t="s">
        <v>2306</v>
      </c>
      <c r="C99" s="63" t="str">
        <f t="shared" si="6"/>
        <v xml:space="preserve">Diploma </v>
      </c>
      <c r="D99" s="19" t="s">
        <v>2307</v>
      </c>
      <c r="E99" s="19" t="s">
        <v>1997</v>
      </c>
      <c r="F99" s="78" t="s">
        <v>1978</v>
      </c>
      <c r="G99" s="35"/>
      <c r="H99" s="63" t="str">
        <f t="shared" si="7"/>
        <v xml:space="preserve">Diploma </v>
      </c>
      <c r="I99" s="63" t="str">
        <f t="shared" si="8"/>
        <v xml:space="preserve">Diploma of </v>
      </c>
      <c r="J99" s="63" t="str">
        <f t="shared" si="9"/>
        <v xml:space="preserve">Diploma of Art </v>
      </c>
      <c r="K99" s="63" t="str">
        <f t="shared" si="10"/>
        <v>DIP</v>
      </c>
      <c r="L99" s="63" t="str">
        <f t="shared" si="11"/>
        <v xml:space="preserve">Diploma </v>
      </c>
      <c r="M99" s="19"/>
      <c r="N99" s="20"/>
      <c r="O99" s="20"/>
    </row>
    <row r="100" spans="1:15" ht="15" customHeight="1" x14ac:dyDescent="0.25">
      <c r="A100" s="80" t="s">
        <v>1978</v>
      </c>
      <c r="B100" s="81" t="s">
        <v>2308</v>
      </c>
      <c r="C100" s="63" t="str">
        <f t="shared" si="6"/>
        <v xml:space="preserve">Advanced Diploma </v>
      </c>
      <c r="D100" s="19" t="s">
        <v>2309</v>
      </c>
      <c r="E100" s="19" t="s">
        <v>1997</v>
      </c>
      <c r="F100" s="78" t="s">
        <v>1978</v>
      </c>
      <c r="G100" s="35"/>
      <c r="H100" s="63" t="str">
        <f t="shared" si="7"/>
        <v xml:space="preserve">Advanced </v>
      </c>
      <c r="I100" s="63" t="str">
        <f t="shared" si="8"/>
        <v xml:space="preserve">Advanced Diploma </v>
      </c>
      <c r="J100" s="63" t="str">
        <f t="shared" si="9"/>
        <v xml:space="preserve">Advanced Diploma of </v>
      </c>
      <c r="K100" s="63" t="str">
        <f t="shared" si="10"/>
        <v>ADV</v>
      </c>
      <c r="L100" s="63" t="str">
        <f t="shared" si="11"/>
        <v xml:space="preserve">Advanced Diploma </v>
      </c>
      <c r="M100" s="19"/>
      <c r="N100" s="20"/>
      <c r="O100" s="20"/>
    </row>
    <row r="101" spans="1:15" ht="15" customHeight="1" x14ac:dyDescent="0.25">
      <c r="A101" s="80" t="s">
        <v>1978</v>
      </c>
      <c r="B101" s="81" t="s">
        <v>2310</v>
      </c>
      <c r="C101" s="63" t="str">
        <f t="shared" si="6"/>
        <v xml:space="preserve">Certificate III </v>
      </c>
      <c r="D101" s="19" t="s">
        <v>1751</v>
      </c>
      <c r="E101" s="19" t="s">
        <v>1997</v>
      </c>
      <c r="F101" s="78" t="s">
        <v>1978</v>
      </c>
      <c r="G101" s="35"/>
      <c r="H101" s="63" t="str">
        <f t="shared" si="7"/>
        <v xml:space="preserve">Certificate </v>
      </c>
      <c r="I101" s="63" t="str">
        <f t="shared" si="8"/>
        <v xml:space="preserve">Certificate III </v>
      </c>
      <c r="J101" s="63" t="str">
        <f t="shared" si="9"/>
        <v xml:space="preserve">Certificate III in </v>
      </c>
      <c r="K101" s="63" t="str">
        <f t="shared" si="10"/>
        <v>CER</v>
      </c>
      <c r="L101" s="63" t="str">
        <f t="shared" si="11"/>
        <v xml:space="preserve">Certificate III </v>
      </c>
      <c r="M101" s="19"/>
      <c r="N101" s="20"/>
      <c r="O101" s="20"/>
    </row>
    <row r="102" spans="1:15" ht="15" customHeight="1" x14ac:dyDescent="0.25">
      <c r="A102" s="80" t="s">
        <v>1978</v>
      </c>
      <c r="B102" s="81" t="s">
        <v>1937</v>
      </c>
      <c r="C102" s="63" t="str">
        <f t="shared" si="6"/>
        <v xml:space="preserve">Diploma </v>
      </c>
      <c r="D102" s="19" t="s">
        <v>1938</v>
      </c>
      <c r="E102" s="19" t="s">
        <v>1997</v>
      </c>
      <c r="F102" s="78" t="s">
        <v>1978</v>
      </c>
      <c r="G102" s="35"/>
      <c r="H102" s="63" t="str">
        <f t="shared" si="7"/>
        <v xml:space="preserve">Diploma </v>
      </c>
      <c r="I102" s="63" t="str">
        <f t="shared" si="8"/>
        <v xml:space="preserve">Diploma of </v>
      </c>
      <c r="J102" s="63" t="str">
        <f t="shared" si="9"/>
        <v xml:space="preserve">Diploma of Performing </v>
      </c>
      <c r="K102" s="63" t="str">
        <f t="shared" si="10"/>
        <v>DIP</v>
      </c>
      <c r="L102" s="63" t="str">
        <f t="shared" si="11"/>
        <v xml:space="preserve">Diploma </v>
      </c>
      <c r="M102" s="19"/>
      <c r="N102" s="20"/>
      <c r="O102" s="20"/>
    </row>
    <row r="103" spans="1:15" ht="15" customHeight="1" x14ac:dyDescent="0.25">
      <c r="A103" s="80" t="s">
        <v>1978</v>
      </c>
      <c r="B103" s="81" t="s">
        <v>1679</v>
      </c>
      <c r="C103" s="63" t="str">
        <f t="shared" si="6"/>
        <v xml:space="preserve">Certificate III </v>
      </c>
      <c r="D103" s="19" t="s">
        <v>1678</v>
      </c>
      <c r="E103" s="19" t="s">
        <v>1979</v>
      </c>
      <c r="F103" s="78" t="s">
        <v>1978</v>
      </c>
      <c r="G103" s="35"/>
      <c r="H103" s="63" t="str">
        <f t="shared" si="7"/>
        <v xml:space="preserve">Certificate </v>
      </c>
      <c r="I103" s="63" t="str">
        <f t="shared" si="8"/>
        <v xml:space="preserve">Certificate III </v>
      </c>
      <c r="J103" s="63" t="str">
        <f t="shared" si="9"/>
        <v xml:space="preserve">Certificate III in </v>
      </c>
      <c r="K103" s="63" t="str">
        <f t="shared" si="10"/>
        <v>CER</v>
      </c>
      <c r="L103" s="63" t="str">
        <f t="shared" si="11"/>
        <v xml:space="preserve">Certificate III </v>
      </c>
      <c r="M103" s="19"/>
      <c r="N103" s="20"/>
      <c r="O103" s="20"/>
    </row>
    <row r="104" spans="1:15" ht="15" customHeight="1" x14ac:dyDescent="0.25">
      <c r="A104" s="80" t="s">
        <v>1978</v>
      </c>
      <c r="B104" s="81" t="s">
        <v>1750</v>
      </c>
      <c r="C104" s="63" t="str">
        <f t="shared" si="6"/>
        <v xml:space="preserve">Certificate III </v>
      </c>
      <c r="D104" s="19" t="s">
        <v>1751</v>
      </c>
      <c r="E104" s="19" t="s">
        <v>1997</v>
      </c>
      <c r="F104" s="78" t="s">
        <v>1978</v>
      </c>
      <c r="G104" s="35"/>
      <c r="H104" s="63" t="str">
        <f t="shared" si="7"/>
        <v xml:space="preserve">Certificate </v>
      </c>
      <c r="I104" s="63" t="str">
        <f t="shared" si="8"/>
        <v xml:space="preserve">Certificate III </v>
      </c>
      <c r="J104" s="63" t="str">
        <f t="shared" si="9"/>
        <v xml:space="preserve">Certificate III in </v>
      </c>
      <c r="K104" s="63" t="str">
        <f t="shared" si="10"/>
        <v>CER</v>
      </c>
      <c r="L104" s="63" t="str">
        <f t="shared" si="11"/>
        <v xml:space="preserve">Certificate III </v>
      </c>
      <c r="M104" s="19"/>
      <c r="N104" s="20"/>
      <c r="O104" s="20"/>
    </row>
    <row r="105" spans="1:15" ht="15" customHeight="1" x14ac:dyDescent="0.25">
      <c r="A105" s="80" t="s">
        <v>1978</v>
      </c>
      <c r="B105" s="81" t="s">
        <v>2311</v>
      </c>
      <c r="C105" s="63" t="str">
        <f t="shared" si="6"/>
        <v xml:space="preserve">Certificate IV </v>
      </c>
      <c r="D105" s="19" t="s">
        <v>2312</v>
      </c>
      <c r="E105" s="19" t="s">
        <v>2028</v>
      </c>
      <c r="F105" s="78" t="s">
        <v>1978</v>
      </c>
      <c r="G105" s="35"/>
      <c r="H105" s="63" t="str">
        <f t="shared" si="7"/>
        <v xml:space="preserve">Certificate </v>
      </c>
      <c r="I105" s="63" t="str">
        <f t="shared" si="8"/>
        <v xml:space="preserve">Certificate IV </v>
      </c>
      <c r="J105" s="63" t="str">
        <f t="shared" si="9"/>
        <v xml:space="preserve">Certificate IV in </v>
      </c>
      <c r="K105" s="63" t="str">
        <f t="shared" si="10"/>
        <v>CER</v>
      </c>
      <c r="L105" s="63" t="str">
        <f t="shared" si="11"/>
        <v xml:space="preserve">Certificate IV </v>
      </c>
      <c r="M105" s="19"/>
      <c r="N105" s="20"/>
      <c r="O105" s="20"/>
    </row>
    <row r="106" spans="1:15" ht="15" customHeight="1" x14ac:dyDescent="0.25">
      <c r="A106" s="80" t="s">
        <v>1978</v>
      </c>
      <c r="B106" s="81" t="s">
        <v>1503</v>
      </c>
      <c r="C106" s="63" t="str">
        <f t="shared" si="6"/>
        <v xml:space="preserve">Certificate I </v>
      </c>
      <c r="D106" s="19" t="s">
        <v>1504</v>
      </c>
      <c r="E106" s="19" t="s">
        <v>1979</v>
      </c>
      <c r="F106" s="78" t="s">
        <v>1978</v>
      </c>
      <c r="G106" s="35"/>
      <c r="H106" s="63" t="str">
        <f t="shared" si="7"/>
        <v xml:space="preserve">Certificate </v>
      </c>
      <c r="I106" s="63" t="str">
        <f t="shared" si="8"/>
        <v xml:space="preserve">Certificate I </v>
      </c>
      <c r="J106" s="63" t="str">
        <f t="shared" si="9"/>
        <v xml:space="preserve">Certificate I in </v>
      </c>
      <c r="K106" s="63" t="str">
        <f t="shared" si="10"/>
        <v>CER</v>
      </c>
      <c r="L106" s="63" t="str">
        <f t="shared" si="11"/>
        <v xml:space="preserve">Certificate I </v>
      </c>
      <c r="M106" s="19"/>
      <c r="N106" s="20"/>
      <c r="O106" s="20"/>
    </row>
    <row r="107" spans="1:15" ht="15" customHeight="1" x14ac:dyDescent="0.25">
      <c r="A107" s="80" t="s">
        <v>1978</v>
      </c>
      <c r="B107" s="81" t="s">
        <v>1606</v>
      </c>
      <c r="C107" s="63" t="str">
        <f t="shared" si="6"/>
        <v xml:space="preserve">Certificate II </v>
      </c>
      <c r="D107" s="19" t="s">
        <v>1605</v>
      </c>
      <c r="E107" s="19" t="s">
        <v>1979</v>
      </c>
      <c r="F107" s="78" t="s">
        <v>1978</v>
      </c>
      <c r="G107" s="35"/>
      <c r="H107" s="63" t="str">
        <f t="shared" si="7"/>
        <v xml:space="preserve">Certificate </v>
      </c>
      <c r="I107" s="63" t="str">
        <f t="shared" si="8"/>
        <v xml:space="preserve">Certificate II </v>
      </c>
      <c r="J107" s="63" t="str">
        <f t="shared" si="9"/>
        <v xml:space="preserve">Certificate II in </v>
      </c>
      <c r="K107" s="63" t="str">
        <f t="shared" si="10"/>
        <v>CER</v>
      </c>
      <c r="L107" s="63" t="str">
        <f t="shared" si="11"/>
        <v xml:space="preserve">Certificate II </v>
      </c>
      <c r="M107" s="19"/>
      <c r="N107" s="20"/>
      <c r="O107" s="20"/>
    </row>
    <row r="108" spans="1:15" ht="15" customHeight="1" x14ac:dyDescent="0.25">
      <c r="A108" s="80" t="s">
        <v>1978</v>
      </c>
      <c r="B108" s="81" t="s">
        <v>1588</v>
      </c>
      <c r="C108" s="63" t="str">
        <f t="shared" si="6"/>
        <v xml:space="preserve">Certificate II </v>
      </c>
      <c r="D108" s="19" t="s">
        <v>45</v>
      </c>
      <c r="E108" s="19" t="s">
        <v>1997</v>
      </c>
      <c r="F108" s="78" t="s">
        <v>1978</v>
      </c>
      <c r="G108" s="35"/>
      <c r="H108" s="63" t="str">
        <f t="shared" si="7"/>
        <v xml:space="preserve">Certificate </v>
      </c>
      <c r="I108" s="63" t="str">
        <f t="shared" si="8"/>
        <v xml:space="preserve">Certificate II </v>
      </c>
      <c r="J108" s="63" t="str">
        <f t="shared" si="9"/>
        <v xml:space="preserve">Certificate II in </v>
      </c>
      <c r="K108" s="63" t="str">
        <f t="shared" si="10"/>
        <v>CER</v>
      </c>
      <c r="L108" s="63" t="str">
        <f t="shared" si="11"/>
        <v xml:space="preserve">Certificate II </v>
      </c>
      <c r="M108" s="19"/>
      <c r="N108" s="20"/>
      <c r="O108" s="20"/>
    </row>
    <row r="109" spans="1:15" ht="15" customHeight="1" x14ac:dyDescent="0.25">
      <c r="A109" s="80" t="s">
        <v>1978</v>
      </c>
      <c r="B109" s="81" t="s">
        <v>1576</v>
      </c>
      <c r="C109" s="63" t="str">
        <f t="shared" si="6"/>
        <v xml:space="preserve">Certificate II </v>
      </c>
      <c r="D109" s="19" t="s">
        <v>1577</v>
      </c>
      <c r="E109" s="19" t="s">
        <v>1979</v>
      </c>
      <c r="F109" s="78" t="s">
        <v>1978</v>
      </c>
      <c r="G109" s="35"/>
      <c r="H109" s="63" t="str">
        <f t="shared" si="7"/>
        <v xml:space="preserve">Certificate </v>
      </c>
      <c r="I109" s="63" t="str">
        <f t="shared" si="8"/>
        <v xml:space="preserve">Certificate II </v>
      </c>
      <c r="J109" s="63" t="str">
        <f t="shared" si="9"/>
        <v xml:space="preserve">Certificate II in </v>
      </c>
      <c r="K109" s="63" t="str">
        <f t="shared" si="10"/>
        <v>CER</v>
      </c>
      <c r="L109" s="63" t="str">
        <f t="shared" si="11"/>
        <v xml:space="preserve">Certificate II </v>
      </c>
      <c r="M109" s="19"/>
      <c r="N109" s="20"/>
      <c r="O109" s="20"/>
    </row>
    <row r="110" spans="1:15" ht="15" customHeight="1" x14ac:dyDescent="0.25">
      <c r="A110" s="80" t="s">
        <v>1978</v>
      </c>
      <c r="B110" s="81" t="s">
        <v>1489</v>
      </c>
      <c r="C110" s="63" t="str">
        <f t="shared" si="6"/>
        <v xml:space="preserve">Certificate I </v>
      </c>
      <c r="D110" s="19" t="s">
        <v>1490</v>
      </c>
      <c r="E110" s="19" t="s">
        <v>1979</v>
      </c>
      <c r="F110" s="78" t="s">
        <v>1978</v>
      </c>
      <c r="G110" s="35"/>
      <c r="H110" s="63" t="str">
        <f t="shared" si="7"/>
        <v xml:space="preserve">Certificate </v>
      </c>
      <c r="I110" s="63" t="str">
        <f t="shared" si="8"/>
        <v xml:space="preserve">Certificate I </v>
      </c>
      <c r="J110" s="63" t="str">
        <f t="shared" si="9"/>
        <v xml:space="preserve">Certificate I in </v>
      </c>
      <c r="K110" s="63" t="str">
        <f t="shared" si="10"/>
        <v>CER</v>
      </c>
      <c r="L110" s="63" t="str">
        <f t="shared" si="11"/>
        <v xml:space="preserve">Certificate I </v>
      </c>
      <c r="M110" s="19"/>
      <c r="N110" s="20"/>
      <c r="O110" s="20"/>
    </row>
    <row r="111" spans="1:15" ht="15" customHeight="1" x14ac:dyDescent="0.25">
      <c r="A111" s="80" t="s">
        <v>1978</v>
      </c>
      <c r="B111" s="81" t="s">
        <v>1513</v>
      </c>
      <c r="C111" s="63" t="str">
        <f t="shared" si="6"/>
        <v xml:space="preserve">Certificate I </v>
      </c>
      <c r="D111" s="19" t="s">
        <v>1514</v>
      </c>
      <c r="E111" s="19" t="s">
        <v>1979</v>
      </c>
      <c r="F111" s="78" t="s">
        <v>1978</v>
      </c>
      <c r="G111" s="35"/>
      <c r="H111" s="63" t="str">
        <f t="shared" si="7"/>
        <v xml:space="preserve">Certificate </v>
      </c>
      <c r="I111" s="63" t="str">
        <f t="shared" si="8"/>
        <v xml:space="preserve">Certificate I </v>
      </c>
      <c r="J111" s="63" t="str">
        <f t="shared" si="9"/>
        <v xml:space="preserve">Certificate I in </v>
      </c>
      <c r="K111" s="63" t="str">
        <f t="shared" si="10"/>
        <v>CER</v>
      </c>
      <c r="L111" s="63" t="str">
        <f t="shared" si="11"/>
        <v xml:space="preserve">Certificate I </v>
      </c>
      <c r="M111" s="19"/>
      <c r="N111" s="20"/>
      <c r="O111" s="20"/>
    </row>
    <row r="112" spans="1:15" ht="15" customHeight="1" x14ac:dyDescent="0.25">
      <c r="A112" s="80" t="s">
        <v>1978</v>
      </c>
      <c r="B112" s="81" t="s">
        <v>1512</v>
      </c>
      <c r="C112" s="63" t="str">
        <f t="shared" si="6"/>
        <v xml:space="preserve">Certificate I </v>
      </c>
      <c r="D112" s="19" t="s">
        <v>1511</v>
      </c>
      <c r="E112" s="19" t="s">
        <v>1979</v>
      </c>
      <c r="F112" s="78" t="s">
        <v>1978</v>
      </c>
      <c r="G112" s="35"/>
      <c r="H112" s="63" t="str">
        <f t="shared" si="7"/>
        <v xml:space="preserve">Certificate </v>
      </c>
      <c r="I112" s="63" t="str">
        <f t="shared" si="8"/>
        <v xml:space="preserve">Certificate I </v>
      </c>
      <c r="J112" s="63" t="str">
        <f t="shared" si="9"/>
        <v xml:space="preserve">Certificate I in </v>
      </c>
      <c r="K112" s="63" t="str">
        <f t="shared" si="10"/>
        <v>CER</v>
      </c>
      <c r="L112" s="63" t="str">
        <f t="shared" si="11"/>
        <v xml:space="preserve">Certificate I </v>
      </c>
      <c r="M112" s="19"/>
      <c r="N112" s="20"/>
      <c r="O112" s="20"/>
    </row>
    <row r="113" spans="1:15" ht="15" customHeight="1" x14ac:dyDescent="0.25">
      <c r="A113" s="80" t="s">
        <v>1978</v>
      </c>
      <c r="B113" s="81" t="s">
        <v>1107</v>
      </c>
      <c r="C113" s="63" t="str">
        <f t="shared" si="6"/>
        <v xml:space="preserve">Certificate II </v>
      </c>
      <c r="D113" s="19" t="s">
        <v>1108</v>
      </c>
      <c r="E113" s="19" t="s">
        <v>1979</v>
      </c>
      <c r="F113" s="78" t="s">
        <v>1978</v>
      </c>
      <c r="G113" s="35"/>
      <c r="H113" s="63" t="str">
        <f t="shared" si="7"/>
        <v xml:space="preserve">Certificate </v>
      </c>
      <c r="I113" s="63" t="str">
        <f t="shared" si="8"/>
        <v xml:space="preserve">Certificate II </v>
      </c>
      <c r="J113" s="63" t="str">
        <f t="shared" si="9"/>
        <v xml:space="preserve">Certificate II in </v>
      </c>
      <c r="K113" s="63" t="str">
        <f t="shared" si="10"/>
        <v>CER</v>
      </c>
      <c r="L113" s="63" t="str">
        <f t="shared" si="11"/>
        <v xml:space="preserve">Certificate II </v>
      </c>
      <c r="M113" s="19"/>
      <c r="N113" s="20"/>
      <c r="O113" s="20"/>
    </row>
    <row r="114" spans="1:15" ht="15" customHeight="1" x14ac:dyDescent="0.25">
      <c r="A114" s="80" t="s">
        <v>1978</v>
      </c>
      <c r="B114" s="81" t="s">
        <v>2313</v>
      </c>
      <c r="C114" s="63" t="str">
        <f t="shared" si="6"/>
        <v xml:space="preserve">Course </v>
      </c>
      <c r="D114" s="19" t="s">
        <v>2314</v>
      </c>
      <c r="E114" s="19" t="s">
        <v>2001</v>
      </c>
      <c r="F114" s="78" t="s">
        <v>1978</v>
      </c>
      <c r="G114" s="35"/>
      <c r="H114" s="63" t="str">
        <f t="shared" si="7"/>
        <v xml:space="preserve">Course </v>
      </c>
      <c r="I114" s="63" t="str">
        <f t="shared" si="8"/>
        <v xml:space="preserve">Course in </v>
      </c>
      <c r="J114" s="63" t="str">
        <f t="shared" si="9"/>
        <v xml:space="preserve">Course in Firearms </v>
      </c>
      <c r="K114" s="63" t="str">
        <f t="shared" si="10"/>
        <v>COU</v>
      </c>
      <c r="L114" s="63" t="str">
        <f t="shared" si="11"/>
        <v xml:space="preserve">Course </v>
      </c>
      <c r="M114" s="19"/>
      <c r="N114" s="20"/>
      <c r="O114" s="20"/>
    </row>
    <row r="115" spans="1:15" ht="15" customHeight="1" x14ac:dyDescent="0.25">
      <c r="A115" s="80" t="s">
        <v>1978</v>
      </c>
      <c r="B115" s="81" t="s">
        <v>1013</v>
      </c>
      <c r="C115" s="63" t="str">
        <f t="shared" si="6"/>
        <v xml:space="preserve">Certificate II </v>
      </c>
      <c r="D115" s="19" t="s">
        <v>2301</v>
      </c>
      <c r="E115" s="19" t="s">
        <v>2011</v>
      </c>
      <c r="F115" s="78" t="s">
        <v>1978</v>
      </c>
      <c r="G115" s="35"/>
      <c r="H115" s="63" t="str">
        <f t="shared" si="7"/>
        <v xml:space="preserve">Certificate </v>
      </c>
      <c r="I115" s="63" t="str">
        <f t="shared" si="8"/>
        <v xml:space="preserve">Certificate II </v>
      </c>
      <c r="J115" s="63" t="str">
        <f t="shared" si="9"/>
        <v xml:space="preserve">Certificate II in </v>
      </c>
      <c r="K115" s="63" t="str">
        <f t="shared" si="10"/>
        <v>CER</v>
      </c>
      <c r="L115" s="63" t="str">
        <f t="shared" si="11"/>
        <v xml:space="preserve">Certificate II </v>
      </c>
      <c r="M115" s="19"/>
      <c r="N115" s="20"/>
      <c r="O115" s="20"/>
    </row>
    <row r="116" spans="1:15" ht="15" customHeight="1" x14ac:dyDescent="0.25">
      <c r="A116" s="80" t="s">
        <v>1978</v>
      </c>
      <c r="B116" s="81" t="s">
        <v>1482</v>
      </c>
      <c r="C116" s="63" t="str">
        <f t="shared" si="6"/>
        <v xml:space="preserve">Certificate I </v>
      </c>
      <c r="D116" s="19" t="s">
        <v>1483</v>
      </c>
      <c r="E116" s="19" t="s">
        <v>1979</v>
      </c>
      <c r="F116" s="78" t="s">
        <v>1978</v>
      </c>
      <c r="G116" s="35"/>
      <c r="H116" s="63" t="str">
        <f t="shared" si="7"/>
        <v xml:space="preserve">Certificate </v>
      </c>
      <c r="I116" s="63" t="str">
        <f t="shared" si="8"/>
        <v xml:space="preserve">Certificate I </v>
      </c>
      <c r="J116" s="63" t="str">
        <f t="shared" si="9"/>
        <v xml:space="preserve">Certificate I in </v>
      </c>
      <c r="K116" s="63" t="str">
        <f t="shared" si="10"/>
        <v>CER</v>
      </c>
      <c r="L116" s="63" t="str">
        <f t="shared" si="11"/>
        <v xml:space="preserve">Certificate I </v>
      </c>
      <c r="M116" s="19"/>
      <c r="N116" s="20"/>
      <c r="O116" s="20"/>
    </row>
    <row r="117" spans="1:15" ht="15" customHeight="1" x14ac:dyDescent="0.25">
      <c r="A117" s="80" t="s">
        <v>1978</v>
      </c>
      <c r="B117" s="81" t="s">
        <v>2315</v>
      </c>
      <c r="C117" s="63" t="str">
        <f t="shared" si="6"/>
        <v xml:space="preserve">Certificate II </v>
      </c>
      <c r="D117" s="19" t="s">
        <v>14</v>
      </c>
      <c r="E117" s="19" t="s">
        <v>1997</v>
      </c>
      <c r="F117" s="78" t="s">
        <v>1978</v>
      </c>
      <c r="G117" s="35"/>
      <c r="H117" s="63" t="str">
        <f t="shared" si="7"/>
        <v xml:space="preserve">Certificate </v>
      </c>
      <c r="I117" s="63" t="str">
        <f t="shared" si="8"/>
        <v xml:space="preserve">Certificate II </v>
      </c>
      <c r="J117" s="63" t="str">
        <f t="shared" si="9"/>
        <v xml:space="preserve">Certificate II in </v>
      </c>
      <c r="K117" s="63" t="str">
        <f t="shared" si="10"/>
        <v>CER</v>
      </c>
      <c r="L117" s="63" t="str">
        <f t="shared" si="11"/>
        <v xml:space="preserve">Certificate II </v>
      </c>
      <c r="M117" s="19"/>
      <c r="N117" s="20"/>
      <c r="O117" s="20"/>
    </row>
    <row r="118" spans="1:15" ht="15" customHeight="1" x14ac:dyDescent="0.25">
      <c r="A118" s="80" t="s">
        <v>1978</v>
      </c>
      <c r="B118" s="81" t="s">
        <v>2316</v>
      </c>
      <c r="C118" s="63" t="str">
        <f t="shared" si="6"/>
        <v xml:space="preserve">Certificate I </v>
      </c>
      <c r="D118" s="19" t="s">
        <v>2317</v>
      </c>
      <c r="E118" s="19" t="s">
        <v>2018</v>
      </c>
      <c r="F118" s="78" t="s">
        <v>1978</v>
      </c>
      <c r="G118" s="35"/>
      <c r="H118" s="63" t="str">
        <f t="shared" si="7"/>
        <v xml:space="preserve">Certificate </v>
      </c>
      <c r="I118" s="63" t="str">
        <f t="shared" si="8"/>
        <v xml:space="preserve">Certificate I </v>
      </c>
      <c r="J118" s="63" t="str">
        <f t="shared" si="9"/>
        <v xml:space="preserve">Certificate I in </v>
      </c>
      <c r="K118" s="63" t="str">
        <f t="shared" si="10"/>
        <v>CER</v>
      </c>
      <c r="L118" s="63" t="str">
        <f t="shared" si="11"/>
        <v xml:space="preserve">Certificate I </v>
      </c>
      <c r="M118" s="19"/>
      <c r="N118" s="20"/>
      <c r="O118" s="20"/>
    </row>
    <row r="119" spans="1:15" ht="15" customHeight="1" x14ac:dyDescent="0.25">
      <c r="A119" s="80" t="s">
        <v>1978</v>
      </c>
      <c r="B119" s="81" t="s">
        <v>1505</v>
      </c>
      <c r="C119" s="63" t="str">
        <f t="shared" si="6"/>
        <v xml:space="preserve">Certificate I </v>
      </c>
      <c r="D119" s="19" t="s">
        <v>1506</v>
      </c>
      <c r="E119" s="19" t="s">
        <v>1979</v>
      </c>
      <c r="F119" s="78" t="s">
        <v>1978</v>
      </c>
      <c r="G119" s="35"/>
      <c r="H119" s="63" t="str">
        <f t="shared" si="7"/>
        <v xml:space="preserve">Certificate </v>
      </c>
      <c r="I119" s="63" t="str">
        <f t="shared" si="8"/>
        <v xml:space="preserve">Certificate I </v>
      </c>
      <c r="J119" s="63" t="str">
        <f t="shared" si="9"/>
        <v xml:space="preserve">Certificate I in </v>
      </c>
      <c r="K119" s="63" t="str">
        <f t="shared" si="10"/>
        <v>CER</v>
      </c>
      <c r="L119" s="63" t="str">
        <f t="shared" si="11"/>
        <v xml:space="preserve">Certificate I </v>
      </c>
      <c r="M119" s="19"/>
      <c r="N119" s="20"/>
      <c r="O119" s="20"/>
    </row>
    <row r="120" spans="1:15" ht="15" customHeight="1" x14ac:dyDescent="0.25">
      <c r="A120" s="80" t="s">
        <v>1978</v>
      </c>
      <c r="B120" s="81" t="s">
        <v>2318</v>
      </c>
      <c r="C120" s="63" t="str">
        <f t="shared" si="6"/>
        <v xml:space="preserve">Diploma </v>
      </c>
      <c r="D120" s="19" t="s">
        <v>1339</v>
      </c>
      <c r="E120" s="19" t="s">
        <v>1997</v>
      </c>
      <c r="F120" s="78" t="s">
        <v>1978</v>
      </c>
      <c r="G120" s="35"/>
      <c r="H120" s="63" t="str">
        <f t="shared" si="7"/>
        <v xml:space="preserve">Diploma </v>
      </c>
      <c r="I120" s="63" t="str">
        <f t="shared" si="8"/>
        <v xml:space="preserve">Diploma of </v>
      </c>
      <c r="J120" s="63" t="str">
        <f t="shared" si="9"/>
        <v xml:space="preserve">Diploma of Graphic </v>
      </c>
      <c r="K120" s="63" t="str">
        <f t="shared" si="10"/>
        <v>DIP</v>
      </c>
      <c r="L120" s="63" t="str">
        <f t="shared" si="11"/>
        <v xml:space="preserve">Diploma </v>
      </c>
      <c r="M120" s="19"/>
      <c r="N120" s="20"/>
      <c r="O120" s="20"/>
    </row>
    <row r="121" spans="1:15" ht="15" customHeight="1" x14ac:dyDescent="0.25">
      <c r="A121" s="80" t="s">
        <v>1978</v>
      </c>
      <c r="B121" s="81" t="s">
        <v>2319</v>
      </c>
      <c r="C121" s="63" t="str">
        <f t="shared" si="6"/>
        <v xml:space="preserve">Certificate III </v>
      </c>
      <c r="D121" s="19" t="s">
        <v>2320</v>
      </c>
      <c r="E121" s="19" t="s">
        <v>1997</v>
      </c>
      <c r="F121" s="78" t="s">
        <v>1978</v>
      </c>
      <c r="G121" s="35"/>
      <c r="H121" s="63" t="str">
        <f t="shared" si="7"/>
        <v xml:space="preserve">Certificate </v>
      </c>
      <c r="I121" s="63" t="str">
        <f t="shared" si="8"/>
        <v xml:space="preserve">Certificate III </v>
      </c>
      <c r="J121" s="63" t="str">
        <f t="shared" si="9"/>
        <v xml:space="preserve">Certificate III in </v>
      </c>
      <c r="K121" s="63" t="str">
        <f t="shared" si="10"/>
        <v>CER</v>
      </c>
      <c r="L121" s="63" t="str">
        <f t="shared" si="11"/>
        <v xml:space="preserve">Certificate III </v>
      </c>
      <c r="M121" s="19"/>
      <c r="N121" s="20"/>
      <c r="O121" s="20"/>
    </row>
    <row r="122" spans="1:15" ht="15" customHeight="1" x14ac:dyDescent="0.25">
      <c r="A122" s="80" t="s">
        <v>1978</v>
      </c>
      <c r="B122" s="81" t="s">
        <v>2321</v>
      </c>
      <c r="C122" s="63" t="str">
        <f t="shared" si="6"/>
        <v xml:space="preserve">Certificate IV </v>
      </c>
      <c r="D122" s="19" t="s">
        <v>2322</v>
      </c>
      <c r="E122" s="19" t="s">
        <v>1997</v>
      </c>
      <c r="F122" s="78" t="s">
        <v>1978</v>
      </c>
      <c r="G122" s="35"/>
      <c r="H122" s="63" t="str">
        <f t="shared" si="7"/>
        <v xml:space="preserve">Certificate </v>
      </c>
      <c r="I122" s="63" t="str">
        <f t="shared" si="8"/>
        <v xml:space="preserve">Certificate IV </v>
      </c>
      <c r="J122" s="63" t="str">
        <f t="shared" si="9"/>
        <v xml:space="preserve">Certificate IV in </v>
      </c>
      <c r="K122" s="63" t="str">
        <f t="shared" si="10"/>
        <v>CER</v>
      </c>
      <c r="L122" s="63" t="str">
        <f t="shared" si="11"/>
        <v xml:space="preserve">Certificate IV </v>
      </c>
      <c r="M122" s="19"/>
      <c r="N122" s="20"/>
      <c r="O122" s="20"/>
    </row>
    <row r="123" spans="1:15" ht="15" customHeight="1" x14ac:dyDescent="0.25">
      <c r="A123" s="80" t="s">
        <v>1978</v>
      </c>
      <c r="B123" s="81" t="s">
        <v>2323</v>
      </c>
      <c r="C123" s="63" t="str">
        <f t="shared" si="6"/>
        <v xml:space="preserve">Diploma </v>
      </c>
      <c r="D123" s="19" t="s">
        <v>2324</v>
      </c>
      <c r="E123" s="19" t="s">
        <v>1997</v>
      </c>
      <c r="F123" s="78" t="s">
        <v>1978</v>
      </c>
      <c r="G123" s="35"/>
      <c r="H123" s="63" t="str">
        <f t="shared" si="7"/>
        <v xml:space="preserve">Diploma </v>
      </c>
      <c r="I123" s="63" t="str">
        <f t="shared" si="8"/>
        <v xml:space="preserve">Diploma of </v>
      </c>
      <c r="J123" s="63" t="str">
        <f t="shared" si="9"/>
        <v xml:space="preserve">Diploma of Justice </v>
      </c>
      <c r="K123" s="63" t="str">
        <f t="shared" si="10"/>
        <v>DIP</v>
      </c>
      <c r="L123" s="63" t="str">
        <f t="shared" si="11"/>
        <v xml:space="preserve">Diploma </v>
      </c>
      <c r="M123" s="19"/>
      <c r="N123" s="20"/>
      <c r="O123" s="20"/>
    </row>
    <row r="124" spans="1:15" ht="15" customHeight="1" x14ac:dyDescent="0.25">
      <c r="A124" s="80" t="s">
        <v>1978</v>
      </c>
      <c r="B124" s="81" t="s">
        <v>2325</v>
      </c>
      <c r="C124" s="63" t="str">
        <f t="shared" si="6"/>
        <v xml:space="preserve">Certificate IV </v>
      </c>
      <c r="D124" s="19" t="s">
        <v>37</v>
      </c>
      <c r="E124" s="19" t="s">
        <v>1997</v>
      </c>
      <c r="F124" s="78" t="s">
        <v>1978</v>
      </c>
      <c r="G124" s="35"/>
      <c r="H124" s="63" t="str">
        <f t="shared" si="7"/>
        <v xml:space="preserve">Certificate </v>
      </c>
      <c r="I124" s="63" t="str">
        <f t="shared" si="8"/>
        <v xml:space="preserve">Certificate IV </v>
      </c>
      <c r="J124" s="63" t="str">
        <f t="shared" si="9"/>
        <v xml:space="preserve">Certificate IV in </v>
      </c>
      <c r="K124" s="63" t="str">
        <f t="shared" si="10"/>
        <v>CER</v>
      </c>
      <c r="L124" s="63" t="str">
        <f t="shared" si="11"/>
        <v xml:space="preserve">Certificate IV </v>
      </c>
      <c r="M124" s="19"/>
      <c r="N124" s="20"/>
      <c r="O124" s="20"/>
    </row>
    <row r="125" spans="1:15" ht="15" customHeight="1" x14ac:dyDescent="0.25">
      <c r="A125" s="80" t="s">
        <v>1978</v>
      </c>
      <c r="B125" s="81" t="s">
        <v>1496</v>
      </c>
      <c r="C125" s="63" t="str">
        <f t="shared" si="6"/>
        <v xml:space="preserve">Certificate I </v>
      </c>
      <c r="D125" s="19" t="s">
        <v>1497</v>
      </c>
      <c r="E125" s="19" t="s">
        <v>2018</v>
      </c>
      <c r="F125" s="78" t="s">
        <v>1978</v>
      </c>
      <c r="G125" s="35"/>
      <c r="H125" s="63" t="str">
        <f t="shared" si="7"/>
        <v xml:space="preserve">Certificate </v>
      </c>
      <c r="I125" s="63" t="str">
        <f t="shared" si="8"/>
        <v xml:space="preserve">Certificate I </v>
      </c>
      <c r="J125" s="63" t="str">
        <f t="shared" si="9"/>
        <v xml:space="preserve">Certificate I in </v>
      </c>
      <c r="K125" s="63" t="str">
        <f t="shared" si="10"/>
        <v>CER</v>
      </c>
      <c r="L125" s="63" t="str">
        <f t="shared" si="11"/>
        <v xml:space="preserve">Certificate I </v>
      </c>
      <c r="M125" s="19"/>
      <c r="N125" s="20"/>
      <c r="O125" s="20"/>
    </row>
    <row r="126" spans="1:15" ht="15" customHeight="1" x14ac:dyDescent="0.25">
      <c r="A126" s="80" t="s">
        <v>1978</v>
      </c>
      <c r="B126" s="81" t="s">
        <v>1799</v>
      </c>
      <c r="C126" s="63" t="str">
        <f t="shared" si="6"/>
        <v xml:space="preserve">Certificate IV </v>
      </c>
      <c r="D126" s="19" t="s">
        <v>1798</v>
      </c>
      <c r="E126" s="19" t="s">
        <v>1979</v>
      </c>
      <c r="F126" s="78" t="s">
        <v>1978</v>
      </c>
      <c r="G126" s="35"/>
      <c r="H126" s="63" t="str">
        <f t="shared" si="7"/>
        <v xml:space="preserve">Certificate </v>
      </c>
      <c r="I126" s="63" t="str">
        <f t="shared" si="8"/>
        <v xml:space="preserve">Certificate IV </v>
      </c>
      <c r="J126" s="63" t="str">
        <f t="shared" si="9"/>
        <v xml:space="preserve">Certificate IV in </v>
      </c>
      <c r="K126" s="63" t="str">
        <f t="shared" si="10"/>
        <v>CER</v>
      </c>
      <c r="L126" s="63" t="str">
        <f t="shared" si="11"/>
        <v xml:space="preserve">Certificate IV </v>
      </c>
      <c r="M126" s="19"/>
      <c r="N126" s="20"/>
      <c r="O126" s="20"/>
    </row>
    <row r="127" spans="1:15" ht="15" customHeight="1" x14ac:dyDescent="0.25">
      <c r="A127" s="80" t="s">
        <v>2076</v>
      </c>
      <c r="B127" s="81" t="s">
        <v>1569</v>
      </c>
      <c r="C127" s="63" t="str">
        <f t="shared" si="6"/>
        <v xml:space="preserve">Certificate II </v>
      </c>
      <c r="D127" s="19" t="s">
        <v>1570</v>
      </c>
      <c r="E127" s="19" t="s">
        <v>2018</v>
      </c>
      <c r="F127" s="78" t="s">
        <v>2076</v>
      </c>
      <c r="G127" s="35"/>
      <c r="H127" s="63" t="str">
        <f t="shared" si="7"/>
        <v xml:space="preserve">Certificate </v>
      </c>
      <c r="I127" s="63" t="str">
        <f t="shared" si="8"/>
        <v xml:space="preserve">Certificate II </v>
      </c>
      <c r="J127" s="63" t="str">
        <f t="shared" si="9"/>
        <v xml:space="preserve">Certificate II in </v>
      </c>
      <c r="K127" s="63" t="str">
        <f t="shared" si="10"/>
        <v>CER</v>
      </c>
      <c r="L127" s="63" t="str">
        <f t="shared" si="11"/>
        <v xml:space="preserve">Certificate II </v>
      </c>
      <c r="M127" s="19"/>
      <c r="N127" s="20"/>
      <c r="O127" s="20"/>
    </row>
    <row r="128" spans="1:15" ht="15" customHeight="1" x14ac:dyDescent="0.25">
      <c r="A128" s="80" t="s">
        <v>1978</v>
      </c>
      <c r="B128" s="81" t="s">
        <v>1818</v>
      </c>
      <c r="C128" s="63" t="str">
        <f t="shared" si="6"/>
        <v xml:space="preserve">Certificate IV </v>
      </c>
      <c r="D128" s="19" t="s">
        <v>1819</v>
      </c>
      <c r="E128" s="19" t="s">
        <v>2018</v>
      </c>
      <c r="F128" s="78" t="s">
        <v>1978</v>
      </c>
      <c r="G128" s="35"/>
      <c r="H128" s="63" t="str">
        <f t="shared" si="7"/>
        <v xml:space="preserve">Certificate </v>
      </c>
      <c r="I128" s="63" t="str">
        <f t="shared" si="8"/>
        <v xml:space="preserve">Certificate IV </v>
      </c>
      <c r="J128" s="63" t="str">
        <f t="shared" si="9"/>
        <v xml:space="preserve">Certificate IV in </v>
      </c>
      <c r="K128" s="63" t="str">
        <f t="shared" si="10"/>
        <v>CER</v>
      </c>
      <c r="L128" s="63" t="str">
        <f t="shared" si="11"/>
        <v xml:space="preserve">Certificate IV </v>
      </c>
      <c r="M128" s="19"/>
      <c r="N128" s="20"/>
      <c r="O128" s="20"/>
    </row>
    <row r="129" spans="1:15" ht="15" customHeight="1" x14ac:dyDescent="0.25">
      <c r="A129" s="80" t="s">
        <v>1978</v>
      </c>
      <c r="B129" s="81" t="s">
        <v>2326</v>
      </c>
      <c r="C129" s="63" t="str">
        <f t="shared" si="6"/>
        <v xml:space="preserve">Diploma </v>
      </c>
      <c r="D129" s="19" t="s">
        <v>2327</v>
      </c>
      <c r="E129" s="19" t="s">
        <v>1997</v>
      </c>
      <c r="F129" s="78" t="s">
        <v>1978</v>
      </c>
      <c r="G129" s="35"/>
      <c r="H129" s="63" t="str">
        <f t="shared" si="7"/>
        <v xml:space="preserve">Diploma </v>
      </c>
      <c r="I129" s="63" t="str">
        <f t="shared" si="8"/>
        <v xml:space="preserve">Diploma of </v>
      </c>
      <c r="J129" s="63" t="str">
        <f t="shared" si="9"/>
        <v xml:space="preserve">Diploma of Business </v>
      </c>
      <c r="K129" s="63" t="str">
        <f t="shared" si="10"/>
        <v>DIP</v>
      </c>
      <c r="L129" s="63" t="str">
        <f t="shared" si="11"/>
        <v xml:space="preserve">Diploma </v>
      </c>
      <c r="M129" s="19"/>
      <c r="N129" s="20"/>
      <c r="O129" s="20"/>
    </row>
    <row r="130" spans="1:15" ht="15" customHeight="1" x14ac:dyDescent="0.25">
      <c r="A130" s="80" t="s">
        <v>1978</v>
      </c>
      <c r="B130" s="81" t="s">
        <v>1494</v>
      </c>
      <c r="C130" s="63" t="str">
        <f t="shared" si="6"/>
        <v xml:space="preserve">Certificate I </v>
      </c>
      <c r="D130" s="19" t="s">
        <v>1495</v>
      </c>
      <c r="E130" s="19" t="s">
        <v>2018</v>
      </c>
      <c r="F130" s="78" t="s">
        <v>1978</v>
      </c>
      <c r="G130" s="35"/>
      <c r="H130" s="63" t="str">
        <f t="shared" si="7"/>
        <v xml:space="preserve">Certificate </v>
      </c>
      <c r="I130" s="63" t="str">
        <f t="shared" si="8"/>
        <v xml:space="preserve">Certificate I </v>
      </c>
      <c r="J130" s="63" t="str">
        <f t="shared" si="9"/>
        <v xml:space="preserve">Certificate I in </v>
      </c>
      <c r="K130" s="63" t="str">
        <f t="shared" si="10"/>
        <v>CER</v>
      </c>
      <c r="L130" s="63" t="str">
        <f t="shared" si="11"/>
        <v xml:space="preserve">Certificate I </v>
      </c>
      <c r="M130" s="19"/>
      <c r="N130" s="20"/>
      <c r="O130" s="20"/>
    </row>
    <row r="131" spans="1:15" ht="15" customHeight="1" x14ac:dyDescent="0.25">
      <c r="A131" s="80" t="s">
        <v>1978</v>
      </c>
      <c r="B131" s="81" t="s">
        <v>1473</v>
      </c>
      <c r="C131" s="63" t="str">
        <f t="shared" ref="C131:C194" si="12">IF(K131="CER",I131,IF(K131="ADV",I131,IF(K131="COU",H131,IF(K131="DIP",H131,IF(K131="VCE",H131,IF(K131="VCA",H131,IF(K131="STA",J131,D131)))))))</f>
        <v xml:space="preserve">Certificate I </v>
      </c>
      <c r="D131" s="19" t="s">
        <v>1474</v>
      </c>
      <c r="E131" s="19" t="s">
        <v>1997</v>
      </c>
      <c r="F131" s="78" t="s">
        <v>1978</v>
      </c>
      <c r="G131" s="35"/>
      <c r="H131" s="63" t="str">
        <f t="shared" ref="H131:H194" si="13">LEFT(D131, SEARCH(" ",D131,1))</f>
        <v xml:space="preserve">Certificate </v>
      </c>
      <c r="I131" s="63" t="str">
        <f t="shared" ref="I131:I194" si="14">LEFT(D131, SEARCH(" ",D131,SEARCH(" ",D131,1)+1))</f>
        <v xml:space="preserve">Certificate I </v>
      </c>
      <c r="J131" s="63" t="str">
        <f t="shared" ref="J131:J194" si="15">LEFT(D131, SEARCH(" ",D131,SEARCH(" ",D131,SEARCH(" ",D131)+1)+1))</f>
        <v xml:space="preserve">Certificate I in </v>
      </c>
      <c r="K131" s="63" t="str">
        <f t="shared" ref="K131:K194" si="16">UPPER(LEFT(D131,3))</f>
        <v>CER</v>
      </c>
      <c r="L131" s="63" t="str">
        <f t="shared" ref="L131:L194" si="17">IF(K131="CER",I131,IF(K131="ADV",I131,IF(K131="COU",H131,IF(K131="DIP",H131,IF(K131="VCE",H131,IF(K131="VCA",H131,IF(K131="STA",J131,D131)))))))</f>
        <v xml:space="preserve">Certificate I </v>
      </c>
      <c r="M131" s="19"/>
      <c r="N131" s="20"/>
      <c r="O131" s="20"/>
    </row>
    <row r="132" spans="1:15" ht="15" customHeight="1" x14ac:dyDescent="0.25">
      <c r="A132" s="80" t="s">
        <v>1978</v>
      </c>
      <c r="B132" s="81" t="s">
        <v>1540</v>
      </c>
      <c r="C132" s="63" t="str">
        <f t="shared" si="12"/>
        <v xml:space="preserve">Certificate II </v>
      </c>
      <c r="D132" s="19" t="s">
        <v>1541</v>
      </c>
      <c r="E132" s="19" t="s">
        <v>1997</v>
      </c>
      <c r="F132" s="78" t="s">
        <v>1978</v>
      </c>
      <c r="G132" s="35"/>
      <c r="H132" s="63" t="str">
        <f t="shared" si="13"/>
        <v xml:space="preserve">Certificate </v>
      </c>
      <c r="I132" s="63" t="str">
        <f t="shared" si="14"/>
        <v xml:space="preserve">Certificate II </v>
      </c>
      <c r="J132" s="63" t="str">
        <f t="shared" si="15"/>
        <v xml:space="preserve">Certificate II in </v>
      </c>
      <c r="K132" s="63" t="str">
        <f t="shared" si="16"/>
        <v>CER</v>
      </c>
      <c r="L132" s="63" t="str">
        <f t="shared" si="17"/>
        <v xml:space="preserve">Certificate II </v>
      </c>
      <c r="M132" s="19"/>
      <c r="N132" s="20"/>
      <c r="O132" s="20"/>
    </row>
    <row r="133" spans="1:15" ht="15" customHeight="1" x14ac:dyDescent="0.25">
      <c r="A133" s="80" t="s">
        <v>1978</v>
      </c>
      <c r="B133" s="81" t="s">
        <v>1475</v>
      </c>
      <c r="C133" s="63" t="str">
        <f t="shared" si="12"/>
        <v xml:space="preserve">Certificate I </v>
      </c>
      <c r="D133" s="19" t="s">
        <v>1476</v>
      </c>
      <c r="E133" s="19" t="s">
        <v>1997</v>
      </c>
      <c r="F133" s="78" t="s">
        <v>1978</v>
      </c>
      <c r="G133" s="35"/>
      <c r="H133" s="63" t="str">
        <f t="shared" si="13"/>
        <v xml:space="preserve">Certificate </v>
      </c>
      <c r="I133" s="63" t="str">
        <f t="shared" si="14"/>
        <v xml:space="preserve">Certificate I </v>
      </c>
      <c r="J133" s="63" t="str">
        <f t="shared" si="15"/>
        <v xml:space="preserve">Certificate I in </v>
      </c>
      <c r="K133" s="63" t="str">
        <f t="shared" si="16"/>
        <v>CER</v>
      </c>
      <c r="L133" s="63" t="str">
        <f t="shared" si="17"/>
        <v xml:space="preserve">Certificate I </v>
      </c>
      <c r="M133" s="19"/>
      <c r="N133" s="20"/>
      <c r="O133" s="20"/>
    </row>
    <row r="134" spans="1:15" ht="15" customHeight="1" x14ac:dyDescent="0.25">
      <c r="A134" s="80" t="s">
        <v>1978</v>
      </c>
      <c r="B134" s="81" t="s">
        <v>1542</v>
      </c>
      <c r="C134" s="63" t="str">
        <f t="shared" si="12"/>
        <v xml:space="preserve">Certificate II </v>
      </c>
      <c r="D134" s="19" t="s">
        <v>1543</v>
      </c>
      <c r="E134" s="19" t="s">
        <v>1997</v>
      </c>
      <c r="F134" s="78" t="s">
        <v>1978</v>
      </c>
      <c r="G134" s="35"/>
      <c r="H134" s="63" t="str">
        <f t="shared" si="13"/>
        <v xml:space="preserve">Certificate </v>
      </c>
      <c r="I134" s="63" t="str">
        <f t="shared" si="14"/>
        <v xml:space="preserve">Certificate II </v>
      </c>
      <c r="J134" s="63" t="str">
        <f t="shared" si="15"/>
        <v xml:space="preserve">Certificate II in </v>
      </c>
      <c r="K134" s="63" t="str">
        <f t="shared" si="16"/>
        <v>CER</v>
      </c>
      <c r="L134" s="63" t="str">
        <f t="shared" si="17"/>
        <v xml:space="preserve">Certificate II </v>
      </c>
      <c r="M134" s="19"/>
      <c r="N134" s="20"/>
      <c r="O134" s="20"/>
    </row>
    <row r="135" spans="1:15" ht="15" customHeight="1" x14ac:dyDescent="0.25">
      <c r="A135" s="80" t="s">
        <v>1978</v>
      </c>
      <c r="B135" s="81" t="s">
        <v>1836</v>
      </c>
      <c r="C135" s="63" t="str">
        <f t="shared" si="12"/>
        <v xml:space="preserve">Certificate IV </v>
      </c>
      <c r="D135" s="19" t="s">
        <v>1837</v>
      </c>
      <c r="E135" s="19" t="s">
        <v>1997</v>
      </c>
      <c r="F135" s="78" t="s">
        <v>1978</v>
      </c>
      <c r="G135" s="35"/>
      <c r="H135" s="63" t="str">
        <f t="shared" si="13"/>
        <v xml:space="preserve">Certificate </v>
      </c>
      <c r="I135" s="63" t="str">
        <f t="shared" si="14"/>
        <v xml:space="preserve">Certificate IV </v>
      </c>
      <c r="J135" s="63" t="str">
        <f t="shared" si="15"/>
        <v xml:space="preserve">Certificate IV in </v>
      </c>
      <c r="K135" s="63" t="str">
        <f t="shared" si="16"/>
        <v>CER</v>
      </c>
      <c r="L135" s="63" t="str">
        <f t="shared" si="17"/>
        <v xml:space="preserve">Certificate IV </v>
      </c>
      <c r="M135" s="19"/>
      <c r="N135" s="20"/>
      <c r="O135" s="20"/>
    </row>
    <row r="136" spans="1:15" ht="15" customHeight="1" x14ac:dyDescent="0.25">
      <c r="A136" s="80" t="s">
        <v>1978</v>
      </c>
      <c r="B136" s="81" t="s">
        <v>1916</v>
      </c>
      <c r="C136" s="63" t="str">
        <f t="shared" si="12"/>
        <v xml:space="preserve">Diploma </v>
      </c>
      <c r="D136" s="19" t="s">
        <v>1917</v>
      </c>
      <c r="E136" s="19" t="s">
        <v>1997</v>
      </c>
      <c r="F136" s="78" t="s">
        <v>1978</v>
      </c>
      <c r="G136" s="35"/>
      <c r="H136" s="63" t="str">
        <f t="shared" si="13"/>
        <v xml:space="preserve">Diploma </v>
      </c>
      <c r="I136" s="63" t="str">
        <f t="shared" si="14"/>
        <v xml:space="preserve">Diploma of </v>
      </c>
      <c r="J136" s="63" t="str">
        <f t="shared" si="15"/>
        <v xml:space="preserve">Diploma of Justice </v>
      </c>
      <c r="K136" s="63" t="str">
        <f t="shared" si="16"/>
        <v>DIP</v>
      </c>
      <c r="L136" s="63" t="str">
        <f t="shared" si="17"/>
        <v xml:space="preserve">Diploma </v>
      </c>
      <c r="M136" s="19"/>
      <c r="N136" s="20"/>
      <c r="O136" s="20"/>
    </row>
    <row r="137" spans="1:15" ht="15" customHeight="1" x14ac:dyDescent="0.25">
      <c r="A137" s="80" t="s">
        <v>1978</v>
      </c>
      <c r="B137" s="81" t="s">
        <v>2328</v>
      </c>
      <c r="C137" s="63" t="str">
        <f t="shared" si="12"/>
        <v xml:space="preserve">Certificate IV </v>
      </c>
      <c r="D137" s="19" t="s">
        <v>37</v>
      </c>
      <c r="E137" s="19" t="s">
        <v>1997</v>
      </c>
      <c r="F137" s="78" t="s">
        <v>1978</v>
      </c>
      <c r="G137" s="35"/>
      <c r="H137" s="63" t="str">
        <f t="shared" si="13"/>
        <v xml:space="preserve">Certificate </v>
      </c>
      <c r="I137" s="63" t="str">
        <f t="shared" si="14"/>
        <v xml:space="preserve">Certificate IV </v>
      </c>
      <c r="J137" s="63" t="str">
        <f t="shared" si="15"/>
        <v xml:space="preserve">Certificate IV in </v>
      </c>
      <c r="K137" s="63" t="str">
        <f t="shared" si="16"/>
        <v>CER</v>
      </c>
      <c r="L137" s="63" t="str">
        <f t="shared" si="17"/>
        <v xml:space="preserve">Certificate IV </v>
      </c>
      <c r="M137" s="19"/>
      <c r="N137" s="20"/>
      <c r="O137" s="20"/>
    </row>
    <row r="138" spans="1:15" ht="15" customHeight="1" x14ac:dyDescent="0.25">
      <c r="A138" s="80" t="s">
        <v>1978</v>
      </c>
      <c r="B138" s="81" t="s">
        <v>2329</v>
      </c>
      <c r="C138" s="63" t="str">
        <f t="shared" si="12"/>
        <v xml:space="preserve">Certificate III </v>
      </c>
      <c r="D138" s="19" t="s">
        <v>2330</v>
      </c>
      <c r="E138" s="19" t="s">
        <v>1979</v>
      </c>
      <c r="F138" s="78" t="s">
        <v>1978</v>
      </c>
      <c r="G138" s="35"/>
      <c r="H138" s="63" t="str">
        <f t="shared" si="13"/>
        <v xml:space="preserve">Certificate </v>
      </c>
      <c r="I138" s="63" t="str">
        <f t="shared" si="14"/>
        <v xml:space="preserve">Certificate III </v>
      </c>
      <c r="J138" s="63" t="str">
        <f t="shared" si="15"/>
        <v xml:space="preserve">Certificate III in </v>
      </c>
      <c r="K138" s="63" t="str">
        <f t="shared" si="16"/>
        <v>CER</v>
      </c>
      <c r="L138" s="63" t="str">
        <f t="shared" si="17"/>
        <v xml:space="preserve">Certificate III </v>
      </c>
      <c r="M138" s="19"/>
      <c r="N138" s="20"/>
      <c r="O138" s="20"/>
    </row>
    <row r="139" spans="1:15" ht="15" customHeight="1" x14ac:dyDescent="0.25">
      <c r="A139" s="80" t="s">
        <v>1978</v>
      </c>
      <c r="B139" s="81" t="s">
        <v>2331</v>
      </c>
      <c r="C139" s="63" t="str">
        <f t="shared" si="12"/>
        <v xml:space="preserve">Certificate II </v>
      </c>
      <c r="D139" s="19" t="s">
        <v>2332</v>
      </c>
      <c r="E139" s="19" t="s">
        <v>1979</v>
      </c>
      <c r="F139" s="78" t="s">
        <v>1978</v>
      </c>
      <c r="G139" s="35"/>
      <c r="H139" s="63" t="str">
        <f t="shared" si="13"/>
        <v xml:space="preserve">Certificate </v>
      </c>
      <c r="I139" s="63" t="str">
        <f t="shared" si="14"/>
        <v xml:space="preserve">Certificate II </v>
      </c>
      <c r="J139" s="63" t="str">
        <f t="shared" si="15"/>
        <v xml:space="preserve">Certificate II in </v>
      </c>
      <c r="K139" s="63" t="str">
        <f t="shared" si="16"/>
        <v>CER</v>
      </c>
      <c r="L139" s="63" t="str">
        <f t="shared" si="17"/>
        <v xml:space="preserve">Certificate II </v>
      </c>
      <c r="M139" s="19"/>
      <c r="N139" s="20"/>
      <c r="O139" s="20"/>
    </row>
    <row r="140" spans="1:15" ht="15" customHeight="1" x14ac:dyDescent="0.25">
      <c r="A140" s="80" t="s">
        <v>1978</v>
      </c>
      <c r="B140" s="81" t="s">
        <v>1046</v>
      </c>
      <c r="C140" s="63" t="str">
        <f t="shared" si="12"/>
        <v xml:space="preserve">Certificate I </v>
      </c>
      <c r="D140" s="19" t="s">
        <v>2333</v>
      </c>
      <c r="E140" s="19" t="s">
        <v>1979</v>
      </c>
      <c r="F140" s="78" t="s">
        <v>1978</v>
      </c>
      <c r="G140" s="35"/>
      <c r="H140" s="63" t="str">
        <f t="shared" si="13"/>
        <v xml:space="preserve">Certificate </v>
      </c>
      <c r="I140" s="63" t="str">
        <f t="shared" si="14"/>
        <v xml:space="preserve">Certificate I </v>
      </c>
      <c r="J140" s="63" t="str">
        <f t="shared" si="15"/>
        <v xml:space="preserve">Certificate I in </v>
      </c>
      <c r="K140" s="63" t="str">
        <f t="shared" si="16"/>
        <v>CER</v>
      </c>
      <c r="L140" s="63" t="str">
        <f t="shared" si="17"/>
        <v xml:space="preserve">Certificate I </v>
      </c>
      <c r="M140" s="19"/>
      <c r="N140" s="20"/>
      <c r="O140" s="20"/>
    </row>
    <row r="141" spans="1:15" ht="15" customHeight="1" x14ac:dyDescent="0.25">
      <c r="A141" s="80" t="s">
        <v>1978</v>
      </c>
      <c r="B141" s="81" t="s">
        <v>2334</v>
      </c>
      <c r="C141" s="63" t="str">
        <f t="shared" si="12"/>
        <v xml:space="preserve">Certificate II </v>
      </c>
      <c r="D141" s="19" t="s">
        <v>2335</v>
      </c>
      <c r="E141" s="19" t="s">
        <v>1997</v>
      </c>
      <c r="F141" s="78" t="s">
        <v>1978</v>
      </c>
      <c r="G141" s="35"/>
      <c r="H141" s="63" t="str">
        <f t="shared" si="13"/>
        <v xml:space="preserve">Certificate </v>
      </c>
      <c r="I141" s="63" t="str">
        <f t="shared" si="14"/>
        <v xml:space="preserve">Certificate II </v>
      </c>
      <c r="J141" s="63" t="str">
        <f t="shared" si="15"/>
        <v xml:space="preserve">Certificate II in </v>
      </c>
      <c r="K141" s="63" t="str">
        <f t="shared" si="16"/>
        <v>CER</v>
      </c>
      <c r="L141" s="63" t="str">
        <f t="shared" si="17"/>
        <v xml:space="preserve">Certificate II </v>
      </c>
      <c r="M141" s="19"/>
      <c r="N141" s="20"/>
      <c r="O141" s="20"/>
    </row>
    <row r="142" spans="1:15" ht="15" customHeight="1" x14ac:dyDescent="0.25">
      <c r="A142" s="80" t="s">
        <v>1978</v>
      </c>
      <c r="B142" s="81" t="s">
        <v>2336</v>
      </c>
      <c r="C142" s="63" t="str">
        <f t="shared" si="12"/>
        <v xml:space="preserve">Certificate III </v>
      </c>
      <c r="D142" s="19" t="s">
        <v>2337</v>
      </c>
      <c r="E142" s="19" t="s">
        <v>1979</v>
      </c>
      <c r="F142" s="78" t="s">
        <v>1978</v>
      </c>
      <c r="G142" s="35"/>
      <c r="H142" s="63" t="str">
        <f t="shared" si="13"/>
        <v xml:space="preserve">Certificate </v>
      </c>
      <c r="I142" s="63" t="str">
        <f t="shared" si="14"/>
        <v xml:space="preserve">Certificate III </v>
      </c>
      <c r="J142" s="63" t="str">
        <f t="shared" si="15"/>
        <v xml:space="preserve">Certificate III in </v>
      </c>
      <c r="K142" s="63" t="str">
        <f t="shared" si="16"/>
        <v>CER</v>
      </c>
      <c r="L142" s="63" t="str">
        <f t="shared" si="17"/>
        <v xml:space="preserve">Certificate III </v>
      </c>
      <c r="M142" s="19"/>
      <c r="N142" s="20"/>
      <c r="O142" s="20"/>
    </row>
    <row r="143" spans="1:15" ht="15" customHeight="1" x14ac:dyDescent="0.25">
      <c r="A143" s="80" t="s">
        <v>1978</v>
      </c>
      <c r="B143" s="81" t="s">
        <v>2338</v>
      </c>
      <c r="C143" s="63" t="str">
        <f t="shared" si="12"/>
        <v xml:space="preserve">Certificate IV </v>
      </c>
      <c r="D143" s="19" t="s">
        <v>2339</v>
      </c>
      <c r="E143" s="19" t="s">
        <v>1979</v>
      </c>
      <c r="F143" s="78" t="s">
        <v>1978</v>
      </c>
      <c r="G143" s="35"/>
      <c r="H143" s="63" t="str">
        <f t="shared" si="13"/>
        <v xml:space="preserve">Certificate </v>
      </c>
      <c r="I143" s="63" t="str">
        <f t="shared" si="14"/>
        <v xml:space="preserve">Certificate IV </v>
      </c>
      <c r="J143" s="63" t="str">
        <f t="shared" si="15"/>
        <v xml:space="preserve">Certificate IV in </v>
      </c>
      <c r="K143" s="63" t="str">
        <f t="shared" si="16"/>
        <v>CER</v>
      </c>
      <c r="L143" s="63" t="str">
        <f t="shared" si="17"/>
        <v xml:space="preserve">Certificate IV </v>
      </c>
      <c r="M143" s="19"/>
      <c r="N143" s="20"/>
      <c r="O143" s="20"/>
    </row>
    <row r="144" spans="1:15" ht="15" customHeight="1" x14ac:dyDescent="0.25">
      <c r="A144" s="80" t="s">
        <v>1978</v>
      </c>
      <c r="B144" s="81" t="s">
        <v>1130</v>
      </c>
      <c r="C144" s="63" t="str">
        <f t="shared" si="12"/>
        <v xml:space="preserve">Certificate III </v>
      </c>
      <c r="D144" s="19" t="s">
        <v>1028</v>
      </c>
      <c r="E144" s="19" t="s">
        <v>2001</v>
      </c>
      <c r="F144" s="78" t="s">
        <v>1978</v>
      </c>
      <c r="G144" s="35"/>
      <c r="H144" s="63" t="str">
        <f t="shared" si="13"/>
        <v xml:space="preserve">Certificate </v>
      </c>
      <c r="I144" s="63" t="str">
        <f t="shared" si="14"/>
        <v xml:space="preserve">Certificate III </v>
      </c>
      <c r="J144" s="63" t="str">
        <f t="shared" si="15"/>
        <v xml:space="preserve">Certificate III in </v>
      </c>
      <c r="K144" s="63" t="str">
        <f t="shared" si="16"/>
        <v>CER</v>
      </c>
      <c r="L144" s="63" t="str">
        <f t="shared" si="17"/>
        <v xml:space="preserve">Certificate III </v>
      </c>
      <c r="M144" s="19"/>
      <c r="N144" s="20"/>
      <c r="O144" s="20"/>
    </row>
    <row r="145" spans="1:15" ht="15" customHeight="1" x14ac:dyDescent="0.25">
      <c r="A145" s="80" t="s">
        <v>1978</v>
      </c>
      <c r="B145" s="81" t="s">
        <v>2340</v>
      </c>
      <c r="C145" s="63" t="str">
        <f t="shared" si="12"/>
        <v xml:space="preserve">Diploma </v>
      </c>
      <c r="D145" s="19" t="s">
        <v>2341</v>
      </c>
      <c r="E145" s="19" t="s">
        <v>1988</v>
      </c>
      <c r="F145" s="78" t="s">
        <v>1978</v>
      </c>
      <c r="G145" s="35"/>
      <c r="H145" s="63" t="str">
        <f t="shared" si="13"/>
        <v xml:space="preserve">Diploma </v>
      </c>
      <c r="I145" s="63" t="str">
        <f t="shared" si="14"/>
        <v xml:space="preserve">Diploma of </v>
      </c>
      <c r="J145" s="63" t="str">
        <f t="shared" si="15"/>
        <v xml:space="preserve">Diploma of Engineering </v>
      </c>
      <c r="K145" s="63" t="str">
        <f t="shared" si="16"/>
        <v>DIP</v>
      </c>
      <c r="L145" s="63" t="str">
        <f t="shared" si="17"/>
        <v xml:space="preserve">Diploma </v>
      </c>
      <c r="M145" s="19"/>
      <c r="N145" s="20"/>
      <c r="O145" s="20"/>
    </row>
    <row r="146" spans="1:15" ht="15" customHeight="1" x14ac:dyDescent="0.25">
      <c r="A146" s="80" t="s">
        <v>1978</v>
      </c>
      <c r="B146" s="81" t="s">
        <v>1051</v>
      </c>
      <c r="C146" s="63" t="str">
        <f t="shared" si="12"/>
        <v xml:space="preserve">Certificate I </v>
      </c>
      <c r="D146" s="19" t="s">
        <v>1052</v>
      </c>
      <c r="E146" s="19" t="s">
        <v>1979</v>
      </c>
      <c r="F146" s="78" t="s">
        <v>1978</v>
      </c>
      <c r="G146" s="35"/>
      <c r="H146" s="63" t="str">
        <f t="shared" si="13"/>
        <v xml:space="preserve">Certificate </v>
      </c>
      <c r="I146" s="63" t="str">
        <f t="shared" si="14"/>
        <v xml:space="preserve">Certificate I </v>
      </c>
      <c r="J146" s="63" t="str">
        <f t="shared" si="15"/>
        <v xml:space="preserve">Certificate I in </v>
      </c>
      <c r="K146" s="63" t="str">
        <f t="shared" si="16"/>
        <v>CER</v>
      </c>
      <c r="L146" s="63" t="str">
        <f t="shared" si="17"/>
        <v xml:space="preserve">Certificate I </v>
      </c>
      <c r="M146" s="19"/>
    </row>
    <row r="147" spans="1:15" ht="15" customHeight="1" x14ac:dyDescent="0.25">
      <c r="A147" s="80" t="s">
        <v>1978</v>
      </c>
      <c r="B147" s="81" t="s">
        <v>1053</v>
      </c>
      <c r="C147" s="63" t="str">
        <f t="shared" si="12"/>
        <v xml:space="preserve">Certificate II </v>
      </c>
      <c r="D147" s="19" t="s">
        <v>1054</v>
      </c>
      <c r="E147" s="19" t="s">
        <v>1979</v>
      </c>
      <c r="F147" s="78" t="s">
        <v>1978</v>
      </c>
      <c r="G147" s="35"/>
      <c r="H147" s="63" t="str">
        <f t="shared" si="13"/>
        <v xml:space="preserve">Certificate </v>
      </c>
      <c r="I147" s="63" t="str">
        <f t="shared" si="14"/>
        <v xml:space="preserve">Certificate II </v>
      </c>
      <c r="J147" s="63" t="str">
        <f t="shared" si="15"/>
        <v xml:space="preserve">Certificate II in </v>
      </c>
      <c r="K147" s="63" t="str">
        <f t="shared" si="16"/>
        <v>CER</v>
      </c>
      <c r="L147" s="63" t="str">
        <f t="shared" si="17"/>
        <v xml:space="preserve">Certificate II </v>
      </c>
      <c r="M147" s="19"/>
    </row>
    <row r="148" spans="1:15" ht="15" customHeight="1" x14ac:dyDescent="0.25">
      <c r="A148" s="80" t="s">
        <v>1978</v>
      </c>
      <c r="B148" s="81" t="s">
        <v>2342</v>
      </c>
      <c r="C148" s="63" t="str">
        <f t="shared" si="12"/>
        <v xml:space="preserve">Certificate III </v>
      </c>
      <c r="D148" s="19" t="s">
        <v>2343</v>
      </c>
      <c r="E148" s="19" t="s">
        <v>1979</v>
      </c>
      <c r="F148" s="78" t="s">
        <v>1978</v>
      </c>
      <c r="G148" s="35"/>
      <c r="H148" s="63" t="str">
        <f t="shared" si="13"/>
        <v xml:space="preserve">Certificate </v>
      </c>
      <c r="I148" s="63" t="str">
        <f t="shared" si="14"/>
        <v xml:space="preserve">Certificate III </v>
      </c>
      <c r="J148" s="63" t="str">
        <f t="shared" si="15"/>
        <v xml:space="preserve">Certificate III in </v>
      </c>
      <c r="K148" s="63" t="str">
        <f t="shared" si="16"/>
        <v>CER</v>
      </c>
      <c r="L148" s="63" t="str">
        <f t="shared" si="17"/>
        <v xml:space="preserve">Certificate III </v>
      </c>
      <c r="M148" s="19"/>
    </row>
    <row r="149" spans="1:15" ht="15" customHeight="1" x14ac:dyDescent="0.25">
      <c r="A149" s="80" t="s">
        <v>1978</v>
      </c>
      <c r="B149" s="81" t="s">
        <v>2344</v>
      </c>
      <c r="C149" s="63" t="str">
        <f t="shared" si="12"/>
        <v xml:space="preserve">Certificate IV </v>
      </c>
      <c r="D149" s="19" t="s">
        <v>2345</v>
      </c>
      <c r="E149" s="19" t="s">
        <v>1979</v>
      </c>
      <c r="F149" s="78" t="s">
        <v>1978</v>
      </c>
      <c r="G149" s="35"/>
      <c r="H149" s="63" t="str">
        <f t="shared" si="13"/>
        <v xml:space="preserve">Certificate </v>
      </c>
      <c r="I149" s="63" t="str">
        <f t="shared" si="14"/>
        <v xml:space="preserve">Certificate IV </v>
      </c>
      <c r="J149" s="63" t="str">
        <f t="shared" si="15"/>
        <v xml:space="preserve">Certificate IV in </v>
      </c>
      <c r="K149" s="63" t="str">
        <f t="shared" si="16"/>
        <v>CER</v>
      </c>
      <c r="L149" s="63" t="str">
        <f t="shared" si="17"/>
        <v xml:space="preserve">Certificate IV </v>
      </c>
      <c r="M149" s="19"/>
    </row>
    <row r="150" spans="1:15" ht="15" customHeight="1" x14ac:dyDescent="0.25">
      <c r="A150" s="80" t="s">
        <v>1978</v>
      </c>
      <c r="B150" s="81" t="s">
        <v>1004</v>
      </c>
      <c r="C150" s="63" t="str">
        <f t="shared" si="12"/>
        <v xml:space="preserve">Certificate II </v>
      </c>
      <c r="D150" s="19" t="s">
        <v>2346</v>
      </c>
      <c r="E150" s="19" t="s">
        <v>1979</v>
      </c>
      <c r="F150" s="78" t="s">
        <v>1978</v>
      </c>
      <c r="G150" s="35"/>
      <c r="H150" s="63" t="str">
        <f t="shared" si="13"/>
        <v xml:space="preserve">Certificate </v>
      </c>
      <c r="I150" s="63" t="str">
        <f t="shared" si="14"/>
        <v xml:space="preserve">Certificate II </v>
      </c>
      <c r="J150" s="63" t="str">
        <f t="shared" si="15"/>
        <v xml:space="preserve">Certificate II in </v>
      </c>
      <c r="K150" s="63" t="str">
        <f t="shared" si="16"/>
        <v>CER</v>
      </c>
      <c r="L150" s="63" t="str">
        <f t="shared" si="17"/>
        <v xml:space="preserve">Certificate II </v>
      </c>
      <c r="M150" s="19"/>
    </row>
    <row r="151" spans="1:15" ht="15" customHeight="1" x14ac:dyDescent="0.25">
      <c r="A151" s="80" t="s">
        <v>1978</v>
      </c>
      <c r="B151" s="81" t="s">
        <v>2347</v>
      </c>
      <c r="C151" s="63" t="str">
        <f t="shared" si="12"/>
        <v xml:space="preserve">Diploma </v>
      </c>
      <c r="D151" s="19" t="s">
        <v>2348</v>
      </c>
      <c r="E151" s="19" t="s">
        <v>1979</v>
      </c>
      <c r="F151" s="78" t="s">
        <v>1978</v>
      </c>
      <c r="G151" s="35"/>
      <c r="H151" s="63" t="str">
        <f t="shared" si="13"/>
        <v xml:space="preserve">Diploma </v>
      </c>
      <c r="I151" s="63" t="str">
        <f t="shared" si="14"/>
        <v xml:space="preserve">Diploma of </v>
      </c>
      <c r="J151" s="63" t="str">
        <f t="shared" si="15"/>
        <v xml:space="preserve">Diploma of English </v>
      </c>
      <c r="K151" s="63" t="str">
        <f t="shared" si="16"/>
        <v>DIP</v>
      </c>
      <c r="L151" s="63" t="str">
        <f t="shared" si="17"/>
        <v xml:space="preserve">Diploma </v>
      </c>
      <c r="M151" s="19"/>
    </row>
    <row r="152" spans="1:15" ht="15" customHeight="1" x14ac:dyDescent="0.25">
      <c r="A152" s="80" t="s">
        <v>1978</v>
      </c>
      <c r="B152" s="81" t="s">
        <v>1131</v>
      </c>
      <c r="C152" s="63" t="str">
        <f t="shared" si="12"/>
        <v xml:space="preserve">Certificate II </v>
      </c>
      <c r="D152" s="19" t="s">
        <v>1007</v>
      </c>
      <c r="E152" s="19" t="s">
        <v>1979</v>
      </c>
      <c r="F152" s="78" t="s">
        <v>1978</v>
      </c>
      <c r="G152" s="35"/>
      <c r="H152" s="63" t="str">
        <f t="shared" si="13"/>
        <v xml:space="preserve">Certificate </v>
      </c>
      <c r="I152" s="63" t="str">
        <f t="shared" si="14"/>
        <v xml:space="preserve">Certificate II </v>
      </c>
      <c r="J152" s="63" t="str">
        <f t="shared" si="15"/>
        <v xml:space="preserve">Certificate II in </v>
      </c>
      <c r="K152" s="63" t="str">
        <f t="shared" si="16"/>
        <v>CER</v>
      </c>
      <c r="L152" s="63" t="str">
        <f t="shared" si="17"/>
        <v xml:space="preserve">Certificate II </v>
      </c>
      <c r="M152" s="19"/>
    </row>
    <row r="153" spans="1:15" ht="15" customHeight="1" x14ac:dyDescent="0.25">
      <c r="A153" s="80" t="s">
        <v>1978</v>
      </c>
      <c r="B153" s="81" t="s">
        <v>967</v>
      </c>
      <c r="C153" s="63" t="str">
        <f t="shared" si="12"/>
        <v xml:space="preserve">Certificate I </v>
      </c>
      <c r="D153" s="19" t="s">
        <v>968</v>
      </c>
      <c r="E153" s="19" t="s">
        <v>1979</v>
      </c>
      <c r="F153" s="78" t="s">
        <v>1978</v>
      </c>
      <c r="G153" s="35"/>
      <c r="H153" s="63" t="str">
        <f t="shared" si="13"/>
        <v xml:space="preserve">Certificate </v>
      </c>
      <c r="I153" s="63" t="str">
        <f t="shared" si="14"/>
        <v xml:space="preserve">Certificate I </v>
      </c>
      <c r="J153" s="63" t="str">
        <f t="shared" si="15"/>
        <v xml:space="preserve">Certificate I in </v>
      </c>
      <c r="K153" s="63" t="str">
        <f t="shared" si="16"/>
        <v>CER</v>
      </c>
      <c r="L153" s="63" t="str">
        <f t="shared" si="17"/>
        <v xml:space="preserve">Certificate I </v>
      </c>
      <c r="M153" s="19"/>
    </row>
    <row r="154" spans="1:15" ht="15" customHeight="1" x14ac:dyDescent="0.25">
      <c r="A154" s="80" t="s">
        <v>1978</v>
      </c>
      <c r="B154" s="81" t="s">
        <v>2349</v>
      </c>
      <c r="C154" s="63" t="str">
        <f t="shared" si="12"/>
        <v xml:space="preserve">Certificate III </v>
      </c>
      <c r="D154" s="19" t="s">
        <v>54</v>
      </c>
      <c r="E154" s="19" t="s">
        <v>1997</v>
      </c>
      <c r="F154" s="78" t="s">
        <v>1978</v>
      </c>
      <c r="G154" s="35"/>
      <c r="H154" s="63" t="str">
        <f t="shared" si="13"/>
        <v xml:space="preserve">Certificate </v>
      </c>
      <c r="I154" s="63" t="str">
        <f t="shared" si="14"/>
        <v xml:space="preserve">Certificate III </v>
      </c>
      <c r="J154" s="63" t="str">
        <f t="shared" si="15"/>
        <v xml:space="preserve">Certificate III in </v>
      </c>
      <c r="K154" s="63" t="str">
        <f t="shared" si="16"/>
        <v>CER</v>
      </c>
      <c r="L154" s="63" t="str">
        <f t="shared" si="17"/>
        <v xml:space="preserve">Certificate III </v>
      </c>
      <c r="M154" s="20"/>
    </row>
    <row r="155" spans="1:15" ht="15" customHeight="1" x14ac:dyDescent="0.25">
      <c r="A155" s="80" t="s">
        <v>1978</v>
      </c>
      <c r="B155" s="81" t="s">
        <v>2350</v>
      </c>
      <c r="C155" s="63" t="str">
        <f t="shared" si="12"/>
        <v xml:space="preserve">Certificate IV </v>
      </c>
      <c r="D155" s="19" t="s">
        <v>2351</v>
      </c>
      <c r="E155" s="19" t="s">
        <v>1979</v>
      </c>
      <c r="F155" s="78" t="s">
        <v>1978</v>
      </c>
      <c r="G155" s="35"/>
      <c r="H155" s="63" t="str">
        <f t="shared" si="13"/>
        <v xml:space="preserve">Certificate </v>
      </c>
      <c r="I155" s="63" t="str">
        <f t="shared" si="14"/>
        <v xml:space="preserve">Certificate IV </v>
      </c>
      <c r="J155" s="63" t="str">
        <f t="shared" si="15"/>
        <v xml:space="preserve">Certificate IV in </v>
      </c>
      <c r="K155" s="63" t="str">
        <f t="shared" si="16"/>
        <v>CER</v>
      </c>
      <c r="L155" s="63" t="str">
        <f t="shared" si="17"/>
        <v xml:space="preserve">Certificate IV </v>
      </c>
      <c r="M155" s="19"/>
    </row>
    <row r="156" spans="1:15" ht="15" customHeight="1" x14ac:dyDescent="0.25">
      <c r="A156" s="80" t="s">
        <v>2076</v>
      </c>
      <c r="B156" s="81" t="s">
        <v>34</v>
      </c>
      <c r="C156" s="63" t="str">
        <f t="shared" si="12"/>
        <v xml:space="preserve">Certificate II </v>
      </c>
      <c r="D156" s="19" t="s">
        <v>35</v>
      </c>
      <c r="E156" s="19" t="s">
        <v>2018</v>
      </c>
      <c r="F156" s="78" t="s">
        <v>2076</v>
      </c>
      <c r="G156" s="35" t="s">
        <v>1978</v>
      </c>
      <c r="H156" s="63" t="str">
        <f t="shared" si="13"/>
        <v xml:space="preserve">Certificate </v>
      </c>
      <c r="I156" s="63" t="str">
        <f t="shared" si="14"/>
        <v xml:space="preserve">Certificate II </v>
      </c>
      <c r="J156" s="63" t="str">
        <f t="shared" si="15"/>
        <v xml:space="preserve">Certificate II in </v>
      </c>
      <c r="K156" s="63" t="str">
        <f t="shared" si="16"/>
        <v>CER</v>
      </c>
      <c r="L156" s="63" t="str">
        <f t="shared" si="17"/>
        <v xml:space="preserve">Certificate II </v>
      </c>
      <c r="M156" s="20"/>
    </row>
    <row r="157" spans="1:15" ht="15" customHeight="1" x14ac:dyDescent="0.25">
      <c r="A157" s="80" t="s">
        <v>1978</v>
      </c>
      <c r="B157" s="81" t="s">
        <v>36</v>
      </c>
      <c r="C157" s="63" t="str">
        <f t="shared" si="12"/>
        <v xml:space="preserve">Certificate IV </v>
      </c>
      <c r="D157" s="19" t="s">
        <v>37</v>
      </c>
      <c r="E157" s="19" t="s">
        <v>1997</v>
      </c>
      <c r="F157" s="78" t="s">
        <v>1978</v>
      </c>
      <c r="G157" s="35"/>
      <c r="H157" s="63" t="str">
        <f t="shared" si="13"/>
        <v xml:space="preserve">Certificate </v>
      </c>
      <c r="I157" s="63" t="str">
        <f t="shared" si="14"/>
        <v xml:space="preserve">Certificate IV </v>
      </c>
      <c r="J157" s="63" t="str">
        <f t="shared" si="15"/>
        <v xml:space="preserve">Certificate IV in </v>
      </c>
      <c r="K157" s="63" t="str">
        <f t="shared" si="16"/>
        <v>CER</v>
      </c>
      <c r="L157" s="63" t="str">
        <f t="shared" si="17"/>
        <v xml:space="preserve">Certificate IV </v>
      </c>
      <c r="M157" s="14"/>
    </row>
    <row r="158" spans="1:15" ht="15" customHeight="1" x14ac:dyDescent="0.25">
      <c r="A158" s="80" t="s">
        <v>1978</v>
      </c>
      <c r="B158" s="81" t="s">
        <v>38</v>
      </c>
      <c r="C158" s="63" t="str">
        <f t="shared" si="12"/>
        <v xml:space="preserve">Certificate I </v>
      </c>
      <c r="D158" s="19" t="s">
        <v>39</v>
      </c>
      <c r="E158" s="19" t="s">
        <v>1988</v>
      </c>
      <c r="F158" s="78" t="s">
        <v>1978</v>
      </c>
      <c r="G158" s="35"/>
      <c r="H158" s="63" t="str">
        <f t="shared" si="13"/>
        <v xml:space="preserve">Certificate </v>
      </c>
      <c r="I158" s="63" t="str">
        <f t="shared" si="14"/>
        <v xml:space="preserve">Certificate I </v>
      </c>
      <c r="J158" s="63" t="str">
        <f t="shared" si="15"/>
        <v xml:space="preserve">Certificate I in </v>
      </c>
      <c r="K158" s="63" t="str">
        <f t="shared" si="16"/>
        <v>CER</v>
      </c>
      <c r="L158" s="63" t="str">
        <f t="shared" si="17"/>
        <v xml:space="preserve">Certificate I </v>
      </c>
      <c r="M158" s="20"/>
    </row>
    <row r="159" spans="1:15" ht="15" customHeight="1" x14ac:dyDescent="0.25">
      <c r="A159" s="80" t="s">
        <v>1978</v>
      </c>
      <c r="B159" s="81" t="s">
        <v>2352</v>
      </c>
      <c r="C159" s="63" t="str">
        <f t="shared" si="12"/>
        <v xml:space="preserve">Certificate I </v>
      </c>
      <c r="D159" s="19" t="s">
        <v>63</v>
      </c>
      <c r="E159" s="19" t="s">
        <v>1979</v>
      </c>
      <c r="F159" s="78" t="s">
        <v>1978</v>
      </c>
      <c r="G159" s="35"/>
      <c r="H159" s="63" t="str">
        <f t="shared" si="13"/>
        <v xml:space="preserve">Certificate </v>
      </c>
      <c r="I159" s="63" t="str">
        <f t="shared" si="14"/>
        <v xml:space="preserve">Certificate I </v>
      </c>
      <c r="J159" s="63" t="str">
        <f t="shared" si="15"/>
        <v xml:space="preserve">Certificate I in </v>
      </c>
      <c r="K159" s="63" t="str">
        <f t="shared" si="16"/>
        <v>CER</v>
      </c>
      <c r="L159" s="63" t="str">
        <f t="shared" si="17"/>
        <v xml:space="preserve">Certificate I </v>
      </c>
      <c r="M159" s="19"/>
    </row>
    <row r="160" spans="1:15" ht="15" customHeight="1" x14ac:dyDescent="0.25">
      <c r="A160" s="80" t="s">
        <v>1978</v>
      </c>
      <c r="B160" s="81" t="s">
        <v>2353</v>
      </c>
      <c r="C160" s="63" t="str">
        <f t="shared" si="12"/>
        <v xml:space="preserve">Course </v>
      </c>
      <c r="D160" s="19" t="s">
        <v>2245</v>
      </c>
      <c r="E160" s="19" t="s">
        <v>1979</v>
      </c>
      <c r="F160" s="78" t="s">
        <v>1978</v>
      </c>
      <c r="G160" s="35"/>
      <c r="H160" s="63" t="str">
        <f t="shared" si="13"/>
        <v xml:space="preserve">Course </v>
      </c>
      <c r="I160" s="63" t="str">
        <f t="shared" si="14"/>
        <v xml:space="preserve">Course in </v>
      </c>
      <c r="J160" s="63" t="str">
        <f t="shared" si="15"/>
        <v xml:space="preserve">Course in Gaining </v>
      </c>
      <c r="K160" s="63" t="str">
        <f t="shared" si="16"/>
        <v>COU</v>
      </c>
      <c r="L160" s="63" t="str">
        <f t="shared" si="17"/>
        <v xml:space="preserve">Course </v>
      </c>
      <c r="M160" s="19"/>
    </row>
    <row r="161" spans="1:15" ht="15" customHeight="1" x14ac:dyDescent="0.25">
      <c r="A161" s="80" t="s">
        <v>1978</v>
      </c>
      <c r="B161" s="81" t="s">
        <v>40</v>
      </c>
      <c r="C161" s="63" t="str">
        <f t="shared" si="12"/>
        <v xml:space="preserve">Certificate I </v>
      </c>
      <c r="D161" s="19" t="s">
        <v>41</v>
      </c>
      <c r="E161" s="19" t="s">
        <v>1979</v>
      </c>
      <c r="F161" s="78" t="s">
        <v>1978</v>
      </c>
      <c r="G161" s="35"/>
      <c r="H161" s="63" t="str">
        <f t="shared" si="13"/>
        <v xml:space="preserve">Certificate </v>
      </c>
      <c r="I161" s="63" t="str">
        <f t="shared" si="14"/>
        <v xml:space="preserve">Certificate I </v>
      </c>
      <c r="J161" s="63" t="str">
        <f t="shared" si="15"/>
        <v xml:space="preserve">Certificate I in </v>
      </c>
      <c r="K161" s="63" t="str">
        <f t="shared" si="16"/>
        <v>CER</v>
      </c>
      <c r="L161" s="63" t="str">
        <f t="shared" si="17"/>
        <v xml:space="preserve">Certificate I </v>
      </c>
      <c r="M161" s="19"/>
    </row>
    <row r="162" spans="1:15" ht="15" customHeight="1" x14ac:dyDescent="0.25">
      <c r="A162" s="80" t="s">
        <v>1978</v>
      </c>
      <c r="B162" s="81" t="s">
        <v>2354</v>
      </c>
      <c r="C162" s="63" t="str">
        <f t="shared" si="12"/>
        <v xml:space="preserve">Certificate II </v>
      </c>
      <c r="D162" s="19" t="s">
        <v>2355</v>
      </c>
      <c r="E162" s="19" t="s">
        <v>2018</v>
      </c>
      <c r="F162" s="78" t="s">
        <v>1978</v>
      </c>
      <c r="G162" s="35"/>
      <c r="H162" s="63" t="str">
        <f t="shared" si="13"/>
        <v xml:space="preserve">Certificate </v>
      </c>
      <c r="I162" s="63" t="str">
        <f t="shared" si="14"/>
        <v xml:space="preserve">Certificate II </v>
      </c>
      <c r="J162" s="63" t="str">
        <f t="shared" si="15"/>
        <v xml:space="preserve">Certificate II in </v>
      </c>
      <c r="K162" s="63" t="str">
        <f t="shared" si="16"/>
        <v>CER</v>
      </c>
      <c r="L162" s="63" t="str">
        <f t="shared" si="17"/>
        <v xml:space="preserve">Certificate II </v>
      </c>
      <c r="M162" s="19"/>
    </row>
    <row r="163" spans="1:15" ht="15" customHeight="1" x14ac:dyDescent="0.25">
      <c r="A163" s="80" t="s">
        <v>1978</v>
      </c>
      <c r="B163" s="81" t="s">
        <v>42</v>
      </c>
      <c r="C163" s="63" t="str">
        <f t="shared" si="12"/>
        <v xml:space="preserve">Certificate I </v>
      </c>
      <c r="D163" s="19" t="s">
        <v>43</v>
      </c>
      <c r="E163" s="19" t="s">
        <v>1979</v>
      </c>
      <c r="F163" s="78" t="s">
        <v>1978</v>
      </c>
      <c r="G163" s="35"/>
      <c r="H163" s="63" t="str">
        <f t="shared" si="13"/>
        <v xml:space="preserve">Certificate </v>
      </c>
      <c r="I163" s="63" t="str">
        <f t="shared" si="14"/>
        <v xml:space="preserve">Certificate I </v>
      </c>
      <c r="J163" s="63" t="str">
        <f t="shared" si="15"/>
        <v xml:space="preserve">Certificate I in </v>
      </c>
      <c r="K163" s="63" t="str">
        <f t="shared" si="16"/>
        <v>CER</v>
      </c>
      <c r="L163" s="63" t="str">
        <f t="shared" si="17"/>
        <v xml:space="preserve">Certificate I </v>
      </c>
      <c r="M163" s="19"/>
    </row>
    <row r="164" spans="1:15" ht="15" customHeight="1" x14ac:dyDescent="0.25">
      <c r="A164" s="80" t="s">
        <v>1978</v>
      </c>
      <c r="B164" s="81" t="s">
        <v>2356</v>
      </c>
      <c r="C164" s="63" t="str">
        <f t="shared" si="12"/>
        <v xml:space="preserve">Certificate II </v>
      </c>
      <c r="D164" s="19" t="s">
        <v>2246</v>
      </c>
      <c r="E164" s="19" t="s">
        <v>1979</v>
      </c>
      <c r="F164" s="78" t="s">
        <v>1978</v>
      </c>
      <c r="G164" s="35"/>
      <c r="H164" s="63" t="str">
        <f t="shared" si="13"/>
        <v xml:space="preserve">Certificate </v>
      </c>
      <c r="I164" s="63" t="str">
        <f t="shared" si="14"/>
        <v xml:space="preserve">Certificate II </v>
      </c>
      <c r="J164" s="63" t="str">
        <f t="shared" si="15"/>
        <v xml:space="preserve">Certificate II in </v>
      </c>
      <c r="K164" s="63" t="str">
        <f t="shared" si="16"/>
        <v>CER</v>
      </c>
      <c r="L164" s="63" t="str">
        <f t="shared" si="17"/>
        <v xml:space="preserve">Certificate II </v>
      </c>
      <c r="M164" s="19"/>
    </row>
    <row r="165" spans="1:15" ht="15" customHeight="1" x14ac:dyDescent="0.25">
      <c r="A165" s="80" t="s">
        <v>1978</v>
      </c>
      <c r="B165" s="81" t="s">
        <v>46</v>
      </c>
      <c r="C165" s="63" t="str">
        <f t="shared" si="12"/>
        <v xml:space="preserve">Certificate IV </v>
      </c>
      <c r="D165" s="19" t="s">
        <v>47</v>
      </c>
      <c r="E165" s="19" t="s">
        <v>2011</v>
      </c>
      <c r="F165" s="78" t="s">
        <v>1978</v>
      </c>
      <c r="G165" s="35"/>
      <c r="H165" s="63" t="str">
        <f t="shared" si="13"/>
        <v xml:space="preserve">Certificate </v>
      </c>
      <c r="I165" s="63" t="str">
        <f t="shared" si="14"/>
        <v xml:space="preserve">Certificate IV </v>
      </c>
      <c r="J165" s="63" t="str">
        <f t="shared" si="15"/>
        <v xml:space="preserve">Certificate IV in </v>
      </c>
      <c r="K165" s="63" t="str">
        <f t="shared" si="16"/>
        <v>CER</v>
      </c>
      <c r="L165" s="63" t="str">
        <f t="shared" si="17"/>
        <v xml:space="preserve">Certificate IV </v>
      </c>
      <c r="M165" s="19"/>
    </row>
    <row r="166" spans="1:15" ht="15" customHeight="1" x14ac:dyDescent="0.25">
      <c r="A166" s="80" t="s">
        <v>1978</v>
      </c>
      <c r="B166" s="81" t="s">
        <v>48</v>
      </c>
      <c r="C166" s="63" t="str">
        <f t="shared" si="12"/>
        <v xml:space="preserve">Certificate II </v>
      </c>
      <c r="D166" s="19" t="s">
        <v>32</v>
      </c>
      <c r="E166" s="19" t="s">
        <v>2018</v>
      </c>
      <c r="F166" s="78" t="s">
        <v>2076</v>
      </c>
      <c r="G166" s="35" t="s">
        <v>1978</v>
      </c>
      <c r="H166" s="63" t="str">
        <f t="shared" si="13"/>
        <v xml:space="preserve">Certificate </v>
      </c>
      <c r="I166" s="63" t="str">
        <f t="shared" si="14"/>
        <v xml:space="preserve">Certificate II </v>
      </c>
      <c r="J166" s="63" t="str">
        <f t="shared" si="15"/>
        <v xml:space="preserve">Certificate II in </v>
      </c>
      <c r="K166" s="63" t="str">
        <f t="shared" si="16"/>
        <v>CER</v>
      </c>
      <c r="L166" s="63" t="str">
        <f t="shared" si="17"/>
        <v xml:space="preserve">Certificate II </v>
      </c>
      <c r="M166" s="19"/>
    </row>
    <row r="167" spans="1:15" ht="15" customHeight="1" x14ac:dyDescent="0.25">
      <c r="A167" s="80" t="s">
        <v>1978</v>
      </c>
      <c r="B167" s="81" t="s">
        <v>49</v>
      </c>
      <c r="C167" s="63" t="str">
        <f t="shared" si="12"/>
        <v xml:space="preserve">Certificate IV </v>
      </c>
      <c r="D167" s="19" t="s">
        <v>50</v>
      </c>
      <c r="E167" s="19" t="s">
        <v>1999</v>
      </c>
      <c r="F167" s="78" t="s">
        <v>1978</v>
      </c>
      <c r="G167" s="35"/>
      <c r="H167" s="63" t="str">
        <f t="shared" si="13"/>
        <v xml:space="preserve">Certificate </v>
      </c>
      <c r="I167" s="63" t="str">
        <f t="shared" si="14"/>
        <v xml:space="preserve">Certificate IV </v>
      </c>
      <c r="J167" s="63" t="str">
        <f t="shared" si="15"/>
        <v xml:space="preserve">Certificate IV in </v>
      </c>
      <c r="K167" s="63" t="str">
        <f t="shared" si="16"/>
        <v>CER</v>
      </c>
      <c r="L167" s="63" t="str">
        <f t="shared" si="17"/>
        <v xml:space="preserve">Certificate IV </v>
      </c>
      <c r="M167" s="19"/>
    </row>
    <row r="168" spans="1:15" ht="15" customHeight="1" x14ac:dyDescent="0.25">
      <c r="A168" s="80" t="s">
        <v>1978</v>
      </c>
      <c r="B168" s="81" t="s">
        <v>1521</v>
      </c>
      <c r="C168" s="63" t="str">
        <f t="shared" si="12"/>
        <v xml:space="preserve">Certificate II </v>
      </c>
      <c r="D168" s="19" t="s">
        <v>1522</v>
      </c>
      <c r="E168" s="19" t="s">
        <v>1979</v>
      </c>
      <c r="F168" s="78" t="s">
        <v>1978</v>
      </c>
      <c r="G168" s="35"/>
      <c r="H168" s="63" t="str">
        <f t="shared" si="13"/>
        <v xml:space="preserve">Certificate </v>
      </c>
      <c r="I168" s="63" t="str">
        <f t="shared" si="14"/>
        <v xml:space="preserve">Certificate II </v>
      </c>
      <c r="J168" s="63" t="str">
        <f t="shared" si="15"/>
        <v xml:space="preserve">Certificate II in </v>
      </c>
      <c r="K168" s="63" t="str">
        <f t="shared" si="16"/>
        <v>CER</v>
      </c>
      <c r="L168" s="63" t="str">
        <f t="shared" si="17"/>
        <v xml:space="preserve">Certificate II </v>
      </c>
      <c r="M168" s="19"/>
    </row>
    <row r="169" spans="1:15" ht="15" customHeight="1" x14ac:dyDescent="0.25">
      <c r="A169" s="80" t="s">
        <v>1978</v>
      </c>
      <c r="B169" s="81" t="s">
        <v>1523</v>
      </c>
      <c r="C169" s="63" t="str">
        <f t="shared" si="12"/>
        <v xml:space="preserve">Certificate II </v>
      </c>
      <c r="D169" s="19" t="s">
        <v>2357</v>
      </c>
      <c r="E169" s="19" t="s">
        <v>1979</v>
      </c>
      <c r="F169" s="78" t="s">
        <v>1978</v>
      </c>
      <c r="G169" s="35"/>
      <c r="H169" s="63" t="str">
        <f t="shared" si="13"/>
        <v xml:space="preserve">Certificate </v>
      </c>
      <c r="I169" s="63" t="str">
        <f t="shared" si="14"/>
        <v xml:space="preserve">Certificate II </v>
      </c>
      <c r="J169" s="63" t="str">
        <f t="shared" si="15"/>
        <v xml:space="preserve">Certificate II in </v>
      </c>
      <c r="K169" s="63" t="str">
        <f t="shared" si="16"/>
        <v>CER</v>
      </c>
      <c r="L169" s="63" t="str">
        <f t="shared" si="17"/>
        <v xml:space="preserve">Certificate II </v>
      </c>
      <c r="M169" s="19"/>
    </row>
    <row r="170" spans="1:15" ht="15" customHeight="1" x14ac:dyDescent="0.25">
      <c r="A170" s="80" t="s">
        <v>1978</v>
      </c>
      <c r="B170" s="81" t="s">
        <v>539</v>
      </c>
      <c r="C170" s="63" t="str">
        <f t="shared" si="12"/>
        <v xml:space="preserve">Certificate I </v>
      </c>
      <c r="D170" s="19" t="s">
        <v>712</v>
      </c>
      <c r="E170" s="19" t="s">
        <v>1979</v>
      </c>
      <c r="F170" s="78" t="s">
        <v>1978</v>
      </c>
      <c r="G170" s="35"/>
      <c r="H170" s="63" t="str">
        <f t="shared" si="13"/>
        <v xml:space="preserve">Certificate </v>
      </c>
      <c r="I170" s="63" t="str">
        <f t="shared" si="14"/>
        <v xml:space="preserve">Certificate I </v>
      </c>
      <c r="J170" s="63" t="str">
        <f t="shared" si="15"/>
        <v xml:space="preserve">Certificate I in </v>
      </c>
      <c r="K170" s="63" t="str">
        <f t="shared" si="16"/>
        <v>CER</v>
      </c>
      <c r="L170" s="63" t="str">
        <f t="shared" si="17"/>
        <v xml:space="preserve">Certificate I </v>
      </c>
      <c r="M170" s="19"/>
    </row>
    <row r="171" spans="1:15" ht="15" customHeight="1" x14ac:dyDescent="0.25">
      <c r="A171" s="80" t="s">
        <v>1978</v>
      </c>
      <c r="B171" s="81" t="s">
        <v>540</v>
      </c>
      <c r="C171" s="63" t="str">
        <f t="shared" si="12"/>
        <v xml:space="preserve">Certificate II </v>
      </c>
      <c r="D171" s="19" t="s">
        <v>713</v>
      </c>
      <c r="E171" s="19" t="s">
        <v>1979</v>
      </c>
      <c r="F171" s="78" t="s">
        <v>1978</v>
      </c>
      <c r="G171" s="35"/>
      <c r="H171" s="63" t="str">
        <f t="shared" si="13"/>
        <v xml:space="preserve">Certificate </v>
      </c>
      <c r="I171" s="63" t="str">
        <f t="shared" si="14"/>
        <v xml:space="preserve">Certificate II </v>
      </c>
      <c r="J171" s="63" t="str">
        <f t="shared" si="15"/>
        <v xml:space="preserve">Certificate II in </v>
      </c>
      <c r="K171" s="63" t="str">
        <f t="shared" si="16"/>
        <v>CER</v>
      </c>
      <c r="L171" s="63" t="str">
        <f t="shared" si="17"/>
        <v xml:space="preserve">Certificate II </v>
      </c>
      <c r="M171" s="19"/>
      <c r="N171" s="20"/>
      <c r="O171" s="20"/>
    </row>
    <row r="172" spans="1:15" ht="15" customHeight="1" x14ac:dyDescent="0.25">
      <c r="A172" s="80" t="s">
        <v>1978</v>
      </c>
      <c r="B172" s="81" t="s">
        <v>2358</v>
      </c>
      <c r="C172" s="63" t="str">
        <f t="shared" si="12"/>
        <v xml:space="preserve">Certificate I </v>
      </c>
      <c r="D172" s="19" t="s">
        <v>2359</v>
      </c>
      <c r="E172" s="19" t="s">
        <v>1979</v>
      </c>
      <c r="F172" s="78" t="s">
        <v>1978</v>
      </c>
      <c r="G172" s="35"/>
      <c r="H172" s="63" t="str">
        <f t="shared" si="13"/>
        <v xml:space="preserve">Certificate </v>
      </c>
      <c r="I172" s="63" t="str">
        <f t="shared" si="14"/>
        <v xml:space="preserve">Certificate I </v>
      </c>
      <c r="J172" s="63" t="e">
        <f t="shared" si="15"/>
        <v>#VALUE!</v>
      </c>
      <c r="K172" s="63" t="str">
        <f t="shared" si="16"/>
        <v>CER</v>
      </c>
      <c r="L172" s="63" t="str">
        <f t="shared" si="17"/>
        <v xml:space="preserve">Certificate I </v>
      </c>
      <c r="M172" s="19"/>
      <c r="N172" s="20"/>
      <c r="O172" s="20"/>
    </row>
    <row r="173" spans="1:15" ht="15" customHeight="1" x14ac:dyDescent="0.25">
      <c r="A173" s="80" t="s">
        <v>1978</v>
      </c>
      <c r="B173" s="81" t="s">
        <v>2360</v>
      </c>
      <c r="C173" s="63" t="str">
        <f t="shared" si="12"/>
        <v xml:space="preserve">Certificate II </v>
      </c>
      <c r="D173" s="19" t="s">
        <v>2361</v>
      </c>
      <c r="E173" s="19" t="s">
        <v>1979</v>
      </c>
      <c r="F173" s="78" t="s">
        <v>1978</v>
      </c>
      <c r="G173" s="35"/>
      <c r="H173" s="63" t="str">
        <f t="shared" si="13"/>
        <v xml:space="preserve">Certificate </v>
      </c>
      <c r="I173" s="63" t="str">
        <f t="shared" si="14"/>
        <v xml:space="preserve">Certificate II </v>
      </c>
      <c r="J173" s="63" t="str">
        <f t="shared" si="15"/>
        <v xml:space="preserve">Certificate II in </v>
      </c>
      <c r="K173" s="63" t="str">
        <f t="shared" si="16"/>
        <v>CER</v>
      </c>
      <c r="L173" s="63" t="str">
        <f t="shared" si="17"/>
        <v xml:space="preserve">Certificate II </v>
      </c>
      <c r="M173" s="19"/>
      <c r="N173" s="20"/>
      <c r="O173" s="20"/>
    </row>
    <row r="174" spans="1:15" ht="15" customHeight="1" x14ac:dyDescent="0.25">
      <c r="A174" s="80" t="s">
        <v>1978</v>
      </c>
      <c r="B174" s="81" t="s">
        <v>2362</v>
      </c>
      <c r="C174" s="63" t="str">
        <f t="shared" si="12"/>
        <v xml:space="preserve">Certificate II </v>
      </c>
      <c r="D174" s="19" t="s">
        <v>2363</v>
      </c>
      <c r="E174" s="19" t="s">
        <v>1979</v>
      </c>
      <c r="F174" s="78" t="s">
        <v>1978</v>
      </c>
      <c r="G174" s="35"/>
      <c r="H174" s="63" t="str">
        <f t="shared" si="13"/>
        <v xml:space="preserve">Certificate </v>
      </c>
      <c r="I174" s="63" t="str">
        <f t="shared" si="14"/>
        <v xml:space="preserve">Certificate II </v>
      </c>
      <c r="J174" s="63" t="str">
        <f t="shared" si="15"/>
        <v xml:space="preserve">Certificate II in </v>
      </c>
      <c r="K174" s="63" t="str">
        <f t="shared" si="16"/>
        <v>CER</v>
      </c>
      <c r="L174" s="63" t="str">
        <f t="shared" si="17"/>
        <v xml:space="preserve">Certificate II </v>
      </c>
      <c r="M174" s="19"/>
      <c r="N174" s="20"/>
      <c r="O174" s="20"/>
    </row>
    <row r="175" spans="1:15" ht="15" customHeight="1" x14ac:dyDescent="0.25">
      <c r="A175" s="80" t="s">
        <v>1978</v>
      </c>
      <c r="B175" s="81" t="s">
        <v>2364</v>
      </c>
      <c r="C175" s="63" t="str">
        <f t="shared" si="12"/>
        <v xml:space="preserve">Certificate II </v>
      </c>
      <c r="D175" s="19" t="s">
        <v>2365</v>
      </c>
      <c r="E175" s="19" t="s">
        <v>1979</v>
      </c>
      <c r="F175" s="78" t="s">
        <v>1978</v>
      </c>
      <c r="G175" s="35"/>
      <c r="H175" s="63" t="str">
        <f t="shared" si="13"/>
        <v xml:space="preserve">Certificate </v>
      </c>
      <c r="I175" s="63" t="str">
        <f t="shared" si="14"/>
        <v xml:space="preserve">Certificate II </v>
      </c>
      <c r="J175" s="63" t="str">
        <f t="shared" si="15"/>
        <v xml:space="preserve">Certificate II in </v>
      </c>
      <c r="K175" s="63" t="str">
        <f t="shared" si="16"/>
        <v>CER</v>
      </c>
      <c r="L175" s="63" t="str">
        <f t="shared" si="17"/>
        <v xml:space="preserve">Certificate II </v>
      </c>
      <c r="M175" s="19"/>
      <c r="N175" s="20"/>
      <c r="O175" s="20"/>
    </row>
    <row r="176" spans="1:15" ht="15" customHeight="1" x14ac:dyDescent="0.25">
      <c r="A176" s="80" t="s">
        <v>1978</v>
      </c>
      <c r="B176" s="81" t="s">
        <v>2366</v>
      </c>
      <c r="C176" s="63" t="str">
        <f t="shared" si="12"/>
        <v xml:space="preserve">Certificate I </v>
      </c>
      <c r="D176" s="19" t="s">
        <v>2367</v>
      </c>
      <c r="E176" s="19" t="s">
        <v>1979</v>
      </c>
      <c r="F176" s="78" t="s">
        <v>1978</v>
      </c>
      <c r="G176" s="35"/>
      <c r="H176" s="63" t="str">
        <f t="shared" si="13"/>
        <v xml:space="preserve">Certificate </v>
      </c>
      <c r="I176" s="63" t="str">
        <f t="shared" si="14"/>
        <v xml:space="preserve">Certificate I </v>
      </c>
      <c r="J176" s="63" t="str">
        <f t="shared" si="15"/>
        <v xml:space="preserve">Certificate I in </v>
      </c>
      <c r="K176" s="63" t="str">
        <f t="shared" si="16"/>
        <v>CER</v>
      </c>
      <c r="L176" s="63" t="str">
        <f t="shared" si="17"/>
        <v xml:space="preserve">Certificate I </v>
      </c>
      <c r="M176" s="19"/>
      <c r="N176" s="20"/>
      <c r="O176" s="20"/>
    </row>
    <row r="177" spans="1:15" ht="15" customHeight="1" x14ac:dyDescent="0.25">
      <c r="A177" s="80" t="s">
        <v>1978</v>
      </c>
      <c r="B177" s="81" t="s">
        <v>2368</v>
      </c>
      <c r="C177" s="63" t="str">
        <f t="shared" si="12"/>
        <v xml:space="preserve">Certificate II </v>
      </c>
      <c r="D177" s="19" t="s">
        <v>2369</v>
      </c>
      <c r="E177" s="19" t="s">
        <v>1979</v>
      </c>
      <c r="F177" s="78" t="s">
        <v>1978</v>
      </c>
      <c r="G177" s="35"/>
      <c r="H177" s="63" t="str">
        <f t="shared" si="13"/>
        <v xml:space="preserve">Certificate </v>
      </c>
      <c r="I177" s="63" t="str">
        <f t="shared" si="14"/>
        <v xml:space="preserve">Certificate II </v>
      </c>
      <c r="J177" s="63" t="str">
        <f t="shared" si="15"/>
        <v xml:space="preserve">Certificate II in </v>
      </c>
      <c r="K177" s="63" t="str">
        <f t="shared" si="16"/>
        <v>CER</v>
      </c>
      <c r="L177" s="63" t="str">
        <f t="shared" si="17"/>
        <v xml:space="preserve">Certificate II </v>
      </c>
      <c r="M177" s="19"/>
      <c r="N177" s="20"/>
      <c r="O177" s="20"/>
    </row>
    <row r="178" spans="1:15" ht="15" customHeight="1" x14ac:dyDescent="0.25">
      <c r="A178" s="80" t="s">
        <v>1978</v>
      </c>
      <c r="B178" s="81" t="s">
        <v>541</v>
      </c>
      <c r="C178" s="63" t="str">
        <f t="shared" si="12"/>
        <v xml:space="preserve">Certificate III </v>
      </c>
      <c r="D178" s="19" t="s">
        <v>714</v>
      </c>
      <c r="E178" s="19" t="s">
        <v>1979</v>
      </c>
      <c r="F178" s="78" t="s">
        <v>1978</v>
      </c>
      <c r="G178" s="35"/>
      <c r="H178" s="63" t="str">
        <f t="shared" si="13"/>
        <v xml:space="preserve">Certificate </v>
      </c>
      <c r="I178" s="63" t="str">
        <f t="shared" si="14"/>
        <v xml:space="preserve">Certificate III </v>
      </c>
      <c r="J178" s="63" t="str">
        <f t="shared" si="15"/>
        <v xml:space="preserve">Certificate III in </v>
      </c>
      <c r="K178" s="63" t="str">
        <f t="shared" si="16"/>
        <v>CER</v>
      </c>
      <c r="L178" s="63" t="str">
        <f t="shared" si="17"/>
        <v xml:space="preserve">Certificate III </v>
      </c>
      <c r="M178" s="19"/>
      <c r="N178" s="20"/>
      <c r="O178" s="20"/>
    </row>
    <row r="179" spans="1:15" ht="15" customHeight="1" x14ac:dyDescent="0.25">
      <c r="A179" s="80" t="s">
        <v>1978</v>
      </c>
      <c r="B179" s="81" t="s">
        <v>2370</v>
      </c>
      <c r="C179" s="63" t="str">
        <f t="shared" si="12"/>
        <v xml:space="preserve">Certificate I </v>
      </c>
      <c r="D179" s="19" t="s">
        <v>2371</v>
      </c>
      <c r="E179" s="19" t="s">
        <v>1979</v>
      </c>
      <c r="F179" s="78" t="s">
        <v>1978</v>
      </c>
      <c r="G179" s="35"/>
      <c r="H179" s="63" t="str">
        <f t="shared" si="13"/>
        <v xml:space="preserve">Certificate </v>
      </c>
      <c r="I179" s="63" t="str">
        <f t="shared" si="14"/>
        <v xml:space="preserve">Certificate I </v>
      </c>
      <c r="J179" s="63" t="str">
        <f t="shared" si="15"/>
        <v xml:space="preserve">Certificate I in </v>
      </c>
      <c r="K179" s="63" t="str">
        <f t="shared" si="16"/>
        <v>CER</v>
      </c>
      <c r="L179" s="63" t="str">
        <f t="shared" si="17"/>
        <v xml:space="preserve">Certificate I </v>
      </c>
      <c r="M179" s="19"/>
      <c r="N179" s="20"/>
      <c r="O179" s="20"/>
    </row>
    <row r="180" spans="1:15" ht="15" customHeight="1" x14ac:dyDescent="0.25">
      <c r="A180" s="80" t="s">
        <v>1978</v>
      </c>
      <c r="B180" s="81" t="s">
        <v>2372</v>
      </c>
      <c r="C180" s="63" t="str">
        <f t="shared" si="12"/>
        <v xml:space="preserve">Certificate II </v>
      </c>
      <c r="D180" s="19" t="s">
        <v>2373</v>
      </c>
      <c r="E180" s="19" t="s">
        <v>1979</v>
      </c>
      <c r="F180" s="78" t="s">
        <v>1978</v>
      </c>
      <c r="G180" s="35"/>
      <c r="H180" s="63" t="str">
        <f t="shared" si="13"/>
        <v xml:space="preserve">Certificate </v>
      </c>
      <c r="I180" s="63" t="str">
        <f t="shared" si="14"/>
        <v xml:space="preserve">Certificate II </v>
      </c>
      <c r="J180" s="63" t="str">
        <f t="shared" si="15"/>
        <v xml:space="preserve">Certificate II in </v>
      </c>
      <c r="K180" s="63" t="str">
        <f t="shared" si="16"/>
        <v>CER</v>
      </c>
      <c r="L180" s="63" t="str">
        <f t="shared" si="17"/>
        <v xml:space="preserve">Certificate II </v>
      </c>
      <c r="M180" s="19"/>
      <c r="N180" s="20"/>
      <c r="O180" s="20"/>
    </row>
    <row r="181" spans="1:15" ht="15" customHeight="1" x14ac:dyDescent="0.25">
      <c r="A181" s="80" t="s">
        <v>1978</v>
      </c>
      <c r="B181" s="81" t="s">
        <v>2374</v>
      </c>
      <c r="C181" s="63" t="str">
        <f t="shared" si="12"/>
        <v xml:space="preserve">Certificate III </v>
      </c>
      <c r="D181" s="19" t="s">
        <v>2375</v>
      </c>
      <c r="E181" s="19" t="s">
        <v>1979</v>
      </c>
      <c r="F181" s="78" t="s">
        <v>1978</v>
      </c>
      <c r="G181" s="35"/>
      <c r="H181" s="63" t="str">
        <f t="shared" si="13"/>
        <v xml:space="preserve">Certificate </v>
      </c>
      <c r="I181" s="63" t="str">
        <f t="shared" si="14"/>
        <v xml:space="preserve">Certificate III </v>
      </c>
      <c r="J181" s="63" t="str">
        <f t="shared" si="15"/>
        <v xml:space="preserve">Certificate III in </v>
      </c>
      <c r="K181" s="63" t="str">
        <f t="shared" si="16"/>
        <v>CER</v>
      </c>
      <c r="L181" s="63" t="str">
        <f t="shared" si="17"/>
        <v xml:space="preserve">Certificate III </v>
      </c>
      <c r="M181" s="19"/>
      <c r="N181" s="20"/>
      <c r="O181" s="20"/>
    </row>
    <row r="182" spans="1:15" ht="15" customHeight="1" x14ac:dyDescent="0.25">
      <c r="A182" s="80" t="s">
        <v>1978</v>
      </c>
      <c r="B182" s="81" t="s">
        <v>1478</v>
      </c>
      <c r="C182" s="63" t="str">
        <f t="shared" si="12"/>
        <v xml:space="preserve">Certificate I </v>
      </c>
      <c r="D182" s="19" t="s">
        <v>1479</v>
      </c>
      <c r="E182" s="19" t="s">
        <v>1979</v>
      </c>
      <c r="F182" s="78" t="s">
        <v>1978</v>
      </c>
      <c r="G182" s="35"/>
      <c r="H182" s="63" t="str">
        <f t="shared" si="13"/>
        <v xml:space="preserve">Certificate </v>
      </c>
      <c r="I182" s="63" t="str">
        <f t="shared" si="14"/>
        <v xml:space="preserve">Certificate I </v>
      </c>
      <c r="J182" s="63" t="str">
        <f t="shared" si="15"/>
        <v xml:space="preserve">Certificate I in </v>
      </c>
      <c r="K182" s="63" t="str">
        <f t="shared" si="16"/>
        <v>CER</v>
      </c>
      <c r="L182" s="63" t="str">
        <f t="shared" si="17"/>
        <v xml:space="preserve">Certificate I </v>
      </c>
      <c r="M182" s="19"/>
      <c r="N182" s="20"/>
      <c r="O182" s="20"/>
    </row>
    <row r="183" spans="1:15" ht="15" customHeight="1" x14ac:dyDescent="0.25">
      <c r="A183" s="80" t="s">
        <v>1978</v>
      </c>
      <c r="B183" s="81" t="s">
        <v>2376</v>
      </c>
      <c r="C183" s="63" t="str">
        <f t="shared" si="12"/>
        <v xml:space="preserve">Certificate II </v>
      </c>
      <c r="D183" s="19" t="s">
        <v>2377</v>
      </c>
      <c r="E183" s="19" t="s">
        <v>2028</v>
      </c>
      <c r="F183" s="78" t="s">
        <v>1978</v>
      </c>
      <c r="G183" s="35"/>
      <c r="H183" s="63" t="str">
        <f t="shared" si="13"/>
        <v xml:space="preserve">Certificate </v>
      </c>
      <c r="I183" s="63" t="str">
        <f t="shared" si="14"/>
        <v xml:space="preserve">Certificate II </v>
      </c>
      <c r="J183" s="63" t="str">
        <f t="shared" si="15"/>
        <v xml:space="preserve">Certificate II in </v>
      </c>
      <c r="K183" s="63" t="str">
        <f t="shared" si="16"/>
        <v>CER</v>
      </c>
      <c r="L183" s="63" t="str">
        <f t="shared" si="17"/>
        <v xml:space="preserve">Certificate II </v>
      </c>
      <c r="M183" s="19"/>
      <c r="N183" s="20"/>
      <c r="O183" s="20"/>
    </row>
    <row r="184" spans="1:15" ht="15" customHeight="1" x14ac:dyDescent="0.25">
      <c r="A184" s="80" t="s">
        <v>1978</v>
      </c>
      <c r="B184" s="81" t="s">
        <v>2378</v>
      </c>
      <c r="C184" s="63" t="str">
        <f t="shared" si="12"/>
        <v xml:space="preserve">Certificate I </v>
      </c>
      <c r="D184" s="19" t="s">
        <v>2379</v>
      </c>
      <c r="E184" s="19" t="s">
        <v>2028</v>
      </c>
      <c r="F184" s="78" t="s">
        <v>1978</v>
      </c>
      <c r="G184" s="35"/>
      <c r="H184" s="63" t="str">
        <f t="shared" si="13"/>
        <v xml:space="preserve">Certificate </v>
      </c>
      <c r="I184" s="63" t="str">
        <f t="shared" si="14"/>
        <v xml:space="preserve">Certificate I </v>
      </c>
      <c r="J184" s="63" t="str">
        <f t="shared" si="15"/>
        <v xml:space="preserve">Certificate I in </v>
      </c>
      <c r="K184" s="63" t="str">
        <f t="shared" si="16"/>
        <v>CER</v>
      </c>
      <c r="L184" s="63" t="str">
        <f t="shared" si="17"/>
        <v xml:space="preserve">Certificate I </v>
      </c>
      <c r="M184" s="19"/>
      <c r="N184" s="20"/>
      <c r="O184" s="20"/>
    </row>
    <row r="185" spans="1:15" ht="15" customHeight="1" x14ac:dyDescent="0.25">
      <c r="A185" s="80" t="s">
        <v>1978</v>
      </c>
      <c r="B185" s="81" t="s">
        <v>2380</v>
      </c>
      <c r="C185" s="63" t="str">
        <f t="shared" si="12"/>
        <v xml:space="preserve">Certificate II </v>
      </c>
      <c r="D185" s="19" t="s">
        <v>2381</v>
      </c>
      <c r="E185" s="19" t="s">
        <v>1997</v>
      </c>
      <c r="F185" s="78" t="s">
        <v>1978</v>
      </c>
      <c r="G185" s="35"/>
      <c r="H185" s="63" t="str">
        <f t="shared" si="13"/>
        <v xml:space="preserve">Certificate </v>
      </c>
      <c r="I185" s="63" t="str">
        <f t="shared" si="14"/>
        <v xml:space="preserve">Certificate II </v>
      </c>
      <c r="J185" s="63" t="str">
        <f t="shared" si="15"/>
        <v xml:space="preserve">Certificate II in </v>
      </c>
      <c r="K185" s="63" t="str">
        <f t="shared" si="16"/>
        <v>CER</v>
      </c>
      <c r="L185" s="63" t="str">
        <f t="shared" si="17"/>
        <v xml:space="preserve">Certificate II </v>
      </c>
      <c r="M185" s="19"/>
      <c r="N185" s="20"/>
      <c r="O185" s="20"/>
    </row>
    <row r="186" spans="1:15" ht="15" customHeight="1" x14ac:dyDescent="0.25">
      <c r="A186" s="80" t="s">
        <v>1978</v>
      </c>
      <c r="B186" s="81" t="s">
        <v>1681</v>
      </c>
      <c r="C186" s="63" t="str">
        <f t="shared" si="12"/>
        <v xml:space="preserve">Certificate III </v>
      </c>
      <c r="D186" s="19" t="s">
        <v>1682</v>
      </c>
      <c r="E186" s="19" t="s">
        <v>1997</v>
      </c>
      <c r="F186" s="78" t="s">
        <v>1978</v>
      </c>
      <c r="G186" s="35"/>
      <c r="H186" s="63" t="str">
        <f t="shared" si="13"/>
        <v xml:space="preserve">Certificate </v>
      </c>
      <c r="I186" s="63" t="str">
        <f t="shared" si="14"/>
        <v xml:space="preserve">Certificate III </v>
      </c>
      <c r="J186" s="63" t="str">
        <f t="shared" si="15"/>
        <v xml:space="preserve">Certificate III in </v>
      </c>
      <c r="K186" s="63" t="str">
        <f t="shared" si="16"/>
        <v>CER</v>
      </c>
      <c r="L186" s="63" t="str">
        <f t="shared" si="17"/>
        <v xml:space="preserve">Certificate III </v>
      </c>
      <c r="M186" s="19"/>
      <c r="N186" s="20"/>
      <c r="O186" s="20"/>
    </row>
    <row r="187" spans="1:15" ht="15" customHeight="1" x14ac:dyDescent="0.25">
      <c r="A187" s="80" t="s">
        <v>1978</v>
      </c>
      <c r="B187" s="81" t="s">
        <v>2382</v>
      </c>
      <c r="C187" s="63" t="str">
        <f t="shared" si="12"/>
        <v xml:space="preserve">Certificate IV </v>
      </c>
      <c r="D187" s="19" t="s">
        <v>2383</v>
      </c>
      <c r="E187" s="19" t="s">
        <v>1997</v>
      </c>
      <c r="F187" s="78" t="s">
        <v>1978</v>
      </c>
      <c r="G187" s="35"/>
      <c r="H187" s="63" t="str">
        <f t="shared" si="13"/>
        <v xml:space="preserve">Certificate </v>
      </c>
      <c r="I187" s="63" t="str">
        <f t="shared" si="14"/>
        <v xml:space="preserve">Certificate IV </v>
      </c>
      <c r="J187" s="63" t="str">
        <f t="shared" si="15"/>
        <v xml:space="preserve">Certificate IV in </v>
      </c>
      <c r="K187" s="63" t="str">
        <f t="shared" si="16"/>
        <v>CER</v>
      </c>
      <c r="L187" s="63" t="str">
        <f t="shared" si="17"/>
        <v xml:space="preserve">Certificate IV </v>
      </c>
      <c r="M187" s="19"/>
      <c r="N187" s="20"/>
      <c r="O187" s="20"/>
    </row>
    <row r="188" spans="1:15" ht="15" customHeight="1" x14ac:dyDescent="0.25">
      <c r="A188" s="80" t="s">
        <v>1978</v>
      </c>
      <c r="B188" s="81" t="s">
        <v>2384</v>
      </c>
      <c r="C188" s="63" t="str">
        <f t="shared" si="12"/>
        <v xml:space="preserve">Certificate II </v>
      </c>
      <c r="D188" s="19" t="s">
        <v>2385</v>
      </c>
      <c r="E188" s="19" t="s">
        <v>1979</v>
      </c>
      <c r="F188" s="78" t="s">
        <v>1978</v>
      </c>
      <c r="G188" s="35"/>
      <c r="H188" s="63" t="str">
        <f t="shared" si="13"/>
        <v xml:space="preserve">Certificate </v>
      </c>
      <c r="I188" s="63" t="str">
        <f t="shared" si="14"/>
        <v xml:space="preserve">Certificate II </v>
      </c>
      <c r="J188" s="63" t="str">
        <f t="shared" si="15"/>
        <v xml:space="preserve">Certificate II in </v>
      </c>
      <c r="K188" s="63" t="str">
        <f t="shared" si="16"/>
        <v>CER</v>
      </c>
      <c r="L188" s="63" t="str">
        <f t="shared" si="17"/>
        <v xml:space="preserve">Certificate II </v>
      </c>
      <c r="M188" s="19"/>
      <c r="N188" s="20"/>
      <c r="O188" s="20"/>
    </row>
    <row r="189" spans="1:15" ht="15" customHeight="1" x14ac:dyDescent="0.25">
      <c r="A189" s="80" t="s">
        <v>1978</v>
      </c>
      <c r="B189" s="81" t="s">
        <v>1607</v>
      </c>
      <c r="C189" s="63" t="str">
        <f t="shared" si="12"/>
        <v xml:space="preserve">Certificate II </v>
      </c>
      <c r="D189" s="19" t="s">
        <v>694</v>
      </c>
      <c r="E189" s="19" t="s">
        <v>1979</v>
      </c>
      <c r="F189" s="78" t="s">
        <v>1978</v>
      </c>
      <c r="G189" s="35"/>
      <c r="H189" s="63" t="str">
        <f t="shared" si="13"/>
        <v xml:space="preserve">Certificate </v>
      </c>
      <c r="I189" s="63" t="str">
        <f t="shared" si="14"/>
        <v xml:space="preserve">Certificate II </v>
      </c>
      <c r="J189" s="63" t="str">
        <f t="shared" si="15"/>
        <v xml:space="preserve">Certificate II in </v>
      </c>
      <c r="K189" s="63" t="str">
        <f t="shared" si="16"/>
        <v>CER</v>
      </c>
      <c r="L189" s="63" t="str">
        <f t="shared" si="17"/>
        <v xml:space="preserve">Certificate II </v>
      </c>
      <c r="M189" s="19"/>
      <c r="N189" s="20"/>
      <c r="O189" s="20"/>
    </row>
    <row r="190" spans="1:15" ht="15" customHeight="1" x14ac:dyDescent="0.25">
      <c r="A190" s="80" t="s">
        <v>1978</v>
      </c>
      <c r="B190" s="81" t="s">
        <v>1466</v>
      </c>
      <c r="C190" s="63" t="str">
        <f t="shared" si="12"/>
        <v xml:space="preserve">Certificate I </v>
      </c>
      <c r="D190" s="19" t="s">
        <v>1229</v>
      </c>
      <c r="E190" s="19" t="s">
        <v>1979</v>
      </c>
      <c r="F190" s="78" t="s">
        <v>1978</v>
      </c>
      <c r="G190" s="35"/>
      <c r="H190" s="63" t="str">
        <f t="shared" si="13"/>
        <v xml:space="preserve">Certificate </v>
      </c>
      <c r="I190" s="63" t="str">
        <f t="shared" si="14"/>
        <v xml:space="preserve">Certificate I </v>
      </c>
      <c r="J190" s="63" t="str">
        <f t="shared" si="15"/>
        <v xml:space="preserve">Certificate I in </v>
      </c>
      <c r="K190" s="63" t="str">
        <f t="shared" si="16"/>
        <v>CER</v>
      </c>
      <c r="L190" s="63" t="str">
        <f t="shared" si="17"/>
        <v xml:space="preserve">Certificate I </v>
      </c>
      <c r="M190" s="19"/>
      <c r="N190" s="20"/>
      <c r="O190" s="20"/>
    </row>
    <row r="191" spans="1:15" ht="15" customHeight="1" x14ac:dyDescent="0.25">
      <c r="A191" s="80" t="s">
        <v>1978</v>
      </c>
      <c r="B191" s="81" t="s">
        <v>1507</v>
      </c>
      <c r="C191" s="63" t="str">
        <f t="shared" si="12"/>
        <v xml:space="preserve">Certificate I </v>
      </c>
      <c r="D191" s="19" t="s">
        <v>1233</v>
      </c>
      <c r="E191" s="19" t="s">
        <v>1979</v>
      </c>
      <c r="F191" s="78" t="s">
        <v>1978</v>
      </c>
      <c r="G191" s="35"/>
      <c r="H191" s="63" t="str">
        <f t="shared" si="13"/>
        <v xml:space="preserve">Certificate </v>
      </c>
      <c r="I191" s="63" t="str">
        <f t="shared" si="14"/>
        <v xml:space="preserve">Certificate I </v>
      </c>
      <c r="J191" s="63" t="str">
        <f t="shared" si="15"/>
        <v xml:space="preserve">Certificate I in </v>
      </c>
      <c r="K191" s="63" t="str">
        <f t="shared" si="16"/>
        <v>CER</v>
      </c>
      <c r="L191" s="63" t="str">
        <f t="shared" si="17"/>
        <v xml:space="preserve">Certificate I </v>
      </c>
      <c r="M191" s="19"/>
      <c r="N191" s="20"/>
      <c r="O191" s="20"/>
    </row>
    <row r="192" spans="1:15" ht="15" customHeight="1" x14ac:dyDescent="0.25">
      <c r="A192" s="80" t="s">
        <v>1978</v>
      </c>
      <c r="B192" s="81" t="s">
        <v>1611</v>
      </c>
      <c r="C192" s="63" t="str">
        <f t="shared" si="12"/>
        <v xml:space="preserve">Certificate II </v>
      </c>
      <c r="D192" s="19" t="s">
        <v>511</v>
      </c>
      <c r="E192" s="19" t="s">
        <v>1979</v>
      </c>
      <c r="F192" s="78" t="s">
        <v>1978</v>
      </c>
      <c r="G192" s="35"/>
      <c r="H192" s="63" t="str">
        <f t="shared" si="13"/>
        <v xml:space="preserve">Certificate </v>
      </c>
      <c r="I192" s="63" t="str">
        <f t="shared" si="14"/>
        <v xml:space="preserve">Certificate II </v>
      </c>
      <c r="J192" s="63" t="str">
        <f t="shared" si="15"/>
        <v xml:space="preserve">Certificate II in </v>
      </c>
      <c r="K192" s="63" t="str">
        <f t="shared" si="16"/>
        <v>CER</v>
      </c>
      <c r="L192" s="63" t="str">
        <f t="shared" si="17"/>
        <v xml:space="preserve">Certificate II </v>
      </c>
      <c r="M192" s="19"/>
      <c r="N192" s="20"/>
      <c r="O192" s="20"/>
    </row>
    <row r="193" spans="1:27" ht="15" customHeight="1" x14ac:dyDescent="0.25">
      <c r="A193" s="80" t="s">
        <v>1978</v>
      </c>
      <c r="B193" s="81" t="s">
        <v>1769</v>
      </c>
      <c r="C193" s="63" t="str">
        <f t="shared" si="12"/>
        <v xml:space="preserve">Certificate III </v>
      </c>
      <c r="D193" s="19" t="s">
        <v>696</v>
      </c>
      <c r="E193" s="19" t="s">
        <v>1979</v>
      </c>
      <c r="F193" s="78" t="s">
        <v>1978</v>
      </c>
      <c r="G193" s="35"/>
      <c r="H193" s="63" t="str">
        <f t="shared" si="13"/>
        <v xml:space="preserve">Certificate </v>
      </c>
      <c r="I193" s="63" t="str">
        <f t="shared" si="14"/>
        <v xml:space="preserve">Certificate III </v>
      </c>
      <c r="J193" s="63" t="str">
        <f t="shared" si="15"/>
        <v xml:space="preserve">Certificate III in </v>
      </c>
      <c r="K193" s="63" t="str">
        <f t="shared" si="16"/>
        <v>CER</v>
      </c>
      <c r="L193" s="63" t="str">
        <f t="shared" si="17"/>
        <v xml:space="preserve">Certificate III </v>
      </c>
      <c r="M193" s="19"/>
      <c r="N193" s="20"/>
      <c r="O193" s="20"/>
    </row>
    <row r="194" spans="1:27" ht="15" customHeight="1" x14ac:dyDescent="0.25">
      <c r="A194" s="80" t="s">
        <v>1978</v>
      </c>
      <c r="B194" s="81" t="s">
        <v>2386</v>
      </c>
      <c r="C194" s="63" t="str">
        <f t="shared" si="12"/>
        <v xml:space="preserve">Certificate II </v>
      </c>
      <c r="D194" s="19" t="s">
        <v>2387</v>
      </c>
      <c r="E194" s="19" t="s">
        <v>2001</v>
      </c>
      <c r="F194" s="78" t="s">
        <v>1978</v>
      </c>
      <c r="G194" s="35"/>
      <c r="H194" s="63" t="str">
        <f t="shared" si="13"/>
        <v xml:space="preserve">Certificate </v>
      </c>
      <c r="I194" s="63" t="str">
        <f t="shared" si="14"/>
        <v xml:space="preserve">Certificate II </v>
      </c>
      <c r="J194" s="63" t="str">
        <f t="shared" si="15"/>
        <v xml:space="preserve">Certificate II in </v>
      </c>
      <c r="K194" s="63" t="str">
        <f t="shared" si="16"/>
        <v>CER</v>
      </c>
      <c r="L194" s="63" t="str">
        <f t="shared" si="17"/>
        <v xml:space="preserve">Certificate II </v>
      </c>
      <c r="M194" s="19"/>
      <c r="N194" s="20"/>
      <c r="O194" s="20"/>
    </row>
    <row r="195" spans="1:27" ht="15" customHeight="1" x14ac:dyDescent="0.25">
      <c r="A195" s="80" t="s">
        <v>1978</v>
      </c>
      <c r="B195" s="81" t="s">
        <v>2388</v>
      </c>
      <c r="C195" s="63" t="str">
        <f t="shared" ref="C195:C258" si="18">IF(K195="CER",I195,IF(K195="ADV",I195,IF(K195="COU",H195,IF(K195="DIP",H195,IF(K195="VCE",H195,IF(K195="VCA",H195,IF(K195="STA",J195,D195)))))))</f>
        <v xml:space="preserve">Certificate III </v>
      </c>
      <c r="D195" s="19" t="s">
        <v>2389</v>
      </c>
      <c r="E195" s="19" t="s">
        <v>2038</v>
      </c>
      <c r="F195" s="78" t="s">
        <v>1978</v>
      </c>
      <c r="G195" s="35"/>
      <c r="H195" s="63" t="str">
        <f t="shared" ref="H195:H258" si="19">LEFT(D195, SEARCH(" ",D195,1))</f>
        <v xml:space="preserve">Certificate </v>
      </c>
      <c r="I195" s="63" t="str">
        <f t="shared" ref="I195:I258" si="20">LEFT(D195, SEARCH(" ",D195,SEARCH(" ",D195,1)+1))</f>
        <v xml:space="preserve">Certificate III </v>
      </c>
      <c r="J195" s="63" t="str">
        <f t="shared" ref="J195:J258" si="21">LEFT(D195, SEARCH(" ",D195,SEARCH(" ",D195,SEARCH(" ",D195)+1)+1))</f>
        <v xml:space="preserve">Certificate III in </v>
      </c>
      <c r="K195" s="63" t="str">
        <f t="shared" ref="K195:K258" si="22">UPPER(LEFT(D195,3))</f>
        <v>CER</v>
      </c>
      <c r="L195" s="63" t="str">
        <f t="shared" ref="L195:L258" si="23">IF(K195="CER",I195,IF(K195="ADV",I195,IF(K195="COU",H195,IF(K195="DIP",H195,IF(K195="VCE",H195,IF(K195="VCA",H195,IF(K195="STA",J195,D195)))))))</f>
        <v xml:space="preserve">Certificate III </v>
      </c>
      <c r="M195" s="19"/>
      <c r="N195" s="20"/>
      <c r="O195" s="20"/>
    </row>
    <row r="196" spans="1:27" ht="15" customHeight="1" x14ac:dyDescent="0.25">
      <c r="A196" s="80" t="s">
        <v>1978</v>
      </c>
      <c r="B196" s="81" t="s">
        <v>2390</v>
      </c>
      <c r="C196" s="63" t="str">
        <f t="shared" si="18"/>
        <v xml:space="preserve">Certificate II </v>
      </c>
      <c r="D196" s="19" t="s">
        <v>2391</v>
      </c>
      <c r="E196" s="19" t="s">
        <v>1988</v>
      </c>
      <c r="F196" s="78" t="s">
        <v>1978</v>
      </c>
      <c r="G196" s="35"/>
      <c r="H196" s="63" t="str">
        <f t="shared" si="19"/>
        <v xml:space="preserve">Certificate </v>
      </c>
      <c r="I196" s="63" t="str">
        <f t="shared" si="20"/>
        <v xml:space="preserve">Certificate II </v>
      </c>
      <c r="J196" s="63" t="str">
        <f t="shared" si="21"/>
        <v xml:space="preserve">Certificate II in </v>
      </c>
      <c r="K196" s="63" t="str">
        <f t="shared" si="22"/>
        <v>CER</v>
      </c>
      <c r="L196" s="63" t="str">
        <f t="shared" si="23"/>
        <v xml:space="preserve">Certificate II </v>
      </c>
      <c r="M196" s="19"/>
      <c r="N196" s="35"/>
      <c r="O196" s="35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15" customHeight="1" x14ac:dyDescent="0.25">
      <c r="A197" s="80" t="s">
        <v>1978</v>
      </c>
      <c r="B197" s="81" t="s">
        <v>2392</v>
      </c>
      <c r="C197" s="63" t="str">
        <f t="shared" si="18"/>
        <v xml:space="preserve">Certificate II </v>
      </c>
      <c r="D197" s="19" t="s">
        <v>2393</v>
      </c>
      <c r="E197" s="19" t="s">
        <v>1988</v>
      </c>
      <c r="F197" s="78" t="s">
        <v>1978</v>
      </c>
      <c r="G197" s="35"/>
      <c r="H197" s="63" t="str">
        <f t="shared" si="19"/>
        <v xml:space="preserve">Certificate </v>
      </c>
      <c r="I197" s="63" t="str">
        <f t="shared" si="20"/>
        <v xml:space="preserve">Certificate II </v>
      </c>
      <c r="J197" s="63" t="str">
        <f t="shared" si="21"/>
        <v xml:space="preserve">Certificate II in </v>
      </c>
      <c r="K197" s="63" t="str">
        <f t="shared" si="22"/>
        <v>CER</v>
      </c>
      <c r="L197" s="63" t="str">
        <f t="shared" si="23"/>
        <v xml:space="preserve">Certificate II </v>
      </c>
      <c r="M197" s="19"/>
      <c r="N197" s="35"/>
      <c r="O197" s="35"/>
    </row>
    <row r="198" spans="1:27" ht="15" customHeight="1" x14ac:dyDescent="0.25">
      <c r="A198" s="80" t="s">
        <v>1978</v>
      </c>
      <c r="B198" s="81" t="s">
        <v>2394</v>
      </c>
      <c r="C198" s="63" t="str">
        <f t="shared" si="18"/>
        <v xml:space="preserve">Certificate II </v>
      </c>
      <c r="D198" s="19" t="s">
        <v>2395</v>
      </c>
      <c r="E198" s="19" t="s">
        <v>1988</v>
      </c>
      <c r="F198" s="78" t="s">
        <v>1978</v>
      </c>
      <c r="G198" s="35"/>
      <c r="H198" s="63" t="str">
        <f t="shared" si="19"/>
        <v xml:space="preserve">Certificate </v>
      </c>
      <c r="I198" s="63" t="str">
        <f t="shared" si="20"/>
        <v xml:space="preserve">Certificate II </v>
      </c>
      <c r="J198" s="63" t="str">
        <f t="shared" si="21"/>
        <v xml:space="preserve">Certificate II in </v>
      </c>
      <c r="K198" s="63" t="str">
        <f t="shared" si="22"/>
        <v>CER</v>
      </c>
      <c r="L198" s="63" t="str">
        <f t="shared" si="23"/>
        <v xml:space="preserve">Certificate II </v>
      </c>
      <c r="M198" s="19"/>
      <c r="N198" s="20"/>
      <c r="O198" s="20"/>
    </row>
    <row r="199" spans="1:27" ht="15" customHeight="1" x14ac:dyDescent="0.25">
      <c r="A199" s="80" t="s">
        <v>1978</v>
      </c>
      <c r="B199" s="81" t="s">
        <v>2396</v>
      </c>
      <c r="C199" s="63" t="str">
        <f t="shared" si="18"/>
        <v xml:space="preserve">Certificate I </v>
      </c>
      <c r="D199" s="19" t="s">
        <v>2397</v>
      </c>
      <c r="E199" s="19" t="s">
        <v>1979</v>
      </c>
      <c r="F199" s="78" t="s">
        <v>1978</v>
      </c>
      <c r="G199" s="35"/>
      <c r="H199" s="63" t="str">
        <f t="shared" si="19"/>
        <v xml:space="preserve">Certificate </v>
      </c>
      <c r="I199" s="63" t="str">
        <f t="shared" si="20"/>
        <v xml:space="preserve">Certificate I </v>
      </c>
      <c r="J199" s="63" t="str">
        <f t="shared" si="21"/>
        <v xml:space="preserve">Certificate I in </v>
      </c>
      <c r="K199" s="63" t="str">
        <f t="shared" si="22"/>
        <v>CER</v>
      </c>
      <c r="L199" s="63" t="str">
        <f t="shared" si="23"/>
        <v xml:space="preserve">Certificate I </v>
      </c>
      <c r="M199" s="19"/>
      <c r="N199" s="20"/>
      <c r="O199" s="20"/>
    </row>
    <row r="200" spans="1:27" ht="15" customHeight="1" x14ac:dyDescent="0.25">
      <c r="A200" s="80" t="s">
        <v>1978</v>
      </c>
      <c r="B200" s="81" t="s">
        <v>663</v>
      </c>
      <c r="C200" s="63" t="str">
        <f t="shared" si="18"/>
        <v xml:space="preserve">Certificate III </v>
      </c>
      <c r="D200" s="19" t="s">
        <v>715</v>
      </c>
      <c r="E200" s="19" t="s">
        <v>1979</v>
      </c>
      <c r="F200" s="78" t="s">
        <v>1978</v>
      </c>
      <c r="G200" s="35"/>
      <c r="H200" s="63" t="str">
        <f t="shared" si="19"/>
        <v xml:space="preserve">Certificate </v>
      </c>
      <c r="I200" s="63" t="str">
        <f t="shared" si="20"/>
        <v xml:space="preserve">Certificate III </v>
      </c>
      <c r="J200" s="63" t="str">
        <f t="shared" si="21"/>
        <v xml:space="preserve">Certificate III in </v>
      </c>
      <c r="K200" s="63" t="str">
        <f t="shared" si="22"/>
        <v>CER</v>
      </c>
      <c r="L200" s="63" t="str">
        <f t="shared" si="23"/>
        <v xml:space="preserve">Certificate III </v>
      </c>
      <c r="M200" s="19"/>
      <c r="N200" s="20"/>
      <c r="O200" s="20"/>
    </row>
    <row r="201" spans="1:27" ht="15" customHeight="1" x14ac:dyDescent="0.25">
      <c r="A201" s="80" t="s">
        <v>2027</v>
      </c>
      <c r="B201" s="81" t="s">
        <v>542</v>
      </c>
      <c r="C201" s="63" t="str">
        <f t="shared" si="18"/>
        <v xml:space="preserve">Certificate I </v>
      </c>
      <c r="D201" s="19" t="s">
        <v>716</v>
      </c>
      <c r="E201" s="19" t="s">
        <v>2028</v>
      </c>
      <c r="F201" s="78" t="s">
        <v>2027</v>
      </c>
      <c r="G201" s="35"/>
      <c r="H201" s="63" t="str">
        <f t="shared" si="19"/>
        <v xml:space="preserve">Certificate </v>
      </c>
      <c r="I201" s="63" t="str">
        <f t="shared" si="20"/>
        <v xml:space="preserve">Certificate I </v>
      </c>
      <c r="J201" s="63" t="str">
        <f t="shared" si="21"/>
        <v xml:space="preserve">Certificate I in </v>
      </c>
      <c r="K201" s="63" t="str">
        <f t="shared" si="22"/>
        <v>CER</v>
      </c>
      <c r="L201" s="63" t="str">
        <f t="shared" si="23"/>
        <v xml:space="preserve">Certificate I </v>
      </c>
      <c r="M201" s="19"/>
      <c r="N201" s="20"/>
      <c r="O201" s="20"/>
    </row>
    <row r="202" spans="1:27" ht="15" customHeight="1" x14ac:dyDescent="0.25">
      <c r="A202" s="80" t="s">
        <v>2027</v>
      </c>
      <c r="B202" s="81" t="s">
        <v>69</v>
      </c>
      <c r="C202" s="63" t="str">
        <f t="shared" si="18"/>
        <v xml:space="preserve">Certificate II </v>
      </c>
      <c r="D202" s="19" t="s">
        <v>70</v>
      </c>
      <c r="E202" s="19" t="s">
        <v>2028</v>
      </c>
      <c r="F202" s="78" t="s">
        <v>2027</v>
      </c>
      <c r="G202" s="35"/>
      <c r="H202" s="63" t="str">
        <f t="shared" si="19"/>
        <v xml:space="preserve">Certificate </v>
      </c>
      <c r="I202" s="63" t="str">
        <f t="shared" si="20"/>
        <v xml:space="preserve">Certificate II </v>
      </c>
      <c r="J202" s="63" t="str">
        <f t="shared" si="21"/>
        <v xml:space="preserve">Certificate II in </v>
      </c>
      <c r="K202" s="63" t="str">
        <f t="shared" si="22"/>
        <v>CER</v>
      </c>
      <c r="L202" s="63" t="str">
        <f t="shared" si="23"/>
        <v xml:space="preserve">Certificate II </v>
      </c>
      <c r="M202" s="19"/>
      <c r="N202" s="20"/>
      <c r="O202" s="20"/>
    </row>
    <row r="203" spans="1:27" ht="15" customHeight="1" x14ac:dyDescent="0.25">
      <c r="A203" s="80" t="s">
        <v>2027</v>
      </c>
      <c r="B203" s="81" t="s">
        <v>71</v>
      </c>
      <c r="C203" s="63" t="str">
        <f t="shared" si="18"/>
        <v xml:space="preserve">Certificate III </v>
      </c>
      <c r="D203" s="19" t="s">
        <v>72</v>
      </c>
      <c r="E203" s="19" t="s">
        <v>2028</v>
      </c>
      <c r="F203" s="78" t="s">
        <v>2027</v>
      </c>
      <c r="G203" s="35"/>
      <c r="H203" s="63" t="str">
        <f t="shared" si="19"/>
        <v xml:space="preserve">Certificate </v>
      </c>
      <c r="I203" s="63" t="str">
        <f t="shared" si="20"/>
        <v xml:space="preserve">Certificate III </v>
      </c>
      <c r="J203" s="63" t="str">
        <f t="shared" si="21"/>
        <v xml:space="preserve">Certificate III in </v>
      </c>
      <c r="K203" s="63" t="str">
        <f t="shared" si="22"/>
        <v>CER</v>
      </c>
      <c r="L203" s="63" t="str">
        <f t="shared" si="23"/>
        <v xml:space="preserve">Certificate III </v>
      </c>
      <c r="M203" s="19"/>
      <c r="N203" s="20"/>
      <c r="O203" s="20"/>
    </row>
    <row r="204" spans="1:27" ht="15" customHeight="1" x14ac:dyDescent="0.25">
      <c r="A204" s="80" t="s">
        <v>2027</v>
      </c>
      <c r="B204" s="81" t="s">
        <v>73</v>
      </c>
      <c r="C204" s="63" t="str">
        <f t="shared" si="18"/>
        <v xml:space="preserve">Certificate III </v>
      </c>
      <c r="D204" s="19" t="s">
        <v>74</v>
      </c>
      <c r="E204" s="19" t="s">
        <v>2028</v>
      </c>
      <c r="F204" s="78" t="s">
        <v>2027</v>
      </c>
      <c r="G204" s="35"/>
      <c r="H204" s="63" t="str">
        <f t="shared" si="19"/>
        <v xml:space="preserve">Certificate </v>
      </c>
      <c r="I204" s="63" t="str">
        <f t="shared" si="20"/>
        <v xml:space="preserve">Certificate III </v>
      </c>
      <c r="J204" s="63" t="str">
        <f t="shared" si="21"/>
        <v xml:space="preserve">Certificate III in </v>
      </c>
      <c r="K204" s="63" t="str">
        <f t="shared" si="22"/>
        <v>CER</v>
      </c>
      <c r="L204" s="63" t="str">
        <f t="shared" si="23"/>
        <v xml:space="preserve">Certificate III </v>
      </c>
      <c r="M204" s="19"/>
      <c r="N204" s="20"/>
      <c r="O204" s="20"/>
    </row>
    <row r="205" spans="1:27" ht="15" customHeight="1" x14ac:dyDescent="0.25">
      <c r="A205" s="80" t="s">
        <v>2027</v>
      </c>
      <c r="B205" s="81" t="s">
        <v>543</v>
      </c>
      <c r="C205" s="63" t="str">
        <f t="shared" si="18"/>
        <v xml:space="preserve">Certificate III </v>
      </c>
      <c r="D205" s="19" t="s">
        <v>717</v>
      </c>
      <c r="E205" s="19" t="s">
        <v>2028</v>
      </c>
      <c r="F205" s="78" t="s">
        <v>2027</v>
      </c>
      <c r="G205" s="35"/>
      <c r="H205" s="63" t="str">
        <f t="shared" si="19"/>
        <v xml:space="preserve">Certificate </v>
      </c>
      <c r="I205" s="63" t="str">
        <f t="shared" si="20"/>
        <v xml:space="preserve">Certificate III </v>
      </c>
      <c r="J205" s="63" t="str">
        <f t="shared" si="21"/>
        <v xml:space="preserve">Certificate III in </v>
      </c>
      <c r="K205" s="63" t="str">
        <f t="shared" si="22"/>
        <v>CER</v>
      </c>
      <c r="L205" s="63" t="str">
        <f t="shared" si="23"/>
        <v xml:space="preserve">Certificate III </v>
      </c>
      <c r="M205" s="19"/>
      <c r="N205" s="20"/>
      <c r="O205" s="20"/>
    </row>
    <row r="206" spans="1:27" ht="15" customHeight="1" x14ac:dyDescent="0.25">
      <c r="A206" s="80" t="s">
        <v>2027</v>
      </c>
      <c r="B206" s="81" t="s">
        <v>1070</v>
      </c>
      <c r="C206" s="63" t="str">
        <f t="shared" si="18"/>
        <v xml:space="preserve">Certificate III </v>
      </c>
      <c r="D206" s="19" t="s">
        <v>1071</v>
      </c>
      <c r="E206" s="19" t="s">
        <v>2028</v>
      </c>
      <c r="F206" s="78" t="s">
        <v>2027</v>
      </c>
      <c r="G206" s="35"/>
      <c r="H206" s="63" t="str">
        <f t="shared" si="19"/>
        <v xml:space="preserve">Certificate </v>
      </c>
      <c r="I206" s="63" t="str">
        <f t="shared" si="20"/>
        <v xml:space="preserve">Certificate III </v>
      </c>
      <c r="J206" s="63" t="str">
        <f t="shared" si="21"/>
        <v xml:space="preserve">Certificate III in </v>
      </c>
      <c r="K206" s="63" t="str">
        <f t="shared" si="22"/>
        <v>CER</v>
      </c>
      <c r="L206" s="63" t="str">
        <f t="shared" si="23"/>
        <v xml:space="preserve">Certificate III </v>
      </c>
      <c r="M206" s="19"/>
      <c r="N206" s="20"/>
      <c r="O206" s="20"/>
    </row>
    <row r="207" spans="1:27" ht="15" customHeight="1" x14ac:dyDescent="0.25">
      <c r="A207" s="80" t="s">
        <v>2027</v>
      </c>
      <c r="B207" s="81" t="s">
        <v>2398</v>
      </c>
      <c r="C207" s="63" t="str">
        <f t="shared" si="18"/>
        <v xml:space="preserve">Certificate IV </v>
      </c>
      <c r="D207" s="19" t="s">
        <v>76</v>
      </c>
      <c r="E207" s="19" t="s">
        <v>2028</v>
      </c>
      <c r="F207" s="78" t="s">
        <v>2027</v>
      </c>
      <c r="G207" s="35"/>
      <c r="H207" s="63" t="str">
        <f t="shared" si="19"/>
        <v xml:space="preserve">Certificate </v>
      </c>
      <c r="I207" s="63" t="str">
        <f t="shared" si="20"/>
        <v xml:space="preserve">Certificate IV </v>
      </c>
      <c r="J207" s="63" t="str">
        <f t="shared" si="21"/>
        <v xml:space="preserve">Certificate IV in </v>
      </c>
      <c r="K207" s="63" t="str">
        <f t="shared" si="22"/>
        <v>CER</v>
      </c>
      <c r="L207" s="63" t="str">
        <f t="shared" si="23"/>
        <v xml:space="preserve">Certificate IV </v>
      </c>
      <c r="M207" s="19"/>
      <c r="N207" s="20"/>
      <c r="O207" s="20"/>
    </row>
    <row r="208" spans="1:27" ht="15" customHeight="1" x14ac:dyDescent="0.25">
      <c r="A208" s="80" t="s">
        <v>2027</v>
      </c>
      <c r="B208" s="81" t="s">
        <v>75</v>
      </c>
      <c r="C208" s="63" t="str">
        <f t="shared" si="18"/>
        <v xml:space="preserve">Certificate IV </v>
      </c>
      <c r="D208" s="19" t="s">
        <v>76</v>
      </c>
      <c r="E208" s="19" t="s">
        <v>2028</v>
      </c>
      <c r="F208" s="78" t="s">
        <v>2027</v>
      </c>
      <c r="G208" s="35"/>
      <c r="H208" s="63" t="str">
        <f t="shared" si="19"/>
        <v xml:space="preserve">Certificate </v>
      </c>
      <c r="I208" s="63" t="str">
        <f t="shared" si="20"/>
        <v xml:space="preserve">Certificate IV </v>
      </c>
      <c r="J208" s="63" t="str">
        <f t="shared" si="21"/>
        <v xml:space="preserve">Certificate IV in </v>
      </c>
      <c r="K208" s="63" t="str">
        <f t="shared" si="22"/>
        <v>CER</v>
      </c>
      <c r="L208" s="63" t="str">
        <f t="shared" si="23"/>
        <v xml:space="preserve">Certificate IV </v>
      </c>
      <c r="M208" s="19"/>
      <c r="N208" s="20"/>
      <c r="O208" s="20"/>
    </row>
    <row r="209" spans="1:15" ht="15" customHeight="1" x14ac:dyDescent="0.25">
      <c r="A209" s="80" t="s">
        <v>2027</v>
      </c>
      <c r="B209" s="81" t="s">
        <v>77</v>
      </c>
      <c r="C209" s="63" t="str">
        <f t="shared" si="18"/>
        <v xml:space="preserve">Certificate I </v>
      </c>
      <c r="D209" s="19" t="s">
        <v>78</v>
      </c>
      <c r="E209" s="19" t="s">
        <v>2028</v>
      </c>
      <c r="F209" s="78" t="s">
        <v>2027</v>
      </c>
      <c r="G209" s="35"/>
      <c r="H209" s="63" t="str">
        <f t="shared" si="19"/>
        <v xml:space="preserve">Certificate </v>
      </c>
      <c r="I209" s="63" t="str">
        <f t="shared" si="20"/>
        <v xml:space="preserve">Certificate I </v>
      </c>
      <c r="J209" s="63" t="str">
        <f t="shared" si="21"/>
        <v xml:space="preserve">Certificate I in </v>
      </c>
      <c r="K209" s="63" t="str">
        <f t="shared" si="22"/>
        <v>CER</v>
      </c>
      <c r="L209" s="63" t="str">
        <f t="shared" si="23"/>
        <v xml:space="preserve">Certificate I </v>
      </c>
      <c r="M209" s="19"/>
      <c r="N209" s="20"/>
      <c r="O209" s="20"/>
    </row>
    <row r="210" spans="1:15" ht="15" customHeight="1" x14ac:dyDescent="0.25">
      <c r="A210" s="80" t="s">
        <v>2027</v>
      </c>
      <c r="B210" s="81" t="s">
        <v>79</v>
      </c>
      <c r="C210" s="63" t="str">
        <f t="shared" si="18"/>
        <v xml:space="preserve">Certificate I </v>
      </c>
      <c r="D210" s="19" t="s">
        <v>80</v>
      </c>
      <c r="E210" s="19" t="s">
        <v>2028</v>
      </c>
      <c r="F210" s="78" t="s">
        <v>2027</v>
      </c>
      <c r="G210" s="35"/>
      <c r="H210" s="63" t="str">
        <f t="shared" si="19"/>
        <v xml:space="preserve">Certificate </v>
      </c>
      <c r="I210" s="63" t="str">
        <f t="shared" si="20"/>
        <v xml:space="preserve">Certificate I </v>
      </c>
      <c r="J210" s="63" t="str">
        <f t="shared" si="21"/>
        <v xml:space="preserve">Certificate I in </v>
      </c>
      <c r="K210" s="63" t="str">
        <f t="shared" si="22"/>
        <v>CER</v>
      </c>
      <c r="L210" s="63" t="str">
        <f t="shared" si="23"/>
        <v xml:space="preserve">Certificate I </v>
      </c>
      <c r="M210" s="19"/>
      <c r="N210" s="20"/>
      <c r="O210" s="20"/>
    </row>
    <row r="211" spans="1:15" ht="15" customHeight="1" x14ac:dyDescent="0.25">
      <c r="A211" s="80" t="s">
        <v>2027</v>
      </c>
      <c r="B211" s="81" t="s">
        <v>81</v>
      </c>
      <c r="C211" s="63" t="str">
        <f t="shared" si="18"/>
        <v xml:space="preserve">Certificate II </v>
      </c>
      <c r="D211" s="19" t="s">
        <v>82</v>
      </c>
      <c r="E211" s="19" t="s">
        <v>2028</v>
      </c>
      <c r="F211" s="78" t="s">
        <v>2027</v>
      </c>
      <c r="G211" s="35"/>
      <c r="H211" s="63" t="str">
        <f t="shared" si="19"/>
        <v xml:space="preserve">Certificate </v>
      </c>
      <c r="I211" s="63" t="str">
        <f t="shared" si="20"/>
        <v xml:space="preserve">Certificate II </v>
      </c>
      <c r="J211" s="63" t="str">
        <f t="shared" si="21"/>
        <v xml:space="preserve">Certificate II in </v>
      </c>
      <c r="K211" s="63" t="str">
        <f t="shared" si="22"/>
        <v>CER</v>
      </c>
      <c r="L211" s="63" t="str">
        <f t="shared" si="23"/>
        <v xml:space="preserve">Certificate II </v>
      </c>
      <c r="M211" s="19"/>
      <c r="N211" s="20"/>
      <c r="O211" s="20"/>
    </row>
    <row r="212" spans="1:15" ht="15" customHeight="1" x14ac:dyDescent="0.25">
      <c r="A212" s="80" t="s">
        <v>2027</v>
      </c>
      <c r="B212" s="81" t="s">
        <v>83</v>
      </c>
      <c r="C212" s="63" t="str">
        <f t="shared" si="18"/>
        <v xml:space="preserve">Certificate II </v>
      </c>
      <c r="D212" s="19" t="s">
        <v>84</v>
      </c>
      <c r="E212" s="19" t="s">
        <v>2028</v>
      </c>
      <c r="F212" s="78" t="s">
        <v>2027</v>
      </c>
      <c r="G212" s="35"/>
      <c r="H212" s="63" t="str">
        <f t="shared" si="19"/>
        <v xml:space="preserve">Certificate </v>
      </c>
      <c r="I212" s="63" t="str">
        <f t="shared" si="20"/>
        <v xml:space="preserve">Certificate II </v>
      </c>
      <c r="J212" s="63" t="str">
        <f t="shared" si="21"/>
        <v xml:space="preserve">Certificate II in </v>
      </c>
      <c r="K212" s="63" t="str">
        <f t="shared" si="22"/>
        <v>CER</v>
      </c>
      <c r="L212" s="63" t="str">
        <f t="shared" si="23"/>
        <v xml:space="preserve">Certificate II </v>
      </c>
      <c r="M212" s="19"/>
      <c r="N212" s="20"/>
      <c r="O212" s="20"/>
    </row>
    <row r="213" spans="1:15" ht="15" customHeight="1" x14ac:dyDescent="0.25">
      <c r="A213" s="80" t="s">
        <v>2027</v>
      </c>
      <c r="B213" s="81" t="s">
        <v>85</v>
      </c>
      <c r="C213" s="63" t="str">
        <f t="shared" si="18"/>
        <v xml:space="preserve">Certificate II </v>
      </c>
      <c r="D213" s="19" t="s">
        <v>86</v>
      </c>
      <c r="E213" s="19" t="s">
        <v>2028</v>
      </c>
      <c r="F213" s="78" t="s">
        <v>2027</v>
      </c>
      <c r="G213" s="35"/>
      <c r="H213" s="63" t="str">
        <f t="shared" si="19"/>
        <v xml:space="preserve">Certificate </v>
      </c>
      <c r="I213" s="63" t="str">
        <f t="shared" si="20"/>
        <v xml:space="preserve">Certificate II </v>
      </c>
      <c r="J213" s="63" t="str">
        <f t="shared" si="21"/>
        <v xml:space="preserve">Certificate II in </v>
      </c>
      <c r="K213" s="63" t="str">
        <f t="shared" si="22"/>
        <v>CER</v>
      </c>
      <c r="L213" s="63" t="str">
        <f t="shared" si="23"/>
        <v xml:space="preserve">Certificate II </v>
      </c>
      <c r="M213" s="19"/>
      <c r="N213" s="20"/>
      <c r="O213" s="20"/>
    </row>
    <row r="214" spans="1:15" ht="15" customHeight="1" x14ac:dyDescent="0.25">
      <c r="A214" s="80" t="s">
        <v>2027</v>
      </c>
      <c r="B214" s="81" t="s">
        <v>544</v>
      </c>
      <c r="C214" s="63" t="str">
        <f t="shared" si="18"/>
        <v xml:space="preserve">Certificate II </v>
      </c>
      <c r="D214" s="19" t="s">
        <v>718</v>
      </c>
      <c r="E214" s="19" t="s">
        <v>2028</v>
      </c>
      <c r="F214" s="78" t="s">
        <v>2027</v>
      </c>
      <c r="G214" s="35"/>
      <c r="H214" s="63" t="str">
        <f t="shared" si="19"/>
        <v xml:space="preserve">Certificate </v>
      </c>
      <c r="I214" s="63" t="str">
        <f t="shared" si="20"/>
        <v xml:space="preserve">Certificate II </v>
      </c>
      <c r="J214" s="63" t="str">
        <f t="shared" si="21"/>
        <v xml:space="preserve">Certificate II in </v>
      </c>
      <c r="K214" s="63" t="str">
        <f t="shared" si="22"/>
        <v>CER</v>
      </c>
      <c r="L214" s="63" t="str">
        <f t="shared" si="23"/>
        <v xml:space="preserve">Certificate II </v>
      </c>
      <c r="M214" s="19"/>
      <c r="N214" s="20"/>
      <c r="O214" s="20"/>
    </row>
    <row r="215" spans="1:15" ht="15" customHeight="1" x14ac:dyDescent="0.25">
      <c r="A215" s="80" t="s">
        <v>2027</v>
      </c>
      <c r="B215" s="81" t="s">
        <v>2399</v>
      </c>
      <c r="C215" s="63" t="str">
        <f t="shared" si="18"/>
        <v xml:space="preserve">Certificate II </v>
      </c>
      <c r="D215" s="19" t="s">
        <v>2400</v>
      </c>
      <c r="E215" s="19" t="s">
        <v>2028</v>
      </c>
      <c r="F215" s="78" t="s">
        <v>2027</v>
      </c>
      <c r="G215" s="35"/>
      <c r="H215" s="63" t="str">
        <f t="shared" si="19"/>
        <v xml:space="preserve">Certificate </v>
      </c>
      <c r="I215" s="63" t="str">
        <f t="shared" si="20"/>
        <v xml:space="preserve">Certificate II </v>
      </c>
      <c r="J215" s="63" t="str">
        <f t="shared" si="21"/>
        <v xml:space="preserve">Certificate II in </v>
      </c>
      <c r="K215" s="63" t="str">
        <f t="shared" si="22"/>
        <v>CER</v>
      </c>
      <c r="L215" s="63" t="str">
        <f t="shared" si="23"/>
        <v xml:space="preserve">Certificate II </v>
      </c>
      <c r="M215" s="19"/>
      <c r="N215" s="20"/>
      <c r="O215" s="20"/>
    </row>
    <row r="216" spans="1:15" ht="15" customHeight="1" x14ac:dyDescent="0.25">
      <c r="A216" s="80" t="s">
        <v>2027</v>
      </c>
      <c r="B216" s="81" t="s">
        <v>2401</v>
      </c>
      <c r="C216" s="63" t="str">
        <f t="shared" si="18"/>
        <v xml:space="preserve">Certificate II </v>
      </c>
      <c r="D216" s="19" t="s">
        <v>2402</v>
      </c>
      <c r="E216" s="19" t="s">
        <v>2028</v>
      </c>
      <c r="F216" s="78" t="s">
        <v>2027</v>
      </c>
      <c r="G216" s="35"/>
      <c r="H216" s="63" t="str">
        <f t="shared" si="19"/>
        <v xml:space="preserve">Certificate </v>
      </c>
      <c r="I216" s="63" t="str">
        <f t="shared" si="20"/>
        <v xml:space="preserve">Certificate II </v>
      </c>
      <c r="J216" s="63" t="str">
        <f t="shared" si="21"/>
        <v xml:space="preserve">Certificate II in </v>
      </c>
      <c r="K216" s="63" t="str">
        <f t="shared" si="22"/>
        <v>CER</v>
      </c>
      <c r="L216" s="63" t="str">
        <f t="shared" si="23"/>
        <v xml:space="preserve">Certificate II </v>
      </c>
      <c r="M216" s="19"/>
      <c r="N216" s="20"/>
      <c r="O216" s="20"/>
    </row>
    <row r="217" spans="1:15" ht="15" customHeight="1" x14ac:dyDescent="0.25">
      <c r="A217" s="80" t="s">
        <v>2027</v>
      </c>
      <c r="B217" s="81" t="s">
        <v>1613</v>
      </c>
      <c r="C217" s="63" t="str">
        <f t="shared" si="18"/>
        <v xml:space="preserve">Certificate II </v>
      </c>
      <c r="D217" s="19" t="s">
        <v>1614</v>
      </c>
      <c r="E217" s="19" t="s">
        <v>2028</v>
      </c>
      <c r="F217" s="78" t="s">
        <v>2027</v>
      </c>
      <c r="G217" s="35"/>
      <c r="H217" s="63" t="str">
        <f t="shared" si="19"/>
        <v xml:space="preserve">Certificate </v>
      </c>
      <c r="I217" s="63" t="str">
        <f t="shared" si="20"/>
        <v xml:space="preserve">Certificate II </v>
      </c>
      <c r="J217" s="63" t="str">
        <f t="shared" si="21"/>
        <v xml:space="preserve">Certificate II in </v>
      </c>
      <c r="K217" s="63" t="str">
        <f t="shared" si="22"/>
        <v>CER</v>
      </c>
      <c r="L217" s="63" t="str">
        <f t="shared" si="23"/>
        <v xml:space="preserve">Certificate II </v>
      </c>
      <c r="M217" s="19"/>
      <c r="N217" s="20"/>
      <c r="O217" s="20"/>
    </row>
    <row r="218" spans="1:15" ht="15" customHeight="1" x14ac:dyDescent="0.25">
      <c r="A218" s="80" t="s">
        <v>2027</v>
      </c>
      <c r="B218" s="81" t="s">
        <v>87</v>
      </c>
      <c r="C218" s="63" t="str">
        <f t="shared" si="18"/>
        <v xml:space="preserve">Certificate II </v>
      </c>
      <c r="D218" s="19" t="s">
        <v>88</v>
      </c>
      <c r="E218" s="19" t="s">
        <v>2028</v>
      </c>
      <c r="F218" s="78" t="s">
        <v>2027</v>
      </c>
      <c r="G218" s="35"/>
      <c r="H218" s="63" t="str">
        <f t="shared" si="19"/>
        <v xml:space="preserve">Certificate </v>
      </c>
      <c r="I218" s="63" t="str">
        <f t="shared" si="20"/>
        <v xml:space="preserve">Certificate II </v>
      </c>
      <c r="J218" s="63" t="str">
        <f t="shared" si="21"/>
        <v xml:space="preserve">Certificate II in </v>
      </c>
      <c r="K218" s="63" t="str">
        <f t="shared" si="22"/>
        <v>CER</v>
      </c>
      <c r="L218" s="63" t="str">
        <f t="shared" si="23"/>
        <v xml:space="preserve">Certificate II </v>
      </c>
      <c r="M218" s="19"/>
      <c r="N218" s="20"/>
      <c r="O218" s="20"/>
    </row>
    <row r="219" spans="1:15" ht="15" customHeight="1" x14ac:dyDescent="0.25">
      <c r="A219" s="80" t="s">
        <v>2027</v>
      </c>
      <c r="B219" s="81" t="s">
        <v>89</v>
      </c>
      <c r="C219" s="63" t="str">
        <f t="shared" si="18"/>
        <v xml:space="preserve">Certificate II </v>
      </c>
      <c r="D219" s="19" t="s">
        <v>90</v>
      </c>
      <c r="E219" s="19" t="s">
        <v>2028</v>
      </c>
      <c r="F219" s="78" t="s">
        <v>2027</v>
      </c>
      <c r="G219" s="35"/>
      <c r="H219" s="63" t="str">
        <f t="shared" si="19"/>
        <v xml:space="preserve">Certificate </v>
      </c>
      <c r="I219" s="63" t="str">
        <f t="shared" si="20"/>
        <v xml:space="preserve">Certificate II </v>
      </c>
      <c r="J219" s="63" t="str">
        <f t="shared" si="21"/>
        <v xml:space="preserve">Certificate II in </v>
      </c>
      <c r="K219" s="63" t="str">
        <f t="shared" si="22"/>
        <v>CER</v>
      </c>
      <c r="L219" s="63" t="str">
        <f t="shared" si="23"/>
        <v xml:space="preserve">Certificate II </v>
      </c>
      <c r="M219" s="19"/>
      <c r="N219" s="20"/>
      <c r="O219" s="20"/>
    </row>
    <row r="220" spans="1:15" ht="15" customHeight="1" x14ac:dyDescent="0.25">
      <c r="A220" s="80" t="s">
        <v>2027</v>
      </c>
      <c r="B220" s="81" t="s">
        <v>91</v>
      </c>
      <c r="C220" s="63" t="str">
        <f t="shared" si="18"/>
        <v xml:space="preserve">Certificate II </v>
      </c>
      <c r="D220" s="19" t="s">
        <v>92</v>
      </c>
      <c r="E220" s="19" t="s">
        <v>2028</v>
      </c>
      <c r="F220" s="78" t="s">
        <v>2027</v>
      </c>
      <c r="G220" s="35"/>
      <c r="H220" s="63" t="str">
        <f t="shared" si="19"/>
        <v xml:space="preserve">Certificate </v>
      </c>
      <c r="I220" s="63" t="str">
        <f t="shared" si="20"/>
        <v xml:space="preserve">Certificate II </v>
      </c>
      <c r="J220" s="63" t="str">
        <f t="shared" si="21"/>
        <v xml:space="preserve">Certificate II in </v>
      </c>
      <c r="K220" s="63" t="str">
        <f t="shared" si="22"/>
        <v>CER</v>
      </c>
      <c r="L220" s="63" t="str">
        <f t="shared" si="23"/>
        <v xml:space="preserve">Certificate II </v>
      </c>
      <c r="M220" s="19"/>
      <c r="N220" s="20"/>
      <c r="O220" s="20"/>
    </row>
    <row r="221" spans="1:15" ht="15" customHeight="1" x14ac:dyDescent="0.25">
      <c r="A221" s="80" t="s">
        <v>2027</v>
      </c>
      <c r="B221" s="81" t="s">
        <v>93</v>
      </c>
      <c r="C221" s="63" t="str">
        <f t="shared" si="18"/>
        <v xml:space="preserve">Certificate II </v>
      </c>
      <c r="D221" s="19" t="s">
        <v>94</v>
      </c>
      <c r="E221" s="19" t="s">
        <v>2028</v>
      </c>
      <c r="F221" s="78" t="s">
        <v>2027</v>
      </c>
      <c r="G221" s="35"/>
      <c r="H221" s="63" t="str">
        <f t="shared" si="19"/>
        <v xml:space="preserve">Certificate </v>
      </c>
      <c r="I221" s="63" t="str">
        <f t="shared" si="20"/>
        <v xml:space="preserve">Certificate II </v>
      </c>
      <c r="J221" s="63" t="str">
        <f t="shared" si="21"/>
        <v xml:space="preserve">Certificate II in </v>
      </c>
      <c r="K221" s="63" t="str">
        <f t="shared" si="22"/>
        <v>CER</v>
      </c>
      <c r="L221" s="63" t="str">
        <f t="shared" si="23"/>
        <v xml:space="preserve">Certificate II </v>
      </c>
      <c r="M221" s="19"/>
      <c r="N221" s="20"/>
      <c r="O221" s="20"/>
    </row>
    <row r="222" spans="1:15" ht="15" customHeight="1" x14ac:dyDescent="0.25">
      <c r="A222" s="80" t="s">
        <v>2027</v>
      </c>
      <c r="B222" s="81" t="s">
        <v>95</v>
      </c>
      <c r="C222" s="63" t="str">
        <f t="shared" si="18"/>
        <v xml:space="preserve">Certificate II </v>
      </c>
      <c r="D222" s="19" t="s">
        <v>96</v>
      </c>
      <c r="E222" s="19" t="s">
        <v>2028</v>
      </c>
      <c r="F222" s="78" t="s">
        <v>2027</v>
      </c>
      <c r="G222" s="35"/>
      <c r="H222" s="63" t="str">
        <f t="shared" si="19"/>
        <v xml:space="preserve">Certificate </v>
      </c>
      <c r="I222" s="63" t="str">
        <f t="shared" si="20"/>
        <v xml:space="preserve">Certificate II </v>
      </c>
      <c r="J222" s="63" t="str">
        <f t="shared" si="21"/>
        <v xml:space="preserve">Certificate II in </v>
      </c>
      <c r="K222" s="63" t="str">
        <f t="shared" si="22"/>
        <v>CER</v>
      </c>
      <c r="L222" s="63" t="str">
        <f t="shared" si="23"/>
        <v xml:space="preserve">Certificate II </v>
      </c>
      <c r="M222" s="19"/>
      <c r="N222" s="20"/>
      <c r="O222" s="20"/>
    </row>
    <row r="223" spans="1:15" ht="15" customHeight="1" x14ac:dyDescent="0.25">
      <c r="A223" s="80" t="s">
        <v>2027</v>
      </c>
      <c r="B223" s="81" t="s">
        <v>97</v>
      </c>
      <c r="C223" s="63" t="str">
        <f t="shared" si="18"/>
        <v xml:space="preserve">Certificate III </v>
      </c>
      <c r="D223" s="19" t="s">
        <v>98</v>
      </c>
      <c r="E223" s="19" t="s">
        <v>2028</v>
      </c>
      <c r="F223" s="78" t="s">
        <v>2027</v>
      </c>
      <c r="G223" s="35"/>
      <c r="H223" s="63" t="str">
        <f t="shared" si="19"/>
        <v xml:space="preserve">Certificate </v>
      </c>
      <c r="I223" s="63" t="str">
        <f t="shared" si="20"/>
        <v xml:space="preserve">Certificate III </v>
      </c>
      <c r="J223" s="63" t="str">
        <f t="shared" si="21"/>
        <v xml:space="preserve">Certificate III in </v>
      </c>
      <c r="K223" s="63" t="str">
        <f t="shared" si="22"/>
        <v>CER</v>
      </c>
      <c r="L223" s="63" t="str">
        <f t="shared" si="23"/>
        <v xml:space="preserve">Certificate III </v>
      </c>
      <c r="M223" s="19"/>
      <c r="N223" s="20"/>
      <c r="O223" s="20"/>
    </row>
    <row r="224" spans="1:15" ht="15" customHeight="1" x14ac:dyDescent="0.25">
      <c r="A224" s="80" t="s">
        <v>2027</v>
      </c>
      <c r="B224" s="81" t="s">
        <v>99</v>
      </c>
      <c r="C224" s="63" t="str">
        <f t="shared" si="18"/>
        <v xml:space="preserve">Certificate III </v>
      </c>
      <c r="D224" s="19" t="s">
        <v>100</v>
      </c>
      <c r="E224" s="19" t="s">
        <v>2028</v>
      </c>
      <c r="F224" s="78" t="s">
        <v>2027</v>
      </c>
      <c r="G224" s="35"/>
      <c r="H224" s="63" t="str">
        <f t="shared" si="19"/>
        <v xml:space="preserve">Certificate </v>
      </c>
      <c r="I224" s="63" t="str">
        <f t="shared" si="20"/>
        <v xml:space="preserve">Certificate III </v>
      </c>
      <c r="J224" s="63" t="str">
        <f t="shared" si="21"/>
        <v xml:space="preserve">Certificate III in </v>
      </c>
      <c r="K224" s="63" t="str">
        <f t="shared" si="22"/>
        <v>CER</v>
      </c>
      <c r="L224" s="63" t="str">
        <f t="shared" si="23"/>
        <v xml:space="preserve">Certificate III </v>
      </c>
      <c r="M224" s="19"/>
      <c r="N224" s="20"/>
      <c r="O224" s="20"/>
    </row>
    <row r="225" spans="1:15" ht="15" customHeight="1" x14ac:dyDescent="0.25">
      <c r="A225" s="80" t="s">
        <v>2027</v>
      </c>
      <c r="B225" s="81" t="s">
        <v>545</v>
      </c>
      <c r="C225" s="63" t="str">
        <f t="shared" si="18"/>
        <v xml:space="preserve">Certificate III </v>
      </c>
      <c r="D225" s="19" t="s">
        <v>719</v>
      </c>
      <c r="E225" s="19" t="s">
        <v>2028</v>
      </c>
      <c r="F225" s="78" t="s">
        <v>2027</v>
      </c>
      <c r="G225" s="35"/>
      <c r="H225" s="63" t="str">
        <f t="shared" si="19"/>
        <v xml:space="preserve">Certificate </v>
      </c>
      <c r="I225" s="63" t="str">
        <f t="shared" si="20"/>
        <v xml:space="preserve">Certificate III </v>
      </c>
      <c r="J225" s="63" t="str">
        <f t="shared" si="21"/>
        <v xml:space="preserve">Certificate III in </v>
      </c>
      <c r="K225" s="63" t="str">
        <f t="shared" si="22"/>
        <v>CER</v>
      </c>
      <c r="L225" s="63" t="str">
        <f t="shared" si="23"/>
        <v xml:space="preserve">Certificate III </v>
      </c>
      <c r="M225" s="19"/>
      <c r="N225" s="20"/>
      <c r="O225" s="20"/>
    </row>
    <row r="226" spans="1:15" ht="15" customHeight="1" x14ac:dyDescent="0.25">
      <c r="A226" s="80" t="s">
        <v>2027</v>
      </c>
      <c r="B226" s="81" t="s">
        <v>1754</v>
      </c>
      <c r="C226" s="63" t="str">
        <f t="shared" si="18"/>
        <v xml:space="preserve">Certificate III </v>
      </c>
      <c r="D226" s="19" t="s">
        <v>1755</v>
      </c>
      <c r="E226" s="19" t="s">
        <v>2028</v>
      </c>
      <c r="F226" s="78" t="s">
        <v>2027</v>
      </c>
      <c r="G226" s="35"/>
      <c r="H226" s="63" t="str">
        <f t="shared" si="19"/>
        <v xml:space="preserve">Certificate </v>
      </c>
      <c r="I226" s="63" t="str">
        <f t="shared" si="20"/>
        <v xml:space="preserve">Certificate III </v>
      </c>
      <c r="J226" s="63" t="str">
        <f t="shared" si="21"/>
        <v xml:space="preserve">Certificate III in </v>
      </c>
      <c r="K226" s="63" t="str">
        <f t="shared" si="22"/>
        <v>CER</v>
      </c>
      <c r="L226" s="63" t="str">
        <f t="shared" si="23"/>
        <v xml:space="preserve">Certificate III </v>
      </c>
      <c r="M226" s="19"/>
      <c r="N226" s="20"/>
      <c r="O226" s="20"/>
    </row>
    <row r="227" spans="1:15" ht="15" customHeight="1" x14ac:dyDescent="0.25">
      <c r="A227" s="80" t="s">
        <v>2027</v>
      </c>
      <c r="B227" s="81" t="s">
        <v>2403</v>
      </c>
      <c r="C227" s="63" t="str">
        <f t="shared" si="18"/>
        <v xml:space="preserve">Certificate III </v>
      </c>
      <c r="D227" s="19" t="s">
        <v>2404</v>
      </c>
      <c r="E227" s="19" t="s">
        <v>2028</v>
      </c>
      <c r="F227" s="78" t="s">
        <v>2027</v>
      </c>
      <c r="G227" s="35"/>
      <c r="H227" s="63" t="str">
        <f t="shared" si="19"/>
        <v xml:space="preserve">Certificate </v>
      </c>
      <c r="I227" s="63" t="str">
        <f t="shared" si="20"/>
        <v xml:space="preserve">Certificate III </v>
      </c>
      <c r="J227" s="63" t="str">
        <f t="shared" si="21"/>
        <v xml:space="preserve">Certificate III in </v>
      </c>
      <c r="K227" s="63" t="str">
        <f t="shared" si="22"/>
        <v>CER</v>
      </c>
      <c r="L227" s="63" t="str">
        <f t="shared" si="23"/>
        <v xml:space="preserve">Certificate III </v>
      </c>
      <c r="M227" s="19"/>
      <c r="N227" s="20"/>
      <c r="O227" s="20"/>
    </row>
    <row r="228" spans="1:15" ht="15" customHeight="1" x14ac:dyDescent="0.25">
      <c r="A228" s="80" t="s">
        <v>2027</v>
      </c>
      <c r="B228" s="81" t="s">
        <v>546</v>
      </c>
      <c r="C228" s="63" t="str">
        <f t="shared" si="18"/>
        <v xml:space="preserve">Certificate III </v>
      </c>
      <c r="D228" s="19" t="s">
        <v>720</v>
      </c>
      <c r="E228" s="19" t="s">
        <v>2028</v>
      </c>
      <c r="F228" s="78" t="s">
        <v>2027</v>
      </c>
      <c r="G228" s="35"/>
      <c r="H228" s="63" t="str">
        <f t="shared" si="19"/>
        <v xml:space="preserve">Certificate </v>
      </c>
      <c r="I228" s="63" t="str">
        <f t="shared" si="20"/>
        <v xml:space="preserve">Certificate III </v>
      </c>
      <c r="J228" s="63" t="str">
        <f t="shared" si="21"/>
        <v xml:space="preserve">Certificate III in </v>
      </c>
      <c r="K228" s="63" t="str">
        <f t="shared" si="22"/>
        <v>CER</v>
      </c>
      <c r="L228" s="63" t="str">
        <f t="shared" si="23"/>
        <v xml:space="preserve">Certificate III </v>
      </c>
      <c r="M228" s="19"/>
      <c r="N228" s="20"/>
      <c r="O228" s="20"/>
    </row>
    <row r="229" spans="1:15" ht="15" customHeight="1" x14ac:dyDescent="0.25">
      <c r="A229" s="80" t="s">
        <v>2027</v>
      </c>
      <c r="B229" s="81" t="s">
        <v>547</v>
      </c>
      <c r="C229" s="63" t="str">
        <f t="shared" si="18"/>
        <v xml:space="preserve">Certificate III </v>
      </c>
      <c r="D229" s="19" t="s">
        <v>721</v>
      </c>
      <c r="E229" s="19" t="s">
        <v>2028</v>
      </c>
      <c r="F229" s="78" t="s">
        <v>2027</v>
      </c>
      <c r="G229" s="35"/>
      <c r="H229" s="63" t="str">
        <f t="shared" si="19"/>
        <v xml:space="preserve">Certificate </v>
      </c>
      <c r="I229" s="63" t="str">
        <f t="shared" si="20"/>
        <v xml:space="preserve">Certificate III </v>
      </c>
      <c r="J229" s="63" t="str">
        <f t="shared" si="21"/>
        <v xml:space="preserve">Certificate III in </v>
      </c>
      <c r="K229" s="63" t="str">
        <f t="shared" si="22"/>
        <v>CER</v>
      </c>
      <c r="L229" s="63" t="str">
        <f t="shared" si="23"/>
        <v xml:space="preserve">Certificate III </v>
      </c>
      <c r="M229" s="19"/>
      <c r="N229" s="20"/>
      <c r="O229" s="20"/>
    </row>
    <row r="230" spans="1:15" ht="15" customHeight="1" x14ac:dyDescent="0.25">
      <c r="A230" s="80" t="s">
        <v>2027</v>
      </c>
      <c r="B230" s="81" t="s">
        <v>548</v>
      </c>
      <c r="C230" s="63" t="str">
        <f t="shared" si="18"/>
        <v xml:space="preserve">Certificate III </v>
      </c>
      <c r="D230" s="19" t="s">
        <v>722</v>
      </c>
      <c r="E230" s="19" t="s">
        <v>2028</v>
      </c>
      <c r="F230" s="78" t="s">
        <v>2027</v>
      </c>
      <c r="G230" s="35"/>
      <c r="H230" s="63" t="str">
        <f t="shared" si="19"/>
        <v xml:space="preserve">Certificate </v>
      </c>
      <c r="I230" s="63" t="str">
        <f t="shared" si="20"/>
        <v xml:space="preserve">Certificate III </v>
      </c>
      <c r="J230" s="63" t="str">
        <f t="shared" si="21"/>
        <v xml:space="preserve">Certificate III in </v>
      </c>
      <c r="K230" s="63" t="str">
        <f t="shared" si="22"/>
        <v>CER</v>
      </c>
      <c r="L230" s="63" t="str">
        <f t="shared" si="23"/>
        <v xml:space="preserve">Certificate III </v>
      </c>
      <c r="M230" s="19"/>
      <c r="N230" s="20"/>
      <c r="O230" s="20"/>
    </row>
    <row r="231" spans="1:15" ht="15" customHeight="1" x14ac:dyDescent="0.25">
      <c r="A231" s="80" t="s">
        <v>2027</v>
      </c>
      <c r="B231" s="81" t="s">
        <v>549</v>
      </c>
      <c r="C231" s="63" t="str">
        <f t="shared" si="18"/>
        <v xml:space="preserve">Certificate III </v>
      </c>
      <c r="D231" s="19" t="s">
        <v>723</v>
      </c>
      <c r="E231" s="19" t="s">
        <v>2028</v>
      </c>
      <c r="F231" s="78" t="s">
        <v>2027</v>
      </c>
      <c r="G231" s="35"/>
      <c r="H231" s="63" t="str">
        <f t="shared" si="19"/>
        <v xml:space="preserve">Certificate </v>
      </c>
      <c r="I231" s="63" t="str">
        <f t="shared" si="20"/>
        <v xml:space="preserve">Certificate III </v>
      </c>
      <c r="J231" s="63" t="str">
        <f t="shared" si="21"/>
        <v xml:space="preserve">Certificate III in </v>
      </c>
      <c r="K231" s="63" t="str">
        <f t="shared" si="22"/>
        <v>CER</v>
      </c>
      <c r="L231" s="63" t="str">
        <f t="shared" si="23"/>
        <v xml:space="preserve">Certificate III </v>
      </c>
      <c r="M231" s="19"/>
      <c r="N231" s="20"/>
      <c r="O231" s="20"/>
    </row>
    <row r="232" spans="1:15" ht="15" customHeight="1" x14ac:dyDescent="0.25">
      <c r="A232" s="80" t="s">
        <v>2027</v>
      </c>
      <c r="B232" s="81" t="s">
        <v>550</v>
      </c>
      <c r="C232" s="63" t="str">
        <f t="shared" si="18"/>
        <v xml:space="preserve">Certificate III </v>
      </c>
      <c r="D232" s="19" t="s">
        <v>724</v>
      </c>
      <c r="E232" s="19" t="s">
        <v>2028</v>
      </c>
      <c r="F232" s="78" t="s">
        <v>2027</v>
      </c>
      <c r="G232" s="35"/>
      <c r="H232" s="63" t="str">
        <f t="shared" si="19"/>
        <v xml:space="preserve">Certificate </v>
      </c>
      <c r="I232" s="63" t="str">
        <f t="shared" si="20"/>
        <v xml:space="preserve">Certificate III </v>
      </c>
      <c r="J232" s="63" t="str">
        <f t="shared" si="21"/>
        <v xml:space="preserve">Certificate III in </v>
      </c>
      <c r="K232" s="63" t="str">
        <f t="shared" si="22"/>
        <v>CER</v>
      </c>
      <c r="L232" s="63" t="str">
        <f t="shared" si="23"/>
        <v xml:space="preserve">Certificate III </v>
      </c>
      <c r="M232" s="19"/>
      <c r="N232" s="20"/>
      <c r="O232" s="20"/>
    </row>
    <row r="233" spans="1:15" ht="15" customHeight="1" x14ac:dyDescent="0.25">
      <c r="A233" s="80" t="s">
        <v>2027</v>
      </c>
      <c r="B233" s="81" t="s">
        <v>1758</v>
      </c>
      <c r="C233" s="63" t="str">
        <f t="shared" si="18"/>
        <v xml:space="preserve">Certificate III </v>
      </c>
      <c r="D233" s="19" t="s">
        <v>1759</v>
      </c>
      <c r="E233" s="19" t="s">
        <v>2028</v>
      </c>
      <c r="F233" s="78" t="s">
        <v>2027</v>
      </c>
      <c r="G233" s="35"/>
      <c r="H233" s="63" t="str">
        <f t="shared" si="19"/>
        <v xml:space="preserve">Certificate </v>
      </c>
      <c r="I233" s="63" t="str">
        <f t="shared" si="20"/>
        <v xml:space="preserve">Certificate III </v>
      </c>
      <c r="J233" s="63" t="str">
        <f t="shared" si="21"/>
        <v xml:space="preserve">Certificate III in </v>
      </c>
      <c r="K233" s="63" t="str">
        <f t="shared" si="22"/>
        <v>CER</v>
      </c>
      <c r="L233" s="63" t="str">
        <f t="shared" si="23"/>
        <v xml:space="preserve">Certificate III </v>
      </c>
      <c r="M233" s="19"/>
      <c r="N233" s="20"/>
      <c r="O233" s="20"/>
    </row>
    <row r="234" spans="1:15" ht="15" customHeight="1" x14ac:dyDescent="0.25">
      <c r="A234" s="80" t="s">
        <v>2027</v>
      </c>
      <c r="B234" s="81" t="s">
        <v>1761</v>
      </c>
      <c r="C234" s="63" t="str">
        <f t="shared" si="18"/>
        <v xml:space="preserve">Certificate III </v>
      </c>
      <c r="D234" s="19" t="s">
        <v>1762</v>
      </c>
      <c r="E234" s="19" t="s">
        <v>2028</v>
      </c>
      <c r="F234" s="78" t="s">
        <v>2027</v>
      </c>
      <c r="G234" s="35"/>
      <c r="H234" s="63" t="str">
        <f t="shared" si="19"/>
        <v xml:space="preserve">Certificate </v>
      </c>
      <c r="I234" s="63" t="str">
        <f t="shared" si="20"/>
        <v xml:space="preserve">Certificate III </v>
      </c>
      <c r="J234" s="63" t="str">
        <f t="shared" si="21"/>
        <v xml:space="preserve">Certificate III in </v>
      </c>
      <c r="K234" s="63" t="str">
        <f t="shared" si="22"/>
        <v>CER</v>
      </c>
      <c r="L234" s="63" t="str">
        <f t="shared" si="23"/>
        <v xml:space="preserve">Certificate III </v>
      </c>
      <c r="M234" s="19"/>
      <c r="N234" s="20"/>
      <c r="O234" s="20"/>
    </row>
    <row r="235" spans="1:15" ht="15" customHeight="1" x14ac:dyDescent="0.25">
      <c r="A235" s="80" t="s">
        <v>2027</v>
      </c>
      <c r="B235" s="81" t="s">
        <v>101</v>
      </c>
      <c r="C235" s="63" t="str">
        <f t="shared" si="18"/>
        <v xml:space="preserve">Certificate III </v>
      </c>
      <c r="D235" s="19" t="s">
        <v>102</v>
      </c>
      <c r="E235" s="19" t="s">
        <v>2028</v>
      </c>
      <c r="F235" s="78" t="s">
        <v>2027</v>
      </c>
      <c r="G235" s="35"/>
      <c r="H235" s="63" t="str">
        <f t="shared" si="19"/>
        <v xml:space="preserve">Certificate </v>
      </c>
      <c r="I235" s="63" t="str">
        <f t="shared" si="20"/>
        <v xml:space="preserve">Certificate III </v>
      </c>
      <c r="J235" s="63" t="str">
        <f t="shared" si="21"/>
        <v xml:space="preserve">Certificate III in </v>
      </c>
      <c r="K235" s="63" t="str">
        <f t="shared" si="22"/>
        <v>CER</v>
      </c>
      <c r="L235" s="63" t="str">
        <f t="shared" si="23"/>
        <v xml:space="preserve">Certificate III </v>
      </c>
      <c r="M235" s="19"/>
      <c r="N235" s="20"/>
      <c r="O235" s="20"/>
    </row>
    <row r="236" spans="1:15" ht="15" customHeight="1" x14ac:dyDescent="0.25">
      <c r="A236" s="80" t="s">
        <v>2027</v>
      </c>
      <c r="B236" s="81" t="s">
        <v>103</v>
      </c>
      <c r="C236" s="63" t="str">
        <f t="shared" si="18"/>
        <v xml:space="preserve">Certificate III </v>
      </c>
      <c r="D236" s="19" t="s">
        <v>104</v>
      </c>
      <c r="E236" s="19" t="s">
        <v>2028</v>
      </c>
      <c r="F236" s="78" t="s">
        <v>2027</v>
      </c>
      <c r="G236" s="35"/>
      <c r="H236" s="63" t="str">
        <f t="shared" si="19"/>
        <v xml:space="preserve">Certificate </v>
      </c>
      <c r="I236" s="63" t="str">
        <f t="shared" si="20"/>
        <v xml:space="preserve">Certificate III </v>
      </c>
      <c r="J236" s="63" t="str">
        <f t="shared" si="21"/>
        <v xml:space="preserve">Certificate III in </v>
      </c>
      <c r="K236" s="63" t="str">
        <f t="shared" si="22"/>
        <v>CER</v>
      </c>
      <c r="L236" s="63" t="str">
        <f t="shared" si="23"/>
        <v xml:space="preserve">Certificate III </v>
      </c>
      <c r="M236" s="19"/>
      <c r="N236" s="20"/>
      <c r="O236" s="20"/>
    </row>
    <row r="237" spans="1:15" ht="15" customHeight="1" x14ac:dyDescent="0.25">
      <c r="A237" s="80" t="s">
        <v>2027</v>
      </c>
      <c r="B237" s="81" t="s">
        <v>1717</v>
      </c>
      <c r="C237" s="63" t="str">
        <f t="shared" si="18"/>
        <v xml:space="preserve">Certificate III </v>
      </c>
      <c r="D237" s="19" t="s">
        <v>1718</v>
      </c>
      <c r="E237" s="19" t="s">
        <v>2028</v>
      </c>
      <c r="F237" s="78" t="s">
        <v>2027</v>
      </c>
      <c r="G237" s="35"/>
      <c r="H237" s="63" t="str">
        <f t="shared" si="19"/>
        <v xml:space="preserve">Certificate </v>
      </c>
      <c r="I237" s="63" t="str">
        <f t="shared" si="20"/>
        <v xml:space="preserve">Certificate III </v>
      </c>
      <c r="J237" s="63" t="str">
        <f t="shared" si="21"/>
        <v xml:space="preserve">Certificate III in </v>
      </c>
      <c r="K237" s="63" t="str">
        <f t="shared" si="22"/>
        <v>CER</v>
      </c>
      <c r="L237" s="63" t="str">
        <f t="shared" si="23"/>
        <v xml:space="preserve">Certificate III </v>
      </c>
      <c r="M237" s="19"/>
      <c r="N237" s="20"/>
      <c r="O237" s="20"/>
    </row>
    <row r="238" spans="1:15" ht="15" customHeight="1" x14ac:dyDescent="0.25">
      <c r="A238" s="80" t="s">
        <v>2027</v>
      </c>
      <c r="B238" s="81" t="s">
        <v>1720</v>
      </c>
      <c r="C238" s="63" t="str">
        <f t="shared" si="18"/>
        <v xml:space="preserve">Certificate III </v>
      </c>
      <c r="D238" s="19" t="s">
        <v>1721</v>
      </c>
      <c r="E238" s="19" t="s">
        <v>2028</v>
      </c>
      <c r="F238" s="78" t="s">
        <v>2027</v>
      </c>
      <c r="G238" s="35"/>
      <c r="H238" s="63" t="str">
        <f t="shared" si="19"/>
        <v xml:space="preserve">Certificate </v>
      </c>
      <c r="I238" s="63" t="str">
        <f t="shared" si="20"/>
        <v xml:space="preserve">Certificate III </v>
      </c>
      <c r="J238" s="63" t="str">
        <f t="shared" si="21"/>
        <v xml:space="preserve">Certificate III in </v>
      </c>
      <c r="K238" s="63" t="str">
        <f t="shared" si="22"/>
        <v>CER</v>
      </c>
      <c r="L238" s="63" t="str">
        <f t="shared" si="23"/>
        <v xml:space="preserve">Certificate III </v>
      </c>
      <c r="M238" s="19"/>
      <c r="N238" s="20"/>
      <c r="O238" s="20"/>
    </row>
    <row r="239" spans="1:15" ht="15" customHeight="1" x14ac:dyDescent="0.25">
      <c r="A239" s="80" t="s">
        <v>2027</v>
      </c>
      <c r="B239" s="81" t="s">
        <v>551</v>
      </c>
      <c r="C239" s="63" t="str">
        <f t="shared" si="18"/>
        <v xml:space="preserve">Certificate III </v>
      </c>
      <c r="D239" s="19" t="s">
        <v>725</v>
      </c>
      <c r="E239" s="19" t="s">
        <v>2028</v>
      </c>
      <c r="F239" s="78" t="s">
        <v>2027</v>
      </c>
      <c r="G239" s="35"/>
      <c r="H239" s="63" t="str">
        <f t="shared" si="19"/>
        <v xml:space="preserve">Certificate </v>
      </c>
      <c r="I239" s="63" t="str">
        <f t="shared" si="20"/>
        <v xml:space="preserve">Certificate III </v>
      </c>
      <c r="J239" s="63" t="str">
        <f t="shared" si="21"/>
        <v xml:space="preserve">Certificate III in </v>
      </c>
      <c r="K239" s="63" t="str">
        <f t="shared" si="22"/>
        <v>CER</v>
      </c>
      <c r="L239" s="63" t="str">
        <f t="shared" si="23"/>
        <v xml:space="preserve">Certificate III </v>
      </c>
      <c r="M239" s="19"/>
      <c r="N239" s="20"/>
      <c r="O239" s="20"/>
    </row>
    <row r="240" spans="1:15" ht="15" customHeight="1" x14ac:dyDescent="0.25">
      <c r="A240" s="80" t="s">
        <v>2027</v>
      </c>
      <c r="B240" s="81" t="s">
        <v>979</v>
      </c>
      <c r="C240" s="63" t="str">
        <f t="shared" si="18"/>
        <v xml:space="preserve">Certificate III </v>
      </c>
      <c r="D240" s="19" t="s">
        <v>980</v>
      </c>
      <c r="E240" s="19" t="s">
        <v>2028</v>
      </c>
      <c r="F240" s="78" t="s">
        <v>2027</v>
      </c>
      <c r="G240" s="35"/>
      <c r="H240" s="63" t="str">
        <f t="shared" si="19"/>
        <v xml:space="preserve">Certificate </v>
      </c>
      <c r="I240" s="63" t="str">
        <f t="shared" si="20"/>
        <v xml:space="preserve">Certificate III </v>
      </c>
      <c r="J240" s="63" t="str">
        <f t="shared" si="21"/>
        <v xml:space="preserve">Certificate III in </v>
      </c>
      <c r="K240" s="63" t="str">
        <f t="shared" si="22"/>
        <v>CER</v>
      </c>
      <c r="L240" s="63" t="str">
        <f t="shared" si="23"/>
        <v xml:space="preserve">Certificate III </v>
      </c>
      <c r="M240" s="19"/>
      <c r="N240" s="20"/>
      <c r="O240" s="20"/>
    </row>
    <row r="241" spans="1:15" ht="15" customHeight="1" x14ac:dyDescent="0.25">
      <c r="A241" s="80" t="s">
        <v>2027</v>
      </c>
      <c r="B241" s="81" t="s">
        <v>2405</v>
      </c>
      <c r="C241" s="63" t="str">
        <f t="shared" si="18"/>
        <v xml:space="preserve">Certificate III </v>
      </c>
      <c r="D241" s="19" t="s">
        <v>106</v>
      </c>
      <c r="E241" s="19" t="s">
        <v>2028</v>
      </c>
      <c r="F241" s="78" t="s">
        <v>2027</v>
      </c>
      <c r="G241" s="35"/>
      <c r="H241" s="63" t="str">
        <f t="shared" si="19"/>
        <v xml:space="preserve">Certificate </v>
      </c>
      <c r="I241" s="63" t="str">
        <f t="shared" si="20"/>
        <v xml:space="preserve">Certificate III </v>
      </c>
      <c r="J241" s="63" t="str">
        <f t="shared" si="21"/>
        <v xml:space="preserve">Certificate III in </v>
      </c>
      <c r="K241" s="63" t="str">
        <f t="shared" si="22"/>
        <v>CER</v>
      </c>
      <c r="L241" s="63" t="str">
        <f t="shared" si="23"/>
        <v xml:space="preserve">Certificate III </v>
      </c>
      <c r="M241" s="19"/>
      <c r="N241" s="20"/>
      <c r="O241" s="20"/>
    </row>
    <row r="242" spans="1:15" ht="15" customHeight="1" x14ac:dyDescent="0.25">
      <c r="A242" s="80" t="s">
        <v>2027</v>
      </c>
      <c r="B242" s="81" t="s">
        <v>107</v>
      </c>
      <c r="C242" s="63" t="str">
        <f t="shared" si="18"/>
        <v xml:space="preserve">Certificate III </v>
      </c>
      <c r="D242" s="19" t="s">
        <v>108</v>
      </c>
      <c r="E242" s="19" t="s">
        <v>2028</v>
      </c>
      <c r="F242" s="78" t="s">
        <v>2027</v>
      </c>
      <c r="G242" s="35"/>
      <c r="H242" s="63" t="str">
        <f t="shared" si="19"/>
        <v xml:space="preserve">Certificate </v>
      </c>
      <c r="I242" s="63" t="str">
        <f t="shared" si="20"/>
        <v xml:space="preserve">Certificate III </v>
      </c>
      <c r="J242" s="63" t="str">
        <f t="shared" si="21"/>
        <v xml:space="preserve">Certificate III in </v>
      </c>
      <c r="K242" s="63" t="str">
        <f t="shared" si="22"/>
        <v>CER</v>
      </c>
      <c r="L242" s="63" t="str">
        <f t="shared" si="23"/>
        <v xml:space="preserve">Certificate III </v>
      </c>
      <c r="M242" s="19"/>
      <c r="N242" s="20"/>
      <c r="O242" s="20"/>
    </row>
    <row r="243" spans="1:15" ht="15" customHeight="1" x14ac:dyDescent="0.25">
      <c r="A243" s="80" t="s">
        <v>2027</v>
      </c>
      <c r="B243" s="81" t="s">
        <v>664</v>
      </c>
      <c r="C243" s="63" t="str">
        <f t="shared" si="18"/>
        <v xml:space="preserve">Certificate IV </v>
      </c>
      <c r="D243" s="19" t="s">
        <v>726</v>
      </c>
      <c r="E243" s="19" t="s">
        <v>2028</v>
      </c>
      <c r="F243" s="78" t="s">
        <v>2027</v>
      </c>
      <c r="G243" s="35"/>
      <c r="H243" s="63" t="str">
        <f t="shared" si="19"/>
        <v xml:space="preserve">Certificate </v>
      </c>
      <c r="I243" s="63" t="str">
        <f t="shared" si="20"/>
        <v xml:space="preserve">Certificate IV </v>
      </c>
      <c r="J243" s="63" t="str">
        <f t="shared" si="21"/>
        <v xml:space="preserve">Certificate IV in </v>
      </c>
      <c r="K243" s="63" t="str">
        <f t="shared" si="22"/>
        <v>CER</v>
      </c>
      <c r="L243" s="63" t="str">
        <f t="shared" si="23"/>
        <v xml:space="preserve">Certificate IV </v>
      </c>
      <c r="M243" s="19"/>
      <c r="N243" s="20"/>
      <c r="O243" s="20"/>
    </row>
    <row r="244" spans="1:15" ht="15" customHeight="1" x14ac:dyDescent="0.25">
      <c r="A244" s="80" t="s">
        <v>2027</v>
      </c>
      <c r="B244" s="81" t="s">
        <v>1243</v>
      </c>
      <c r="C244" s="63" t="str">
        <f t="shared" si="18"/>
        <v xml:space="preserve">Diploma </v>
      </c>
      <c r="D244" s="19" t="s">
        <v>1244</v>
      </c>
      <c r="E244" s="19" t="s">
        <v>2028</v>
      </c>
      <c r="F244" s="78" t="s">
        <v>2027</v>
      </c>
      <c r="G244" s="35"/>
      <c r="H244" s="63" t="str">
        <f t="shared" si="19"/>
        <v xml:space="preserve">Diploma </v>
      </c>
      <c r="I244" s="63" t="str">
        <f t="shared" si="20"/>
        <v xml:space="preserve">Diploma of </v>
      </c>
      <c r="J244" s="63" t="e">
        <f t="shared" si="21"/>
        <v>#VALUE!</v>
      </c>
      <c r="K244" s="63" t="str">
        <f t="shared" si="22"/>
        <v>DIP</v>
      </c>
      <c r="L244" s="63" t="str">
        <f t="shared" si="23"/>
        <v xml:space="preserve">Diploma </v>
      </c>
      <c r="M244" s="19"/>
      <c r="N244" s="20"/>
      <c r="O244" s="20"/>
    </row>
    <row r="245" spans="1:15" ht="15" customHeight="1" x14ac:dyDescent="0.25">
      <c r="A245" s="80" t="s">
        <v>2027</v>
      </c>
      <c r="B245" s="81" t="s">
        <v>1253</v>
      </c>
      <c r="C245" s="63" t="str">
        <f t="shared" si="18"/>
        <v xml:space="preserve">Diploma </v>
      </c>
      <c r="D245" s="19" t="s">
        <v>1254</v>
      </c>
      <c r="E245" s="19" t="s">
        <v>2028</v>
      </c>
      <c r="F245" s="78" t="s">
        <v>2027</v>
      </c>
      <c r="G245" s="35"/>
      <c r="H245" s="63" t="str">
        <f t="shared" si="19"/>
        <v xml:space="preserve">Diploma </v>
      </c>
      <c r="I245" s="63" t="str">
        <f t="shared" si="20"/>
        <v xml:space="preserve">Diploma of </v>
      </c>
      <c r="J245" s="63" t="str">
        <f t="shared" si="21"/>
        <v xml:space="preserve">Diploma of Agribusiness </v>
      </c>
      <c r="K245" s="63" t="str">
        <f t="shared" si="22"/>
        <v>DIP</v>
      </c>
      <c r="L245" s="63" t="str">
        <f t="shared" si="23"/>
        <v xml:space="preserve">Diploma </v>
      </c>
      <c r="M245" s="19"/>
      <c r="N245" s="20"/>
      <c r="O245" s="20"/>
    </row>
    <row r="246" spans="1:15" ht="15" customHeight="1" x14ac:dyDescent="0.25">
      <c r="A246" s="80" t="s">
        <v>2029</v>
      </c>
      <c r="B246" s="81" t="s">
        <v>2406</v>
      </c>
      <c r="C246" s="63" t="str">
        <f t="shared" si="18"/>
        <v xml:space="preserve">Certificate III </v>
      </c>
      <c r="D246" s="19" t="s">
        <v>1652</v>
      </c>
      <c r="E246" s="19" t="s">
        <v>2021</v>
      </c>
      <c r="F246" s="78" t="s">
        <v>2029</v>
      </c>
      <c r="G246" s="35"/>
      <c r="H246" s="63" t="str">
        <f t="shared" si="19"/>
        <v xml:space="preserve">Certificate </v>
      </c>
      <c r="I246" s="63" t="str">
        <f t="shared" si="20"/>
        <v xml:space="preserve">Certificate III </v>
      </c>
      <c r="J246" s="63" t="str">
        <f t="shared" si="21"/>
        <v xml:space="preserve">Certificate III in </v>
      </c>
      <c r="K246" s="63" t="str">
        <f t="shared" si="22"/>
        <v>CER</v>
      </c>
      <c r="L246" s="63" t="str">
        <f t="shared" si="23"/>
        <v xml:space="preserve">Certificate III </v>
      </c>
      <c r="M246" s="19"/>
      <c r="N246" s="20"/>
      <c r="O246" s="20"/>
    </row>
    <row r="247" spans="1:15" ht="15" customHeight="1" x14ac:dyDescent="0.25">
      <c r="A247" s="80" t="s">
        <v>2029</v>
      </c>
      <c r="B247" s="81" t="s">
        <v>1651</v>
      </c>
      <c r="C247" s="63" t="str">
        <f t="shared" si="18"/>
        <v xml:space="preserve">Certificate III </v>
      </c>
      <c r="D247" s="19" t="s">
        <v>1652</v>
      </c>
      <c r="E247" s="19" t="s">
        <v>2021</v>
      </c>
      <c r="F247" s="78" t="s">
        <v>2029</v>
      </c>
      <c r="G247" s="35"/>
      <c r="H247" s="63" t="str">
        <f t="shared" si="19"/>
        <v xml:space="preserve">Certificate </v>
      </c>
      <c r="I247" s="63" t="str">
        <f t="shared" si="20"/>
        <v xml:space="preserve">Certificate III </v>
      </c>
      <c r="J247" s="63" t="str">
        <f t="shared" si="21"/>
        <v xml:space="preserve">Certificate III in </v>
      </c>
      <c r="K247" s="63" t="str">
        <f t="shared" si="22"/>
        <v>CER</v>
      </c>
      <c r="L247" s="63" t="str">
        <f t="shared" si="23"/>
        <v xml:space="preserve">Certificate III </v>
      </c>
      <c r="M247" s="19"/>
      <c r="N247" s="20"/>
      <c r="O247" s="20"/>
    </row>
    <row r="248" spans="1:15" ht="15" customHeight="1" x14ac:dyDescent="0.25">
      <c r="A248" s="80" t="s">
        <v>2029</v>
      </c>
      <c r="B248" s="81" t="s">
        <v>2407</v>
      </c>
      <c r="C248" s="63" t="str">
        <f t="shared" si="18"/>
        <v xml:space="preserve">Certificate III </v>
      </c>
      <c r="D248" s="19" t="s">
        <v>2408</v>
      </c>
      <c r="E248" s="19" t="s">
        <v>2021</v>
      </c>
      <c r="F248" s="78" t="s">
        <v>2029</v>
      </c>
      <c r="G248" s="35"/>
      <c r="H248" s="63" t="str">
        <f t="shared" si="19"/>
        <v xml:space="preserve">Certificate </v>
      </c>
      <c r="I248" s="63" t="str">
        <f t="shared" si="20"/>
        <v xml:space="preserve">Certificate III </v>
      </c>
      <c r="J248" s="63" t="str">
        <f t="shared" si="21"/>
        <v xml:space="preserve">Certificate III in </v>
      </c>
      <c r="K248" s="63" t="str">
        <f t="shared" si="22"/>
        <v>CER</v>
      </c>
      <c r="L248" s="63" t="str">
        <f t="shared" si="23"/>
        <v xml:space="preserve">Certificate III </v>
      </c>
      <c r="M248" s="19"/>
      <c r="N248" s="20"/>
      <c r="O248" s="20"/>
    </row>
    <row r="249" spans="1:15" ht="15" customHeight="1" x14ac:dyDescent="0.25">
      <c r="A249" s="80" t="s">
        <v>2019</v>
      </c>
      <c r="B249" s="81" t="s">
        <v>1009</v>
      </c>
      <c r="C249" s="63" t="str">
        <f t="shared" si="18"/>
        <v xml:space="preserve">Certificate I </v>
      </c>
      <c r="D249" s="19" t="s">
        <v>1010</v>
      </c>
      <c r="E249" s="19" t="s">
        <v>2021</v>
      </c>
      <c r="F249" s="78" t="s">
        <v>2019</v>
      </c>
      <c r="G249" s="35"/>
      <c r="H249" s="63" t="str">
        <f t="shared" si="19"/>
        <v xml:space="preserve">Certificate </v>
      </c>
      <c r="I249" s="63" t="str">
        <f t="shared" si="20"/>
        <v xml:space="preserve">Certificate I </v>
      </c>
      <c r="J249" s="63" t="str">
        <f t="shared" si="21"/>
        <v xml:space="preserve">Certificate I in </v>
      </c>
      <c r="K249" s="63" t="str">
        <f t="shared" si="22"/>
        <v>CER</v>
      </c>
      <c r="L249" s="63" t="str">
        <f t="shared" si="23"/>
        <v xml:space="preserve">Certificate I </v>
      </c>
      <c r="M249" s="19"/>
      <c r="N249" s="20"/>
      <c r="O249" s="20"/>
    </row>
    <row r="250" spans="1:15" ht="15" customHeight="1" x14ac:dyDescent="0.25">
      <c r="A250" s="80" t="s">
        <v>2019</v>
      </c>
      <c r="B250" s="81" t="s">
        <v>111</v>
      </c>
      <c r="C250" s="63" t="str">
        <f t="shared" si="18"/>
        <v xml:space="preserve">Certificate I </v>
      </c>
      <c r="D250" s="19" t="s">
        <v>112</v>
      </c>
      <c r="E250" s="19" t="s">
        <v>2021</v>
      </c>
      <c r="F250" s="78" t="s">
        <v>2019</v>
      </c>
      <c r="G250" s="35"/>
      <c r="H250" s="63" t="str">
        <f t="shared" si="19"/>
        <v xml:space="preserve">Certificate </v>
      </c>
      <c r="I250" s="63" t="str">
        <f t="shared" si="20"/>
        <v xml:space="preserve">Certificate I </v>
      </c>
      <c r="J250" s="63" t="str">
        <f t="shared" si="21"/>
        <v xml:space="preserve">Certificate I in </v>
      </c>
      <c r="K250" s="63" t="str">
        <f t="shared" si="22"/>
        <v>CER</v>
      </c>
      <c r="L250" s="63" t="str">
        <f t="shared" si="23"/>
        <v xml:space="preserve">Certificate I </v>
      </c>
      <c r="M250" s="19"/>
      <c r="N250" s="20"/>
      <c r="O250" s="20"/>
    </row>
    <row r="251" spans="1:15" ht="15" customHeight="1" x14ac:dyDescent="0.25">
      <c r="A251" s="80" t="s">
        <v>2019</v>
      </c>
      <c r="B251" s="81" t="s">
        <v>2409</v>
      </c>
      <c r="C251" s="63" t="str">
        <f t="shared" si="18"/>
        <v xml:space="preserve">Certificate II </v>
      </c>
      <c r="D251" s="19" t="s">
        <v>2410</v>
      </c>
      <c r="E251" s="19" t="s">
        <v>2021</v>
      </c>
      <c r="F251" s="78" t="s">
        <v>2019</v>
      </c>
      <c r="G251" s="35"/>
      <c r="H251" s="63" t="str">
        <f t="shared" si="19"/>
        <v xml:space="preserve">Certificate </v>
      </c>
      <c r="I251" s="63" t="str">
        <f t="shared" si="20"/>
        <v xml:space="preserve">Certificate II </v>
      </c>
      <c r="J251" s="63" t="str">
        <f t="shared" si="21"/>
        <v xml:space="preserve">Certificate II in </v>
      </c>
      <c r="K251" s="63" t="str">
        <f t="shared" si="22"/>
        <v>CER</v>
      </c>
      <c r="L251" s="63" t="str">
        <f t="shared" si="23"/>
        <v xml:space="preserve">Certificate II </v>
      </c>
      <c r="M251" s="19"/>
      <c r="N251" s="20"/>
      <c r="O251" s="20"/>
    </row>
    <row r="252" spans="1:15" ht="15" customHeight="1" x14ac:dyDescent="0.25">
      <c r="A252" s="80" t="s">
        <v>2019</v>
      </c>
      <c r="B252" s="81" t="s">
        <v>113</v>
      </c>
      <c r="C252" s="63" t="str">
        <f t="shared" si="18"/>
        <v xml:space="preserve">Certificate II </v>
      </c>
      <c r="D252" s="19" t="s">
        <v>2411</v>
      </c>
      <c r="E252" s="19" t="s">
        <v>2021</v>
      </c>
      <c r="F252" s="78" t="s">
        <v>2019</v>
      </c>
      <c r="G252" s="35"/>
      <c r="H252" s="63" t="str">
        <f t="shared" si="19"/>
        <v xml:space="preserve">Certificate </v>
      </c>
      <c r="I252" s="63" t="str">
        <f t="shared" si="20"/>
        <v xml:space="preserve">Certificate II </v>
      </c>
      <c r="J252" s="63" t="str">
        <f t="shared" si="21"/>
        <v xml:space="preserve">Certificate II in </v>
      </c>
      <c r="K252" s="63" t="str">
        <f t="shared" si="22"/>
        <v>CER</v>
      </c>
      <c r="L252" s="63" t="str">
        <f t="shared" si="23"/>
        <v xml:space="preserve">Certificate II </v>
      </c>
      <c r="M252" s="19"/>
      <c r="N252" s="20"/>
      <c r="O252" s="20"/>
    </row>
    <row r="253" spans="1:15" ht="15" customHeight="1" x14ac:dyDescent="0.25">
      <c r="A253" s="80" t="s">
        <v>2019</v>
      </c>
      <c r="B253" s="81" t="s">
        <v>2412</v>
      </c>
      <c r="C253" s="63" t="str">
        <f t="shared" si="18"/>
        <v xml:space="preserve">Certificate II </v>
      </c>
      <c r="D253" s="19" t="s">
        <v>2413</v>
      </c>
      <c r="E253" s="19" t="s">
        <v>2021</v>
      </c>
      <c r="F253" s="78" t="s">
        <v>2019</v>
      </c>
      <c r="G253" s="35"/>
      <c r="H253" s="63" t="str">
        <f t="shared" si="19"/>
        <v xml:space="preserve">Certificate </v>
      </c>
      <c r="I253" s="63" t="str">
        <f t="shared" si="20"/>
        <v xml:space="preserve">Certificate II </v>
      </c>
      <c r="J253" s="63" t="str">
        <f t="shared" si="21"/>
        <v xml:space="preserve">Certificate II in </v>
      </c>
      <c r="K253" s="63" t="str">
        <f t="shared" si="22"/>
        <v>CER</v>
      </c>
      <c r="L253" s="63" t="str">
        <f t="shared" si="23"/>
        <v xml:space="preserve">Certificate II </v>
      </c>
      <c r="M253" s="19"/>
      <c r="N253" s="20"/>
      <c r="O253" s="20"/>
    </row>
    <row r="254" spans="1:15" ht="15" customHeight="1" x14ac:dyDescent="0.25">
      <c r="A254" s="80" t="s">
        <v>2019</v>
      </c>
      <c r="B254" s="81" t="s">
        <v>2414</v>
      </c>
      <c r="C254" s="63" t="str">
        <f t="shared" si="18"/>
        <v xml:space="preserve">Certificate II </v>
      </c>
      <c r="D254" s="19" t="s">
        <v>2413</v>
      </c>
      <c r="E254" s="19" t="s">
        <v>2021</v>
      </c>
      <c r="F254" s="78" t="s">
        <v>2019</v>
      </c>
      <c r="G254" s="35"/>
      <c r="H254" s="63" t="str">
        <f t="shared" si="19"/>
        <v xml:space="preserve">Certificate </v>
      </c>
      <c r="I254" s="63" t="str">
        <f t="shared" si="20"/>
        <v xml:space="preserve">Certificate II </v>
      </c>
      <c r="J254" s="63" t="str">
        <f t="shared" si="21"/>
        <v xml:space="preserve">Certificate II in </v>
      </c>
      <c r="K254" s="63" t="str">
        <f t="shared" si="22"/>
        <v>CER</v>
      </c>
      <c r="L254" s="63" t="str">
        <f t="shared" si="23"/>
        <v xml:space="preserve">Certificate II </v>
      </c>
      <c r="M254" s="19"/>
      <c r="N254" s="20"/>
      <c r="O254" s="20"/>
    </row>
    <row r="255" spans="1:15" ht="15" customHeight="1" x14ac:dyDescent="0.25">
      <c r="A255" s="80" t="s">
        <v>2019</v>
      </c>
      <c r="B255" s="81" t="s">
        <v>552</v>
      </c>
      <c r="C255" s="63" t="str">
        <f t="shared" si="18"/>
        <v xml:space="preserve">Certificate II </v>
      </c>
      <c r="D255" s="19" t="s">
        <v>727</v>
      </c>
      <c r="E255" s="19" t="s">
        <v>2021</v>
      </c>
      <c r="F255" s="78" t="s">
        <v>2019</v>
      </c>
      <c r="G255" s="35"/>
      <c r="H255" s="63" t="str">
        <f t="shared" si="19"/>
        <v xml:space="preserve">Certificate </v>
      </c>
      <c r="I255" s="63" t="str">
        <f t="shared" si="20"/>
        <v xml:space="preserve">Certificate II </v>
      </c>
      <c r="J255" s="63" t="str">
        <f t="shared" si="21"/>
        <v xml:space="preserve">Certificate II in </v>
      </c>
      <c r="K255" s="63" t="str">
        <f t="shared" si="22"/>
        <v>CER</v>
      </c>
      <c r="L255" s="63" t="str">
        <f t="shared" si="23"/>
        <v xml:space="preserve">Certificate II </v>
      </c>
      <c r="M255" s="19"/>
      <c r="N255" s="20"/>
      <c r="O255" s="20"/>
    </row>
    <row r="256" spans="1:15" ht="15" customHeight="1" x14ac:dyDescent="0.25">
      <c r="A256" s="80" t="s">
        <v>2019</v>
      </c>
      <c r="B256" s="81" t="s">
        <v>2415</v>
      </c>
      <c r="C256" s="63" t="str">
        <f t="shared" si="18"/>
        <v xml:space="preserve">Certificate II </v>
      </c>
      <c r="D256" s="19" t="s">
        <v>116</v>
      </c>
      <c r="E256" s="19" t="s">
        <v>2021</v>
      </c>
      <c r="F256" s="78" t="s">
        <v>2019</v>
      </c>
      <c r="G256" s="35"/>
      <c r="H256" s="63" t="str">
        <f t="shared" si="19"/>
        <v xml:space="preserve">Certificate </v>
      </c>
      <c r="I256" s="63" t="str">
        <f t="shared" si="20"/>
        <v xml:space="preserve">Certificate II </v>
      </c>
      <c r="J256" s="63" t="str">
        <f t="shared" si="21"/>
        <v xml:space="preserve">Certificate II in </v>
      </c>
      <c r="K256" s="63" t="str">
        <f t="shared" si="22"/>
        <v>CER</v>
      </c>
      <c r="L256" s="63" t="str">
        <f t="shared" si="23"/>
        <v xml:space="preserve">Certificate II </v>
      </c>
      <c r="M256" s="19"/>
      <c r="N256" s="20"/>
      <c r="O256" s="20"/>
    </row>
    <row r="257" spans="1:15" ht="15" customHeight="1" x14ac:dyDescent="0.25">
      <c r="A257" s="80" t="s">
        <v>2019</v>
      </c>
      <c r="B257" s="81" t="s">
        <v>115</v>
      </c>
      <c r="C257" s="63" t="str">
        <f t="shared" si="18"/>
        <v xml:space="preserve">Certificate II </v>
      </c>
      <c r="D257" s="19" t="s">
        <v>116</v>
      </c>
      <c r="E257" s="19" t="s">
        <v>2021</v>
      </c>
      <c r="F257" s="78" t="s">
        <v>2019</v>
      </c>
      <c r="G257" s="35"/>
      <c r="H257" s="63" t="str">
        <f t="shared" si="19"/>
        <v xml:space="preserve">Certificate </v>
      </c>
      <c r="I257" s="63" t="str">
        <f t="shared" si="20"/>
        <v xml:space="preserve">Certificate II </v>
      </c>
      <c r="J257" s="63" t="str">
        <f t="shared" si="21"/>
        <v xml:space="preserve">Certificate II in </v>
      </c>
      <c r="K257" s="63" t="str">
        <f t="shared" si="22"/>
        <v>CER</v>
      </c>
      <c r="L257" s="63" t="str">
        <f t="shared" si="23"/>
        <v xml:space="preserve">Certificate II </v>
      </c>
      <c r="M257" s="19"/>
      <c r="N257" s="20"/>
      <c r="O257" s="20"/>
    </row>
    <row r="258" spans="1:15" ht="15" customHeight="1" x14ac:dyDescent="0.25">
      <c r="A258" s="80" t="s">
        <v>2019</v>
      </c>
      <c r="B258" s="81" t="s">
        <v>1200</v>
      </c>
      <c r="C258" s="63" t="str">
        <f t="shared" si="18"/>
        <v xml:space="preserve">Certificate II </v>
      </c>
      <c r="D258" s="19" t="s">
        <v>1201</v>
      </c>
      <c r="E258" s="19" t="s">
        <v>2021</v>
      </c>
      <c r="F258" s="78" t="s">
        <v>2019</v>
      </c>
      <c r="G258" s="35"/>
      <c r="H258" s="63" t="str">
        <f t="shared" si="19"/>
        <v xml:space="preserve">Certificate </v>
      </c>
      <c r="I258" s="63" t="str">
        <f t="shared" si="20"/>
        <v xml:space="preserve">Certificate II </v>
      </c>
      <c r="J258" s="63" t="str">
        <f t="shared" si="21"/>
        <v xml:space="preserve">Certificate II in </v>
      </c>
      <c r="K258" s="63" t="str">
        <f t="shared" si="22"/>
        <v>CER</v>
      </c>
      <c r="L258" s="63" t="str">
        <f t="shared" si="23"/>
        <v xml:space="preserve">Certificate II </v>
      </c>
      <c r="M258" s="19"/>
      <c r="N258" s="20"/>
      <c r="O258" s="20"/>
    </row>
    <row r="259" spans="1:15" ht="15" customHeight="1" x14ac:dyDescent="0.25">
      <c r="A259" s="80" t="s">
        <v>2019</v>
      </c>
      <c r="B259" s="81" t="s">
        <v>117</v>
      </c>
      <c r="C259" s="63" t="str">
        <f t="shared" ref="C259:C322" si="24">IF(K259="CER",I259,IF(K259="ADV",I259,IF(K259="COU",H259,IF(K259="DIP",H259,IF(K259="VCE",H259,IF(K259="VCA",H259,IF(K259="STA",J259,D259)))))))</f>
        <v xml:space="preserve">Certificate II </v>
      </c>
      <c r="D259" s="19" t="s">
        <v>118</v>
      </c>
      <c r="E259" s="19" t="s">
        <v>2021</v>
      </c>
      <c r="F259" s="78" t="s">
        <v>2019</v>
      </c>
      <c r="G259" s="35"/>
      <c r="H259" s="63" t="str">
        <f t="shared" ref="H259:H322" si="25">LEFT(D259, SEARCH(" ",D259,1))</f>
        <v xml:space="preserve">Certificate </v>
      </c>
      <c r="I259" s="63" t="str">
        <f t="shared" ref="I259:I322" si="26">LEFT(D259, SEARCH(" ",D259,SEARCH(" ",D259,1)+1))</f>
        <v xml:space="preserve">Certificate II </v>
      </c>
      <c r="J259" s="63" t="str">
        <f t="shared" ref="J259:J322" si="27">LEFT(D259, SEARCH(" ",D259,SEARCH(" ",D259,SEARCH(" ",D259)+1)+1))</f>
        <v xml:space="preserve">Certificate II in </v>
      </c>
      <c r="K259" s="63" t="str">
        <f t="shared" ref="K259:K322" si="28">UPPER(LEFT(D259,3))</f>
        <v>CER</v>
      </c>
      <c r="L259" s="63" t="str">
        <f t="shared" ref="L259:L322" si="29">IF(K259="CER",I259,IF(K259="ADV",I259,IF(K259="COU",H259,IF(K259="DIP",H259,IF(K259="VCE",H259,IF(K259="VCA",H259,IF(K259="STA",J259,D259)))))))</f>
        <v xml:space="preserve">Certificate II </v>
      </c>
      <c r="M259" s="19"/>
      <c r="N259" s="20"/>
      <c r="O259" s="20"/>
    </row>
    <row r="260" spans="1:15" ht="15" customHeight="1" x14ac:dyDescent="0.25">
      <c r="A260" s="80" t="s">
        <v>2019</v>
      </c>
      <c r="B260" s="81" t="s">
        <v>1111</v>
      </c>
      <c r="C260" s="63" t="str">
        <f t="shared" si="24"/>
        <v xml:space="preserve">Certificate II </v>
      </c>
      <c r="D260" s="19" t="s">
        <v>1112</v>
      </c>
      <c r="E260" s="19" t="s">
        <v>2021</v>
      </c>
      <c r="F260" s="78" t="s">
        <v>2019</v>
      </c>
      <c r="G260" s="35"/>
      <c r="H260" s="63" t="str">
        <f t="shared" si="25"/>
        <v xml:space="preserve">Certificate </v>
      </c>
      <c r="I260" s="63" t="str">
        <f t="shared" si="26"/>
        <v xml:space="preserve">Certificate II </v>
      </c>
      <c r="J260" s="63" t="str">
        <f t="shared" si="27"/>
        <v xml:space="preserve">Certificate II in </v>
      </c>
      <c r="K260" s="63" t="str">
        <f t="shared" si="28"/>
        <v>CER</v>
      </c>
      <c r="L260" s="63" t="str">
        <f t="shared" si="29"/>
        <v xml:space="preserve">Certificate II </v>
      </c>
      <c r="M260" s="19"/>
      <c r="N260" s="20"/>
      <c r="O260" s="20"/>
    </row>
    <row r="261" spans="1:15" ht="15" customHeight="1" x14ac:dyDescent="0.25">
      <c r="A261" s="80" t="s">
        <v>2019</v>
      </c>
      <c r="B261" s="81" t="s">
        <v>119</v>
      </c>
      <c r="C261" s="63" t="str">
        <f t="shared" si="24"/>
        <v xml:space="preserve">Certificate II </v>
      </c>
      <c r="D261" s="19" t="s">
        <v>120</v>
      </c>
      <c r="E261" s="19" t="s">
        <v>2021</v>
      </c>
      <c r="F261" s="78" t="s">
        <v>2019</v>
      </c>
      <c r="G261" s="35"/>
      <c r="H261" s="63" t="str">
        <f t="shared" si="25"/>
        <v xml:space="preserve">Certificate </v>
      </c>
      <c r="I261" s="63" t="str">
        <f t="shared" si="26"/>
        <v xml:space="preserve">Certificate II </v>
      </c>
      <c r="J261" s="63" t="str">
        <f t="shared" si="27"/>
        <v xml:space="preserve">Certificate II in </v>
      </c>
      <c r="K261" s="63" t="str">
        <f t="shared" si="28"/>
        <v>CER</v>
      </c>
      <c r="L261" s="63" t="str">
        <f t="shared" si="29"/>
        <v xml:space="preserve">Certificate II </v>
      </c>
      <c r="M261" s="19"/>
      <c r="N261" s="20"/>
      <c r="O261" s="20"/>
    </row>
    <row r="262" spans="1:15" ht="15" customHeight="1" x14ac:dyDescent="0.25">
      <c r="A262" s="80" t="s">
        <v>2019</v>
      </c>
      <c r="B262" s="81" t="s">
        <v>2416</v>
      </c>
      <c r="C262" s="63" t="str">
        <f t="shared" si="24"/>
        <v xml:space="preserve">Certificate II </v>
      </c>
      <c r="D262" s="19" t="s">
        <v>2417</v>
      </c>
      <c r="E262" s="19" t="s">
        <v>2021</v>
      </c>
      <c r="F262" s="78" t="s">
        <v>2019</v>
      </c>
      <c r="G262" s="35"/>
      <c r="H262" s="63" t="str">
        <f t="shared" si="25"/>
        <v xml:space="preserve">Certificate </v>
      </c>
      <c r="I262" s="63" t="str">
        <f t="shared" si="26"/>
        <v xml:space="preserve">Certificate II </v>
      </c>
      <c r="J262" s="63" t="str">
        <f t="shared" si="27"/>
        <v xml:space="preserve">Certificate II in </v>
      </c>
      <c r="K262" s="63" t="str">
        <f t="shared" si="28"/>
        <v>CER</v>
      </c>
      <c r="L262" s="63" t="str">
        <f t="shared" si="29"/>
        <v xml:space="preserve">Certificate II </v>
      </c>
      <c r="M262" s="19"/>
      <c r="N262" s="20"/>
      <c r="O262" s="20"/>
    </row>
    <row r="263" spans="1:15" ht="15" customHeight="1" x14ac:dyDescent="0.25">
      <c r="A263" s="80" t="s">
        <v>2019</v>
      </c>
      <c r="B263" s="81" t="s">
        <v>2418</v>
      </c>
      <c r="C263" s="63" t="str">
        <f t="shared" si="24"/>
        <v xml:space="preserve">Certificate II </v>
      </c>
      <c r="D263" s="19" t="s">
        <v>2417</v>
      </c>
      <c r="E263" s="19" t="s">
        <v>2021</v>
      </c>
      <c r="F263" s="78" t="s">
        <v>2019</v>
      </c>
      <c r="G263" s="35"/>
      <c r="H263" s="63" t="str">
        <f t="shared" si="25"/>
        <v xml:space="preserve">Certificate </v>
      </c>
      <c r="I263" s="63" t="str">
        <f t="shared" si="26"/>
        <v xml:space="preserve">Certificate II </v>
      </c>
      <c r="J263" s="63" t="str">
        <f t="shared" si="27"/>
        <v xml:space="preserve">Certificate II in </v>
      </c>
      <c r="K263" s="63" t="str">
        <f t="shared" si="28"/>
        <v>CER</v>
      </c>
      <c r="L263" s="63" t="str">
        <f t="shared" si="29"/>
        <v xml:space="preserve">Certificate II </v>
      </c>
      <c r="M263" s="19"/>
      <c r="N263" s="20"/>
      <c r="O263" s="20"/>
    </row>
    <row r="264" spans="1:15" ht="15" customHeight="1" x14ac:dyDescent="0.25">
      <c r="A264" s="80" t="s">
        <v>2019</v>
      </c>
      <c r="B264" s="81" t="s">
        <v>1585</v>
      </c>
      <c r="C264" s="63" t="str">
        <f t="shared" si="24"/>
        <v xml:space="preserve">Certificate II </v>
      </c>
      <c r="D264" s="19" t="s">
        <v>1586</v>
      </c>
      <c r="E264" s="19" t="s">
        <v>2021</v>
      </c>
      <c r="F264" s="78" t="s">
        <v>2019</v>
      </c>
      <c r="G264" s="35"/>
      <c r="H264" s="63" t="str">
        <f t="shared" si="25"/>
        <v xml:space="preserve">Certificate </v>
      </c>
      <c r="I264" s="63" t="str">
        <f t="shared" si="26"/>
        <v xml:space="preserve">Certificate II </v>
      </c>
      <c r="J264" s="63" t="str">
        <f t="shared" si="27"/>
        <v xml:space="preserve">Certificate II in </v>
      </c>
      <c r="K264" s="63" t="str">
        <f t="shared" si="28"/>
        <v>CER</v>
      </c>
      <c r="L264" s="63" t="str">
        <f t="shared" si="29"/>
        <v xml:space="preserve">Certificate II </v>
      </c>
      <c r="M264" s="19"/>
      <c r="N264" s="20"/>
      <c r="O264" s="20"/>
    </row>
    <row r="265" spans="1:15" ht="15" customHeight="1" x14ac:dyDescent="0.25">
      <c r="A265" s="80" t="s">
        <v>2019</v>
      </c>
      <c r="B265" s="81" t="s">
        <v>2419</v>
      </c>
      <c r="C265" s="63" t="str">
        <f t="shared" si="24"/>
        <v xml:space="preserve">Certificate II </v>
      </c>
      <c r="D265" s="19" t="s">
        <v>2420</v>
      </c>
      <c r="E265" s="19" t="s">
        <v>2021</v>
      </c>
      <c r="F265" s="78" t="s">
        <v>2019</v>
      </c>
      <c r="G265" s="35"/>
      <c r="H265" s="63" t="str">
        <f t="shared" si="25"/>
        <v xml:space="preserve">Certificate </v>
      </c>
      <c r="I265" s="63" t="str">
        <f t="shared" si="26"/>
        <v xml:space="preserve">Certificate II </v>
      </c>
      <c r="J265" s="63" t="str">
        <f t="shared" si="27"/>
        <v xml:space="preserve">Certificate II in </v>
      </c>
      <c r="K265" s="63" t="str">
        <f t="shared" si="28"/>
        <v>CER</v>
      </c>
      <c r="L265" s="63" t="str">
        <f t="shared" si="29"/>
        <v xml:space="preserve">Certificate II </v>
      </c>
      <c r="M265" s="19"/>
      <c r="N265" s="20"/>
      <c r="O265" s="20"/>
    </row>
    <row r="266" spans="1:15" ht="15" customHeight="1" x14ac:dyDescent="0.25">
      <c r="A266" s="80" t="s">
        <v>2019</v>
      </c>
      <c r="B266" s="81" t="s">
        <v>122</v>
      </c>
      <c r="C266" s="63" t="str">
        <f t="shared" si="24"/>
        <v xml:space="preserve">Certificate II </v>
      </c>
      <c r="D266" s="19" t="s">
        <v>123</v>
      </c>
      <c r="E266" s="19" t="s">
        <v>2021</v>
      </c>
      <c r="F266" s="78" t="s">
        <v>2019</v>
      </c>
      <c r="G266" s="35"/>
      <c r="H266" s="63" t="str">
        <f t="shared" si="25"/>
        <v xml:space="preserve">Certificate </v>
      </c>
      <c r="I266" s="63" t="str">
        <f t="shared" si="26"/>
        <v xml:space="preserve">Certificate II </v>
      </c>
      <c r="J266" s="63" t="str">
        <f t="shared" si="27"/>
        <v xml:space="preserve">Certificate II in </v>
      </c>
      <c r="K266" s="63" t="str">
        <f t="shared" si="28"/>
        <v>CER</v>
      </c>
      <c r="L266" s="63" t="str">
        <f t="shared" si="29"/>
        <v xml:space="preserve">Certificate II </v>
      </c>
      <c r="M266" s="19"/>
      <c r="N266" s="20"/>
      <c r="O266" s="20"/>
    </row>
    <row r="267" spans="1:15" ht="15" customHeight="1" x14ac:dyDescent="0.25">
      <c r="A267" s="80" t="s">
        <v>2019</v>
      </c>
      <c r="B267" s="81" t="s">
        <v>2421</v>
      </c>
      <c r="C267" s="63" t="str">
        <f t="shared" si="24"/>
        <v xml:space="preserve">Certificate II </v>
      </c>
      <c r="D267" s="19" t="s">
        <v>1148</v>
      </c>
      <c r="E267" s="19" t="s">
        <v>2021</v>
      </c>
      <c r="F267" s="78" t="s">
        <v>2019</v>
      </c>
      <c r="G267" s="35"/>
      <c r="H267" s="63" t="str">
        <f t="shared" si="25"/>
        <v xml:space="preserve">Certificate </v>
      </c>
      <c r="I267" s="63" t="str">
        <f t="shared" si="26"/>
        <v xml:space="preserve">Certificate II </v>
      </c>
      <c r="J267" s="63" t="str">
        <f t="shared" si="27"/>
        <v xml:space="preserve">Certificate II in </v>
      </c>
      <c r="K267" s="63" t="str">
        <f t="shared" si="28"/>
        <v>CER</v>
      </c>
      <c r="L267" s="63" t="str">
        <f t="shared" si="29"/>
        <v xml:space="preserve">Certificate II </v>
      </c>
      <c r="M267" s="19"/>
      <c r="N267" s="20"/>
      <c r="O267" s="20"/>
    </row>
    <row r="268" spans="1:15" ht="15" customHeight="1" x14ac:dyDescent="0.25">
      <c r="A268" s="80" t="s">
        <v>2019</v>
      </c>
      <c r="B268" s="81" t="s">
        <v>1147</v>
      </c>
      <c r="C268" s="63" t="str">
        <f t="shared" si="24"/>
        <v xml:space="preserve">Certificate II </v>
      </c>
      <c r="D268" s="19" t="s">
        <v>1148</v>
      </c>
      <c r="E268" s="19" t="s">
        <v>2021</v>
      </c>
      <c r="F268" s="78" t="s">
        <v>2019</v>
      </c>
      <c r="G268" s="35"/>
      <c r="H268" s="63" t="str">
        <f t="shared" si="25"/>
        <v xml:space="preserve">Certificate </v>
      </c>
      <c r="I268" s="63" t="str">
        <f t="shared" si="26"/>
        <v xml:space="preserve">Certificate II </v>
      </c>
      <c r="J268" s="63" t="str">
        <f t="shared" si="27"/>
        <v xml:space="preserve">Certificate II in </v>
      </c>
      <c r="K268" s="63" t="str">
        <f t="shared" si="28"/>
        <v>CER</v>
      </c>
      <c r="L268" s="63" t="str">
        <f t="shared" si="29"/>
        <v xml:space="preserve">Certificate II </v>
      </c>
      <c r="M268" s="19"/>
      <c r="N268" s="20"/>
      <c r="O268" s="20"/>
    </row>
    <row r="269" spans="1:15" ht="15" customHeight="1" x14ac:dyDescent="0.25">
      <c r="A269" s="80" t="s">
        <v>2019</v>
      </c>
      <c r="B269" s="81" t="s">
        <v>994</v>
      </c>
      <c r="C269" s="63" t="str">
        <f t="shared" si="24"/>
        <v xml:space="preserve">Certificate II </v>
      </c>
      <c r="D269" s="19" t="s">
        <v>995</v>
      </c>
      <c r="E269" s="19" t="s">
        <v>2021</v>
      </c>
      <c r="F269" s="78" t="s">
        <v>2019</v>
      </c>
      <c r="G269" s="35"/>
      <c r="H269" s="63" t="str">
        <f t="shared" si="25"/>
        <v xml:space="preserve">Certificate </v>
      </c>
      <c r="I269" s="63" t="str">
        <f t="shared" si="26"/>
        <v xml:space="preserve">Certificate II </v>
      </c>
      <c r="J269" s="63" t="str">
        <f t="shared" si="27"/>
        <v xml:space="preserve">Certificate II in </v>
      </c>
      <c r="K269" s="63" t="str">
        <f t="shared" si="28"/>
        <v>CER</v>
      </c>
      <c r="L269" s="63" t="str">
        <f t="shared" si="29"/>
        <v xml:space="preserve">Certificate II </v>
      </c>
      <c r="M269" s="19"/>
      <c r="N269" s="20"/>
      <c r="O269" s="20"/>
    </row>
    <row r="270" spans="1:15" ht="15" customHeight="1" x14ac:dyDescent="0.25">
      <c r="A270" s="80" t="s">
        <v>2019</v>
      </c>
      <c r="B270" s="81" t="s">
        <v>2422</v>
      </c>
      <c r="C270" s="63" t="str">
        <f t="shared" si="24"/>
        <v xml:space="preserve">Certificate II </v>
      </c>
      <c r="D270" s="19" t="s">
        <v>2423</v>
      </c>
      <c r="E270" s="19" t="s">
        <v>2021</v>
      </c>
      <c r="F270" s="78" t="s">
        <v>2019</v>
      </c>
      <c r="G270" s="35"/>
      <c r="H270" s="63" t="str">
        <f t="shared" si="25"/>
        <v xml:space="preserve">Certificate </v>
      </c>
      <c r="I270" s="63" t="str">
        <f t="shared" si="26"/>
        <v xml:space="preserve">Certificate II </v>
      </c>
      <c r="J270" s="63" t="str">
        <f t="shared" si="27"/>
        <v xml:space="preserve">Certificate II in </v>
      </c>
      <c r="K270" s="63" t="str">
        <f t="shared" si="28"/>
        <v>CER</v>
      </c>
      <c r="L270" s="63" t="str">
        <f t="shared" si="29"/>
        <v xml:space="preserve">Certificate II </v>
      </c>
      <c r="M270" s="19"/>
      <c r="N270" s="20"/>
      <c r="O270" s="20"/>
    </row>
    <row r="271" spans="1:15" ht="15" customHeight="1" x14ac:dyDescent="0.25">
      <c r="A271" s="80" t="s">
        <v>2019</v>
      </c>
      <c r="B271" s="81" t="s">
        <v>1530</v>
      </c>
      <c r="C271" s="63" t="str">
        <f t="shared" si="24"/>
        <v xml:space="preserve">Certificate II </v>
      </c>
      <c r="D271" s="19" t="s">
        <v>1531</v>
      </c>
      <c r="E271" s="19" t="s">
        <v>2021</v>
      </c>
      <c r="F271" s="78" t="s">
        <v>2019</v>
      </c>
      <c r="G271" s="35"/>
      <c r="H271" s="63" t="str">
        <f t="shared" si="25"/>
        <v xml:space="preserve">Certificate </v>
      </c>
      <c r="I271" s="63" t="str">
        <f t="shared" si="26"/>
        <v xml:space="preserve">Certificate II </v>
      </c>
      <c r="J271" s="63" t="str">
        <f t="shared" si="27"/>
        <v xml:space="preserve">Certificate II in </v>
      </c>
      <c r="K271" s="63" t="str">
        <f t="shared" si="28"/>
        <v>CER</v>
      </c>
      <c r="L271" s="63" t="str">
        <f t="shared" si="29"/>
        <v xml:space="preserve">Certificate II </v>
      </c>
      <c r="M271" s="19"/>
      <c r="N271" s="20"/>
      <c r="O271" s="20"/>
    </row>
    <row r="272" spans="1:15" ht="15" customHeight="1" x14ac:dyDescent="0.25">
      <c r="A272" s="80" t="s">
        <v>2019</v>
      </c>
      <c r="B272" s="81" t="s">
        <v>1065</v>
      </c>
      <c r="C272" s="63" t="str">
        <f t="shared" si="24"/>
        <v xml:space="preserve">Certificate II </v>
      </c>
      <c r="D272" s="19" t="s">
        <v>730</v>
      </c>
      <c r="E272" s="19" t="s">
        <v>2021</v>
      </c>
      <c r="F272" s="78" t="s">
        <v>2019</v>
      </c>
      <c r="G272" s="35"/>
      <c r="H272" s="63" t="str">
        <f t="shared" si="25"/>
        <v xml:space="preserve">Certificate </v>
      </c>
      <c r="I272" s="63" t="str">
        <f t="shared" si="26"/>
        <v xml:space="preserve">Certificate II </v>
      </c>
      <c r="J272" s="63" t="str">
        <f t="shared" si="27"/>
        <v xml:space="preserve">Certificate II in </v>
      </c>
      <c r="K272" s="63" t="str">
        <f t="shared" si="28"/>
        <v>CER</v>
      </c>
      <c r="L272" s="63" t="str">
        <f t="shared" si="29"/>
        <v xml:space="preserve">Certificate II </v>
      </c>
      <c r="M272" s="19"/>
      <c r="N272" s="20"/>
      <c r="O272" s="20"/>
    </row>
    <row r="273" spans="1:15" ht="15" customHeight="1" x14ac:dyDescent="0.25">
      <c r="A273" s="80" t="s">
        <v>2019</v>
      </c>
      <c r="B273" s="81" t="s">
        <v>553</v>
      </c>
      <c r="C273" s="63" t="str">
        <f t="shared" si="24"/>
        <v xml:space="preserve">Certificate II </v>
      </c>
      <c r="D273" s="19" t="s">
        <v>730</v>
      </c>
      <c r="E273" s="19" t="s">
        <v>2021</v>
      </c>
      <c r="F273" s="78" t="s">
        <v>2019</v>
      </c>
      <c r="G273" s="35"/>
      <c r="H273" s="63" t="str">
        <f t="shared" si="25"/>
        <v xml:space="preserve">Certificate </v>
      </c>
      <c r="I273" s="63" t="str">
        <f t="shared" si="26"/>
        <v xml:space="preserve">Certificate II </v>
      </c>
      <c r="J273" s="63" t="str">
        <f t="shared" si="27"/>
        <v xml:space="preserve">Certificate II in </v>
      </c>
      <c r="K273" s="63" t="str">
        <f t="shared" si="28"/>
        <v>CER</v>
      </c>
      <c r="L273" s="63" t="str">
        <f t="shared" si="29"/>
        <v xml:space="preserve">Certificate II </v>
      </c>
      <c r="M273" s="19"/>
      <c r="N273" s="20"/>
      <c r="O273" s="20"/>
    </row>
    <row r="274" spans="1:15" ht="15" customHeight="1" x14ac:dyDescent="0.25">
      <c r="A274" s="80" t="s">
        <v>2019</v>
      </c>
      <c r="B274" s="81" t="s">
        <v>666</v>
      </c>
      <c r="C274" s="63" t="str">
        <f t="shared" si="24"/>
        <v xml:space="preserve">Certificate III </v>
      </c>
      <c r="D274" s="19" t="s">
        <v>731</v>
      </c>
      <c r="E274" s="19" t="s">
        <v>2021</v>
      </c>
      <c r="F274" s="78" t="s">
        <v>2019</v>
      </c>
      <c r="G274" s="35"/>
      <c r="H274" s="63" t="str">
        <f t="shared" si="25"/>
        <v xml:space="preserve">Certificate </v>
      </c>
      <c r="I274" s="63" t="str">
        <f t="shared" si="26"/>
        <v xml:space="preserve">Certificate III </v>
      </c>
      <c r="J274" s="63" t="str">
        <f t="shared" si="27"/>
        <v xml:space="preserve">Certificate III in </v>
      </c>
      <c r="K274" s="63" t="str">
        <f t="shared" si="28"/>
        <v>CER</v>
      </c>
      <c r="L274" s="63" t="str">
        <f t="shared" si="29"/>
        <v xml:space="preserve">Certificate III </v>
      </c>
      <c r="M274" s="19"/>
      <c r="N274" s="20"/>
      <c r="O274" s="20"/>
    </row>
    <row r="275" spans="1:15" ht="15" customHeight="1" x14ac:dyDescent="0.25">
      <c r="A275" s="80" t="s">
        <v>2019</v>
      </c>
      <c r="B275" s="81" t="s">
        <v>2424</v>
      </c>
      <c r="C275" s="63" t="str">
        <f t="shared" si="24"/>
        <v xml:space="preserve">Certificate III </v>
      </c>
      <c r="D275" s="19" t="s">
        <v>1255</v>
      </c>
      <c r="E275" s="19" t="s">
        <v>2021</v>
      </c>
      <c r="F275" s="78" t="s">
        <v>2019</v>
      </c>
      <c r="G275" s="35"/>
      <c r="H275" s="63" t="str">
        <f t="shared" si="25"/>
        <v xml:space="preserve">Certificate </v>
      </c>
      <c r="I275" s="63" t="str">
        <f t="shared" si="26"/>
        <v xml:space="preserve">Certificate III </v>
      </c>
      <c r="J275" s="63" t="str">
        <f t="shared" si="27"/>
        <v xml:space="preserve">Certificate III in </v>
      </c>
      <c r="K275" s="63" t="str">
        <f t="shared" si="28"/>
        <v>CER</v>
      </c>
      <c r="L275" s="63" t="str">
        <f t="shared" si="29"/>
        <v xml:space="preserve">Certificate III </v>
      </c>
      <c r="M275" s="19"/>
      <c r="N275" s="20"/>
      <c r="O275" s="20"/>
    </row>
    <row r="276" spans="1:15" ht="15" customHeight="1" x14ac:dyDescent="0.25">
      <c r="A276" s="80" t="s">
        <v>2019</v>
      </c>
      <c r="B276" s="81" t="s">
        <v>1043</v>
      </c>
      <c r="C276" s="63" t="str">
        <f t="shared" si="24"/>
        <v xml:space="preserve">Certificate III </v>
      </c>
      <c r="D276" s="19" t="s">
        <v>1255</v>
      </c>
      <c r="E276" s="19" t="s">
        <v>2021</v>
      </c>
      <c r="F276" s="78" t="s">
        <v>2019</v>
      </c>
      <c r="G276" s="35"/>
      <c r="H276" s="63" t="str">
        <f t="shared" si="25"/>
        <v xml:space="preserve">Certificate </v>
      </c>
      <c r="I276" s="63" t="str">
        <f t="shared" si="26"/>
        <v xml:space="preserve">Certificate III </v>
      </c>
      <c r="J276" s="63" t="str">
        <f t="shared" si="27"/>
        <v xml:space="preserve">Certificate III in </v>
      </c>
      <c r="K276" s="63" t="str">
        <f t="shared" si="28"/>
        <v>CER</v>
      </c>
      <c r="L276" s="63" t="str">
        <f t="shared" si="29"/>
        <v xml:space="preserve">Certificate III </v>
      </c>
      <c r="M276" s="19"/>
      <c r="N276" s="20"/>
      <c r="O276" s="20"/>
    </row>
    <row r="277" spans="1:15" ht="15" customHeight="1" x14ac:dyDescent="0.25">
      <c r="A277" s="80" t="s">
        <v>2019</v>
      </c>
      <c r="B277" s="81" t="s">
        <v>1653</v>
      </c>
      <c r="C277" s="63" t="str">
        <f t="shared" si="24"/>
        <v xml:space="preserve">Certificate III </v>
      </c>
      <c r="D277" s="19" t="s">
        <v>1654</v>
      </c>
      <c r="E277" s="19" t="s">
        <v>2021</v>
      </c>
      <c r="F277" s="78" t="s">
        <v>2019</v>
      </c>
      <c r="G277" s="35"/>
      <c r="H277" s="63" t="str">
        <f t="shared" si="25"/>
        <v xml:space="preserve">Certificate </v>
      </c>
      <c r="I277" s="63" t="str">
        <f t="shared" si="26"/>
        <v xml:space="preserve">Certificate III </v>
      </c>
      <c r="J277" s="63" t="str">
        <f t="shared" si="27"/>
        <v xml:space="preserve">Certificate III in </v>
      </c>
      <c r="K277" s="63" t="str">
        <f t="shared" si="28"/>
        <v>CER</v>
      </c>
      <c r="L277" s="63" t="str">
        <f t="shared" si="29"/>
        <v xml:space="preserve">Certificate III </v>
      </c>
      <c r="M277" s="19"/>
      <c r="N277" s="20"/>
      <c r="O277" s="20"/>
    </row>
    <row r="278" spans="1:15" ht="15" customHeight="1" x14ac:dyDescent="0.25">
      <c r="A278" s="80" t="s">
        <v>2019</v>
      </c>
      <c r="B278" s="81" t="s">
        <v>554</v>
      </c>
      <c r="C278" s="63" t="str">
        <f t="shared" si="24"/>
        <v xml:space="preserve">Certificate III </v>
      </c>
      <c r="D278" s="19" t="s">
        <v>732</v>
      </c>
      <c r="E278" s="19" t="s">
        <v>2021</v>
      </c>
      <c r="F278" s="78" t="s">
        <v>2019</v>
      </c>
      <c r="G278" s="35"/>
      <c r="H278" s="63" t="str">
        <f t="shared" si="25"/>
        <v xml:space="preserve">Certificate </v>
      </c>
      <c r="I278" s="63" t="str">
        <f t="shared" si="26"/>
        <v xml:space="preserve">Certificate III </v>
      </c>
      <c r="J278" s="63" t="str">
        <f t="shared" si="27"/>
        <v xml:space="preserve">Certificate III in </v>
      </c>
      <c r="K278" s="63" t="str">
        <f t="shared" si="28"/>
        <v>CER</v>
      </c>
      <c r="L278" s="63" t="str">
        <f t="shared" si="29"/>
        <v xml:space="preserve">Certificate III </v>
      </c>
      <c r="M278" s="19"/>
      <c r="N278" s="20"/>
      <c r="O278" s="20"/>
    </row>
    <row r="279" spans="1:15" ht="15" customHeight="1" x14ac:dyDescent="0.25">
      <c r="A279" s="80" t="s">
        <v>2019</v>
      </c>
      <c r="B279" s="81" t="s">
        <v>2425</v>
      </c>
      <c r="C279" s="63" t="str">
        <f t="shared" si="24"/>
        <v xml:space="preserve">Certificate III </v>
      </c>
      <c r="D279" s="19" t="s">
        <v>2426</v>
      </c>
      <c r="E279" s="19" t="s">
        <v>2021</v>
      </c>
      <c r="F279" s="78" t="s">
        <v>2019</v>
      </c>
      <c r="G279" s="35"/>
      <c r="H279" s="63" t="str">
        <f t="shared" si="25"/>
        <v xml:space="preserve">Certificate </v>
      </c>
      <c r="I279" s="63" t="str">
        <f t="shared" si="26"/>
        <v xml:space="preserve">Certificate III </v>
      </c>
      <c r="J279" s="63" t="str">
        <f t="shared" si="27"/>
        <v xml:space="preserve">Certificate III in </v>
      </c>
      <c r="K279" s="63" t="str">
        <f t="shared" si="28"/>
        <v>CER</v>
      </c>
      <c r="L279" s="63" t="str">
        <f t="shared" si="29"/>
        <v xml:space="preserve">Certificate III </v>
      </c>
      <c r="M279" s="19"/>
      <c r="N279" s="20"/>
      <c r="O279" s="20"/>
    </row>
    <row r="280" spans="1:15" ht="15" customHeight="1" x14ac:dyDescent="0.25">
      <c r="A280" s="80" t="s">
        <v>2019</v>
      </c>
      <c r="B280" s="81" t="s">
        <v>2427</v>
      </c>
      <c r="C280" s="63" t="str">
        <f t="shared" si="24"/>
        <v xml:space="preserve">Certificate III </v>
      </c>
      <c r="D280" s="19" t="s">
        <v>2426</v>
      </c>
      <c r="E280" s="19" t="s">
        <v>2021</v>
      </c>
      <c r="F280" s="78" t="s">
        <v>2019</v>
      </c>
      <c r="G280" s="35"/>
      <c r="H280" s="63" t="str">
        <f t="shared" si="25"/>
        <v xml:space="preserve">Certificate </v>
      </c>
      <c r="I280" s="63" t="str">
        <f t="shared" si="26"/>
        <v xml:space="preserve">Certificate III </v>
      </c>
      <c r="J280" s="63" t="str">
        <f t="shared" si="27"/>
        <v xml:space="preserve">Certificate III in </v>
      </c>
      <c r="K280" s="63" t="str">
        <f t="shared" si="28"/>
        <v>CER</v>
      </c>
      <c r="L280" s="63" t="str">
        <f t="shared" si="29"/>
        <v xml:space="preserve">Certificate III </v>
      </c>
      <c r="M280" s="19"/>
      <c r="N280" s="20"/>
      <c r="O280" s="20"/>
    </row>
    <row r="281" spans="1:15" ht="15" customHeight="1" x14ac:dyDescent="0.25">
      <c r="A281" s="80" t="s">
        <v>2019</v>
      </c>
      <c r="B281" s="81" t="s">
        <v>1734</v>
      </c>
      <c r="C281" s="63" t="str">
        <f t="shared" si="24"/>
        <v xml:space="preserve">Certificate III </v>
      </c>
      <c r="D281" s="19" t="s">
        <v>733</v>
      </c>
      <c r="E281" s="19" t="s">
        <v>2021</v>
      </c>
      <c r="F281" s="78" t="s">
        <v>2019</v>
      </c>
      <c r="G281" s="35"/>
      <c r="H281" s="63" t="str">
        <f t="shared" si="25"/>
        <v xml:space="preserve">Certificate </v>
      </c>
      <c r="I281" s="63" t="str">
        <f t="shared" si="26"/>
        <v xml:space="preserve">Certificate III </v>
      </c>
      <c r="J281" s="63" t="str">
        <f t="shared" si="27"/>
        <v xml:space="preserve">Certificate III in </v>
      </c>
      <c r="K281" s="63" t="str">
        <f t="shared" si="28"/>
        <v>CER</v>
      </c>
      <c r="L281" s="63" t="str">
        <f t="shared" si="29"/>
        <v xml:space="preserve">Certificate III </v>
      </c>
      <c r="M281" s="19"/>
      <c r="N281" s="20"/>
      <c r="O281" s="20"/>
    </row>
    <row r="282" spans="1:15" ht="15" customHeight="1" x14ac:dyDescent="0.25">
      <c r="A282" s="80" t="s">
        <v>2019</v>
      </c>
      <c r="B282" s="81" t="s">
        <v>2428</v>
      </c>
      <c r="C282" s="63" t="str">
        <f t="shared" si="24"/>
        <v xml:space="preserve">Certificate III </v>
      </c>
      <c r="D282" s="19" t="s">
        <v>2429</v>
      </c>
      <c r="E282" s="19" t="s">
        <v>2021</v>
      </c>
      <c r="F282" s="78" t="s">
        <v>2019</v>
      </c>
      <c r="G282" s="35"/>
      <c r="H282" s="63" t="str">
        <f t="shared" si="25"/>
        <v xml:space="preserve">Certificate </v>
      </c>
      <c r="I282" s="63" t="str">
        <f t="shared" si="26"/>
        <v xml:space="preserve">Certificate III </v>
      </c>
      <c r="J282" s="63" t="str">
        <f t="shared" si="27"/>
        <v xml:space="preserve">Certificate III in </v>
      </c>
      <c r="K282" s="63" t="str">
        <f t="shared" si="28"/>
        <v>CER</v>
      </c>
      <c r="L282" s="63" t="str">
        <f t="shared" si="29"/>
        <v xml:space="preserve">Certificate III </v>
      </c>
      <c r="M282" s="19"/>
      <c r="N282" s="20"/>
      <c r="O282" s="20"/>
    </row>
    <row r="283" spans="1:15" ht="15" customHeight="1" x14ac:dyDescent="0.25">
      <c r="A283" s="80" t="s">
        <v>2019</v>
      </c>
      <c r="B283" s="81" t="s">
        <v>556</v>
      </c>
      <c r="C283" s="63" t="str">
        <f t="shared" si="24"/>
        <v xml:space="preserve">Certificate III </v>
      </c>
      <c r="D283" s="19" t="s">
        <v>734</v>
      </c>
      <c r="E283" s="19" t="s">
        <v>2021</v>
      </c>
      <c r="F283" s="78" t="s">
        <v>2019</v>
      </c>
      <c r="G283" s="35"/>
      <c r="H283" s="63" t="str">
        <f t="shared" si="25"/>
        <v xml:space="preserve">Certificate </v>
      </c>
      <c r="I283" s="63" t="str">
        <f t="shared" si="26"/>
        <v xml:space="preserve">Certificate III </v>
      </c>
      <c r="J283" s="63" t="str">
        <f t="shared" si="27"/>
        <v xml:space="preserve">Certificate III in </v>
      </c>
      <c r="K283" s="63" t="str">
        <f t="shared" si="28"/>
        <v>CER</v>
      </c>
      <c r="L283" s="63" t="str">
        <f t="shared" si="29"/>
        <v xml:space="preserve">Certificate III </v>
      </c>
      <c r="M283" s="19"/>
      <c r="N283" s="20"/>
      <c r="O283" s="20"/>
    </row>
    <row r="284" spans="1:15" ht="15" customHeight="1" x14ac:dyDescent="0.25">
      <c r="A284" s="80" t="s">
        <v>2019</v>
      </c>
      <c r="B284" s="81" t="s">
        <v>2430</v>
      </c>
      <c r="C284" s="63" t="str">
        <f t="shared" si="24"/>
        <v xml:space="preserve">Certificate III </v>
      </c>
      <c r="D284" s="19" t="s">
        <v>2431</v>
      </c>
      <c r="E284" s="19" t="s">
        <v>2021</v>
      </c>
      <c r="F284" s="78" t="s">
        <v>2019</v>
      </c>
      <c r="G284" s="35"/>
      <c r="H284" s="63" t="str">
        <f t="shared" si="25"/>
        <v xml:space="preserve">Certificate </v>
      </c>
      <c r="I284" s="63" t="str">
        <f t="shared" si="26"/>
        <v xml:space="preserve">Certificate III </v>
      </c>
      <c r="J284" s="63" t="str">
        <f t="shared" si="27"/>
        <v xml:space="preserve">Certificate III in </v>
      </c>
      <c r="K284" s="63" t="str">
        <f t="shared" si="28"/>
        <v>CER</v>
      </c>
      <c r="L284" s="63" t="str">
        <f t="shared" si="29"/>
        <v xml:space="preserve">Certificate III </v>
      </c>
      <c r="M284" s="19"/>
      <c r="N284" s="20"/>
      <c r="O284" s="20"/>
    </row>
    <row r="285" spans="1:15" ht="15" customHeight="1" x14ac:dyDescent="0.25">
      <c r="A285" s="80" t="s">
        <v>2019</v>
      </c>
      <c r="B285" s="81" t="s">
        <v>2432</v>
      </c>
      <c r="C285" s="63" t="str">
        <f t="shared" si="24"/>
        <v xml:space="preserve">Certificate III </v>
      </c>
      <c r="D285" s="19" t="s">
        <v>735</v>
      </c>
      <c r="E285" s="19" t="s">
        <v>2021</v>
      </c>
      <c r="F285" s="78" t="s">
        <v>2019</v>
      </c>
      <c r="G285" s="35"/>
      <c r="H285" s="63" t="str">
        <f t="shared" si="25"/>
        <v xml:space="preserve">Certificate </v>
      </c>
      <c r="I285" s="63" t="str">
        <f t="shared" si="26"/>
        <v xml:space="preserve">Certificate III </v>
      </c>
      <c r="J285" s="63" t="str">
        <f t="shared" si="27"/>
        <v xml:space="preserve">Certificate III in </v>
      </c>
      <c r="K285" s="63" t="str">
        <f t="shared" si="28"/>
        <v>CER</v>
      </c>
      <c r="L285" s="63" t="str">
        <f t="shared" si="29"/>
        <v xml:space="preserve">Certificate III </v>
      </c>
      <c r="M285" s="19"/>
      <c r="N285" s="20"/>
      <c r="O285" s="20"/>
    </row>
    <row r="286" spans="1:15" ht="15" customHeight="1" x14ac:dyDescent="0.25">
      <c r="A286" s="80" t="s">
        <v>2019</v>
      </c>
      <c r="B286" s="81" t="s">
        <v>557</v>
      </c>
      <c r="C286" s="63" t="str">
        <f t="shared" si="24"/>
        <v xml:space="preserve">Certificate III </v>
      </c>
      <c r="D286" s="19" t="s">
        <v>735</v>
      </c>
      <c r="E286" s="19" t="s">
        <v>2021</v>
      </c>
      <c r="F286" s="78" t="s">
        <v>2019</v>
      </c>
      <c r="G286" s="35"/>
      <c r="H286" s="63" t="str">
        <f t="shared" si="25"/>
        <v xml:space="preserve">Certificate </v>
      </c>
      <c r="I286" s="63" t="str">
        <f t="shared" si="26"/>
        <v xml:space="preserve">Certificate III </v>
      </c>
      <c r="J286" s="63" t="str">
        <f t="shared" si="27"/>
        <v xml:space="preserve">Certificate III in </v>
      </c>
      <c r="K286" s="63" t="str">
        <f t="shared" si="28"/>
        <v>CER</v>
      </c>
      <c r="L286" s="63" t="str">
        <f t="shared" si="29"/>
        <v xml:space="preserve">Certificate III </v>
      </c>
      <c r="M286" s="19"/>
      <c r="N286" s="20"/>
      <c r="O286" s="20"/>
    </row>
    <row r="287" spans="1:15" ht="15" customHeight="1" x14ac:dyDescent="0.25">
      <c r="A287" s="80" t="s">
        <v>2019</v>
      </c>
      <c r="B287" s="81" t="s">
        <v>2433</v>
      </c>
      <c r="C287" s="63" t="str">
        <f t="shared" si="24"/>
        <v xml:space="preserve">Certificate III </v>
      </c>
      <c r="D287" s="19" t="s">
        <v>2434</v>
      </c>
      <c r="E287" s="19" t="s">
        <v>2021</v>
      </c>
      <c r="F287" s="78" t="s">
        <v>2019</v>
      </c>
      <c r="G287" s="35"/>
      <c r="H287" s="63" t="str">
        <f t="shared" si="25"/>
        <v xml:space="preserve">Certificate </v>
      </c>
      <c r="I287" s="63" t="str">
        <f t="shared" si="26"/>
        <v xml:space="preserve">Certificate III </v>
      </c>
      <c r="J287" s="63" t="str">
        <f t="shared" si="27"/>
        <v xml:space="preserve">Certificate III in </v>
      </c>
      <c r="K287" s="63" t="str">
        <f t="shared" si="28"/>
        <v>CER</v>
      </c>
      <c r="L287" s="63" t="str">
        <f t="shared" si="29"/>
        <v xml:space="preserve">Certificate III </v>
      </c>
      <c r="M287" s="19"/>
      <c r="N287" s="20"/>
      <c r="O287" s="20"/>
    </row>
    <row r="288" spans="1:15" ht="15" customHeight="1" x14ac:dyDescent="0.25">
      <c r="A288" s="80" t="s">
        <v>2019</v>
      </c>
      <c r="B288" s="81" t="s">
        <v>558</v>
      </c>
      <c r="C288" s="63" t="str">
        <f t="shared" si="24"/>
        <v xml:space="preserve">Certificate III </v>
      </c>
      <c r="D288" s="19" t="s">
        <v>736</v>
      </c>
      <c r="E288" s="19" t="s">
        <v>2021</v>
      </c>
      <c r="F288" s="78" t="s">
        <v>2019</v>
      </c>
      <c r="G288" s="35"/>
      <c r="H288" s="63" t="str">
        <f t="shared" si="25"/>
        <v xml:space="preserve">Certificate </v>
      </c>
      <c r="I288" s="63" t="str">
        <f t="shared" si="26"/>
        <v xml:space="preserve">Certificate III </v>
      </c>
      <c r="J288" s="63" t="str">
        <f t="shared" si="27"/>
        <v xml:space="preserve">Certificate III in </v>
      </c>
      <c r="K288" s="63" t="str">
        <f t="shared" si="28"/>
        <v>CER</v>
      </c>
      <c r="L288" s="63" t="str">
        <f t="shared" si="29"/>
        <v xml:space="preserve">Certificate III </v>
      </c>
      <c r="M288" s="19"/>
      <c r="N288" s="20"/>
      <c r="O288" s="20"/>
    </row>
    <row r="289" spans="1:15" ht="15" customHeight="1" x14ac:dyDescent="0.25">
      <c r="A289" s="80" t="s">
        <v>2019</v>
      </c>
      <c r="B289" s="81" t="s">
        <v>2435</v>
      </c>
      <c r="C289" s="63" t="str">
        <f t="shared" si="24"/>
        <v xml:space="preserve">Certificate III </v>
      </c>
      <c r="D289" s="19" t="s">
        <v>2436</v>
      </c>
      <c r="E289" s="19" t="s">
        <v>2021</v>
      </c>
      <c r="F289" s="78" t="s">
        <v>2019</v>
      </c>
      <c r="G289" s="35"/>
      <c r="H289" s="63" t="str">
        <f t="shared" si="25"/>
        <v xml:space="preserve">Certificate </v>
      </c>
      <c r="I289" s="63" t="str">
        <f t="shared" si="26"/>
        <v xml:space="preserve">Certificate III </v>
      </c>
      <c r="J289" s="63" t="str">
        <f t="shared" si="27"/>
        <v xml:space="preserve">Certificate III in </v>
      </c>
      <c r="K289" s="63" t="str">
        <f t="shared" si="28"/>
        <v>CER</v>
      </c>
      <c r="L289" s="63" t="str">
        <f t="shared" si="29"/>
        <v xml:space="preserve">Certificate III </v>
      </c>
      <c r="M289" s="19"/>
      <c r="N289" s="20"/>
      <c r="O289" s="20"/>
    </row>
    <row r="290" spans="1:15" ht="15" customHeight="1" x14ac:dyDescent="0.25">
      <c r="A290" s="80" t="s">
        <v>2019</v>
      </c>
      <c r="B290" s="81" t="s">
        <v>2437</v>
      </c>
      <c r="C290" s="63" t="str">
        <f t="shared" si="24"/>
        <v xml:space="preserve">Certificate III </v>
      </c>
      <c r="D290" s="19" t="s">
        <v>737</v>
      </c>
      <c r="E290" s="19" t="s">
        <v>2021</v>
      </c>
      <c r="F290" s="78" t="s">
        <v>2019</v>
      </c>
      <c r="G290" s="35"/>
      <c r="H290" s="63" t="str">
        <f t="shared" si="25"/>
        <v xml:space="preserve">Certificate </v>
      </c>
      <c r="I290" s="63" t="str">
        <f t="shared" si="26"/>
        <v xml:space="preserve">Certificate III </v>
      </c>
      <c r="J290" s="63" t="str">
        <f t="shared" si="27"/>
        <v xml:space="preserve">Certificate III in </v>
      </c>
      <c r="K290" s="63" t="str">
        <f t="shared" si="28"/>
        <v>CER</v>
      </c>
      <c r="L290" s="63" t="str">
        <f t="shared" si="29"/>
        <v xml:space="preserve">Certificate III </v>
      </c>
      <c r="M290" s="19"/>
      <c r="N290" s="20"/>
      <c r="O290" s="20"/>
    </row>
    <row r="291" spans="1:15" ht="15" customHeight="1" x14ac:dyDescent="0.25">
      <c r="A291" s="80" t="s">
        <v>2019</v>
      </c>
      <c r="B291" s="81" t="s">
        <v>559</v>
      </c>
      <c r="C291" s="63" t="str">
        <f t="shared" si="24"/>
        <v xml:space="preserve">Certificate III </v>
      </c>
      <c r="D291" s="19" t="s">
        <v>737</v>
      </c>
      <c r="E291" s="19" t="s">
        <v>2021</v>
      </c>
      <c r="F291" s="78" t="s">
        <v>2019</v>
      </c>
      <c r="G291" s="35"/>
      <c r="H291" s="63" t="str">
        <f t="shared" si="25"/>
        <v xml:space="preserve">Certificate </v>
      </c>
      <c r="I291" s="63" t="str">
        <f t="shared" si="26"/>
        <v xml:space="preserve">Certificate III </v>
      </c>
      <c r="J291" s="63" t="str">
        <f t="shared" si="27"/>
        <v xml:space="preserve">Certificate III in </v>
      </c>
      <c r="K291" s="63" t="str">
        <f t="shared" si="28"/>
        <v>CER</v>
      </c>
      <c r="L291" s="63" t="str">
        <f t="shared" si="29"/>
        <v xml:space="preserve">Certificate III </v>
      </c>
      <c r="M291" s="19"/>
      <c r="N291" s="20"/>
      <c r="O291" s="20"/>
    </row>
    <row r="292" spans="1:15" ht="15" customHeight="1" x14ac:dyDescent="0.25">
      <c r="A292" s="80" t="s">
        <v>2019</v>
      </c>
      <c r="B292" s="81" t="s">
        <v>560</v>
      </c>
      <c r="C292" s="63" t="str">
        <f t="shared" si="24"/>
        <v xml:space="preserve">Certificate III </v>
      </c>
      <c r="D292" s="19" t="s">
        <v>1019</v>
      </c>
      <c r="E292" s="19" t="s">
        <v>2021</v>
      </c>
      <c r="F292" s="78" t="s">
        <v>2019</v>
      </c>
      <c r="G292" s="35"/>
      <c r="H292" s="63" t="str">
        <f t="shared" si="25"/>
        <v xml:space="preserve">Certificate </v>
      </c>
      <c r="I292" s="63" t="str">
        <f t="shared" si="26"/>
        <v xml:space="preserve">Certificate III </v>
      </c>
      <c r="J292" s="63" t="str">
        <f t="shared" si="27"/>
        <v xml:space="preserve">Certificate III in </v>
      </c>
      <c r="K292" s="63" t="str">
        <f t="shared" si="28"/>
        <v>CER</v>
      </c>
      <c r="L292" s="63" t="str">
        <f t="shared" si="29"/>
        <v xml:space="preserve">Certificate III </v>
      </c>
      <c r="M292" s="19"/>
      <c r="N292" s="20"/>
      <c r="O292" s="20"/>
    </row>
    <row r="293" spans="1:15" ht="15" customHeight="1" x14ac:dyDescent="0.25">
      <c r="A293" s="80" t="s">
        <v>2019</v>
      </c>
      <c r="B293" s="81" t="s">
        <v>562</v>
      </c>
      <c r="C293" s="63" t="str">
        <f t="shared" si="24"/>
        <v xml:space="preserve">Certificate III </v>
      </c>
      <c r="D293" s="19" t="s">
        <v>740</v>
      </c>
      <c r="E293" s="19" t="s">
        <v>2021</v>
      </c>
      <c r="F293" s="78" t="s">
        <v>2019</v>
      </c>
      <c r="G293" s="35"/>
      <c r="H293" s="63" t="str">
        <f t="shared" si="25"/>
        <v xml:space="preserve">Certificate </v>
      </c>
      <c r="I293" s="63" t="str">
        <f t="shared" si="26"/>
        <v xml:space="preserve">Certificate III </v>
      </c>
      <c r="J293" s="63" t="str">
        <f t="shared" si="27"/>
        <v xml:space="preserve">Certificate III in </v>
      </c>
      <c r="K293" s="63" t="str">
        <f t="shared" si="28"/>
        <v>CER</v>
      </c>
      <c r="L293" s="63" t="str">
        <f t="shared" si="29"/>
        <v xml:space="preserve">Certificate III </v>
      </c>
      <c r="M293" s="19"/>
      <c r="N293" s="20"/>
      <c r="O293" s="20"/>
    </row>
    <row r="294" spans="1:15" ht="15" customHeight="1" x14ac:dyDescent="0.25">
      <c r="A294" s="80" t="s">
        <v>2019</v>
      </c>
      <c r="B294" s="81" t="s">
        <v>2438</v>
      </c>
      <c r="C294" s="63" t="str">
        <f t="shared" si="24"/>
        <v xml:space="preserve">Certificate III </v>
      </c>
      <c r="D294" s="19" t="s">
        <v>1650</v>
      </c>
      <c r="E294" s="19" t="s">
        <v>2021</v>
      </c>
      <c r="F294" s="78" t="s">
        <v>2019</v>
      </c>
      <c r="G294" s="35"/>
      <c r="H294" s="63" t="str">
        <f t="shared" si="25"/>
        <v xml:space="preserve">Certificate </v>
      </c>
      <c r="I294" s="63" t="str">
        <f t="shared" si="26"/>
        <v xml:space="preserve">Certificate III </v>
      </c>
      <c r="J294" s="63" t="str">
        <f t="shared" si="27"/>
        <v xml:space="preserve">Certificate III in </v>
      </c>
      <c r="K294" s="63" t="str">
        <f t="shared" si="28"/>
        <v>CER</v>
      </c>
      <c r="L294" s="63" t="str">
        <f t="shared" si="29"/>
        <v xml:space="preserve">Certificate III </v>
      </c>
      <c r="M294" s="19"/>
      <c r="N294" s="20"/>
      <c r="O294" s="20"/>
    </row>
    <row r="295" spans="1:15" ht="15" customHeight="1" x14ac:dyDescent="0.25">
      <c r="A295" s="80" t="s">
        <v>2019</v>
      </c>
      <c r="B295" s="81" t="s">
        <v>1649</v>
      </c>
      <c r="C295" s="63" t="str">
        <f t="shared" si="24"/>
        <v xml:space="preserve">Certificate III </v>
      </c>
      <c r="D295" s="19" t="s">
        <v>1650</v>
      </c>
      <c r="E295" s="19" t="s">
        <v>2021</v>
      </c>
      <c r="F295" s="78" t="s">
        <v>2019</v>
      </c>
      <c r="G295" s="35"/>
      <c r="H295" s="63" t="str">
        <f t="shared" si="25"/>
        <v xml:space="preserve">Certificate </v>
      </c>
      <c r="I295" s="63" t="str">
        <f t="shared" si="26"/>
        <v xml:space="preserve">Certificate III </v>
      </c>
      <c r="J295" s="63" t="str">
        <f t="shared" si="27"/>
        <v xml:space="preserve">Certificate III in </v>
      </c>
      <c r="K295" s="63" t="str">
        <f t="shared" si="28"/>
        <v>CER</v>
      </c>
      <c r="L295" s="63" t="str">
        <f t="shared" si="29"/>
        <v xml:space="preserve">Certificate III </v>
      </c>
      <c r="M295" s="19"/>
      <c r="N295" s="20"/>
      <c r="O295" s="20"/>
    </row>
    <row r="296" spans="1:15" ht="15" customHeight="1" x14ac:dyDescent="0.25">
      <c r="A296" s="80" t="s">
        <v>2019</v>
      </c>
      <c r="B296" s="81" t="s">
        <v>1645</v>
      </c>
      <c r="C296" s="63" t="str">
        <f t="shared" si="24"/>
        <v xml:space="preserve">Certificate III </v>
      </c>
      <c r="D296" s="19" t="s">
        <v>1646</v>
      </c>
      <c r="E296" s="19" t="s">
        <v>2021</v>
      </c>
      <c r="F296" s="78" t="s">
        <v>2019</v>
      </c>
      <c r="G296" s="35"/>
      <c r="H296" s="63" t="str">
        <f t="shared" si="25"/>
        <v xml:space="preserve">Certificate </v>
      </c>
      <c r="I296" s="63" t="str">
        <f t="shared" si="26"/>
        <v xml:space="preserve">Certificate III </v>
      </c>
      <c r="J296" s="63" t="str">
        <f t="shared" si="27"/>
        <v xml:space="preserve">Certificate III in </v>
      </c>
      <c r="K296" s="63" t="str">
        <f t="shared" si="28"/>
        <v>CER</v>
      </c>
      <c r="L296" s="63" t="str">
        <f t="shared" si="29"/>
        <v xml:space="preserve">Certificate III </v>
      </c>
      <c r="M296" s="19"/>
      <c r="N296" s="20"/>
      <c r="O296" s="20"/>
    </row>
    <row r="297" spans="1:15" ht="15" customHeight="1" x14ac:dyDescent="0.25">
      <c r="A297" s="80" t="s">
        <v>2019</v>
      </c>
      <c r="B297" s="81" t="s">
        <v>1202</v>
      </c>
      <c r="C297" s="63" t="str">
        <f t="shared" si="24"/>
        <v xml:space="preserve">Certificate III </v>
      </c>
      <c r="D297" s="19" t="s">
        <v>1203</v>
      </c>
      <c r="E297" s="19" t="s">
        <v>2021</v>
      </c>
      <c r="F297" s="78" t="s">
        <v>2019</v>
      </c>
      <c r="G297" s="35"/>
      <c r="H297" s="63" t="str">
        <f t="shared" si="25"/>
        <v xml:space="preserve">Certificate </v>
      </c>
      <c r="I297" s="63" t="str">
        <f t="shared" si="26"/>
        <v xml:space="preserve">Certificate III </v>
      </c>
      <c r="J297" s="63" t="str">
        <f t="shared" si="27"/>
        <v xml:space="preserve">Certificate III in </v>
      </c>
      <c r="K297" s="63" t="str">
        <f t="shared" si="28"/>
        <v>CER</v>
      </c>
      <c r="L297" s="63" t="str">
        <f t="shared" si="29"/>
        <v xml:space="preserve">Certificate III </v>
      </c>
      <c r="M297" s="19"/>
      <c r="N297" s="20"/>
      <c r="O297" s="20"/>
    </row>
    <row r="298" spans="1:15" ht="15" customHeight="1" x14ac:dyDescent="0.25">
      <c r="A298" s="80" t="s">
        <v>2019</v>
      </c>
      <c r="B298" s="81" t="s">
        <v>2439</v>
      </c>
      <c r="C298" s="63" t="str">
        <f t="shared" si="24"/>
        <v xml:space="preserve">Certificate III </v>
      </c>
      <c r="D298" s="19" t="s">
        <v>2440</v>
      </c>
      <c r="E298" s="19" t="s">
        <v>2021</v>
      </c>
      <c r="F298" s="78" t="s">
        <v>2019</v>
      </c>
      <c r="G298" s="35"/>
      <c r="H298" s="63" t="str">
        <f t="shared" si="25"/>
        <v xml:space="preserve">Certificate </v>
      </c>
      <c r="I298" s="63" t="str">
        <f t="shared" si="26"/>
        <v xml:space="preserve">Certificate III </v>
      </c>
      <c r="J298" s="63" t="str">
        <f t="shared" si="27"/>
        <v xml:space="preserve">Certificate III in </v>
      </c>
      <c r="K298" s="63" t="str">
        <f t="shared" si="28"/>
        <v>CER</v>
      </c>
      <c r="L298" s="63" t="str">
        <f t="shared" si="29"/>
        <v xml:space="preserve">Certificate III </v>
      </c>
      <c r="M298" s="19"/>
      <c r="N298" s="20"/>
      <c r="O298" s="20"/>
    </row>
    <row r="299" spans="1:15" ht="15" customHeight="1" x14ac:dyDescent="0.25">
      <c r="A299" s="80" t="s">
        <v>2019</v>
      </c>
      <c r="B299" s="81" t="s">
        <v>563</v>
      </c>
      <c r="C299" s="63" t="str">
        <f t="shared" si="24"/>
        <v xml:space="preserve">Certificate III </v>
      </c>
      <c r="D299" s="19" t="s">
        <v>1029</v>
      </c>
      <c r="E299" s="19" t="s">
        <v>2021</v>
      </c>
      <c r="F299" s="78" t="s">
        <v>2019</v>
      </c>
      <c r="G299" s="35"/>
      <c r="H299" s="63" t="str">
        <f t="shared" si="25"/>
        <v xml:space="preserve">Certificate </v>
      </c>
      <c r="I299" s="63" t="str">
        <f t="shared" si="26"/>
        <v xml:space="preserve">Certificate III </v>
      </c>
      <c r="J299" s="63" t="str">
        <f t="shared" si="27"/>
        <v xml:space="preserve">Certificate III in </v>
      </c>
      <c r="K299" s="63" t="str">
        <f t="shared" si="28"/>
        <v>CER</v>
      </c>
      <c r="L299" s="63" t="str">
        <f t="shared" si="29"/>
        <v xml:space="preserve">Certificate III </v>
      </c>
      <c r="M299" s="19"/>
      <c r="N299" s="20"/>
      <c r="O299" s="20"/>
    </row>
    <row r="300" spans="1:15" ht="15" customHeight="1" x14ac:dyDescent="0.25">
      <c r="A300" s="80" t="s">
        <v>2019</v>
      </c>
      <c r="B300" s="81" t="s">
        <v>1656</v>
      </c>
      <c r="C300" s="63" t="str">
        <f t="shared" si="24"/>
        <v xml:space="preserve">Certificate III </v>
      </c>
      <c r="D300" s="19" t="s">
        <v>1657</v>
      </c>
      <c r="E300" s="19" t="s">
        <v>2021</v>
      </c>
      <c r="F300" s="78" t="s">
        <v>2019</v>
      </c>
      <c r="G300" s="35"/>
      <c r="H300" s="63" t="str">
        <f t="shared" si="25"/>
        <v xml:space="preserve">Certificate </v>
      </c>
      <c r="I300" s="63" t="str">
        <f t="shared" si="26"/>
        <v xml:space="preserve">Certificate III </v>
      </c>
      <c r="J300" s="63" t="str">
        <f t="shared" si="27"/>
        <v xml:space="preserve">Certificate III in </v>
      </c>
      <c r="K300" s="63" t="str">
        <f t="shared" si="28"/>
        <v>CER</v>
      </c>
      <c r="L300" s="63" t="str">
        <f t="shared" si="29"/>
        <v xml:space="preserve">Certificate III </v>
      </c>
      <c r="M300" s="19"/>
      <c r="N300" s="20"/>
      <c r="O300" s="20"/>
    </row>
    <row r="301" spans="1:15" ht="15" customHeight="1" x14ac:dyDescent="0.25">
      <c r="A301" s="80" t="s">
        <v>2019</v>
      </c>
      <c r="B301" s="81" t="s">
        <v>1060</v>
      </c>
      <c r="C301" s="63" t="str">
        <f t="shared" si="24"/>
        <v xml:space="preserve">Certificate III </v>
      </c>
      <c r="D301" s="19" t="s">
        <v>1061</v>
      </c>
      <c r="E301" s="19" t="s">
        <v>2021</v>
      </c>
      <c r="F301" s="78" t="s">
        <v>2019</v>
      </c>
      <c r="G301" s="35"/>
      <c r="H301" s="63" t="str">
        <f t="shared" si="25"/>
        <v xml:space="preserve">Certificate </v>
      </c>
      <c r="I301" s="63" t="str">
        <f t="shared" si="26"/>
        <v xml:space="preserve">Certificate III </v>
      </c>
      <c r="J301" s="63" t="str">
        <f t="shared" si="27"/>
        <v xml:space="preserve">Certificate III in </v>
      </c>
      <c r="K301" s="63" t="str">
        <f t="shared" si="28"/>
        <v>CER</v>
      </c>
      <c r="L301" s="63" t="str">
        <f t="shared" si="29"/>
        <v xml:space="preserve">Certificate III </v>
      </c>
      <c r="M301" s="19"/>
      <c r="N301" s="20"/>
      <c r="O301" s="20"/>
    </row>
    <row r="302" spans="1:15" ht="15" customHeight="1" x14ac:dyDescent="0.25">
      <c r="A302" s="80" t="s">
        <v>2019</v>
      </c>
      <c r="B302" s="81" t="s">
        <v>1113</v>
      </c>
      <c r="C302" s="63" t="str">
        <f t="shared" si="24"/>
        <v xml:space="preserve">Certificate III </v>
      </c>
      <c r="D302" s="19" t="s">
        <v>1114</v>
      </c>
      <c r="E302" s="19" t="s">
        <v>2021</v>
      </c>
      <c r="F302" s="78" t="s">
        <v>2019</v>
      </c>
      <c r="G302" s="35"/>
      <c r="H302" s="63" t="str">
        <f t="shared" si="25"/>
        <v xml:space="preserve">Certificate </v>
      </c>
      <c r="I302" s="63" t="str">
        <f t="shared" si="26"/>
        <v xml:space="preserve">Certificate III </v>
      </c>
      <c r="J302" s="63" t="str">
        <f t="shared" si="27"/>
        <v xml:space="preserve">Certificate III in </v>
      </c>
      <c r="K302" s="63" t="str">
        <f t="shared" si="28"/>
        <v>CER</v>
      </c>
      <c r="L302" s="63" t="str">
        <f t="shared" si="29"/>
        <v xml:space="preserve">Certificate III </v>
      </c>
      <c r="M302" s="19"/>
      <c r="N302" s="20"/>
      <c r="O302" s="20"/>
    </row>
    <row r="303" spans="1:15" ht="15" customHeight="1" x14ac:dyDescent="0.25">
      <c r="A303" s="80" t="s">
        <v>2069</v>
      </c>
      <c r="B303" s="81" t="s">
        <v>2441</v>
      </c>
      <c r="C303" s="63" t="str">
        <f t="shared" si="24"/>
        <v xml:space="preserve">Certificate II </v>
      </c>
      <c r="D303" s="19" t="s">
        <v>2442</v>
      </c>
      <c r="E303" s="19" t="s">
        <v>2007</v>
      </c>
      <c r="F303" s="78" t="s">
        <v>2069</v>
      </c>
      <c r="G303" s="35"/>
      <c r="H303" s="63" t="str">
        <f t="shared" si="25"/>
        <v xml:space="preserve">Certificate </v>
      </c>
      <c r="I303" s="63" t="str">
        <f t="shared" si="26"/>
        <v xml:space="preserve">Certificate II </v>
      </c>
      <c r="J303" s="63" t="str">
        <f t="shared" si="27"/>
        <v xml:space="preserve">Certificate II in </v>
      </c>
      <c r="K303" s="63" t="str">
        <f t="shared" si="28"/>
        <v>CER</v>
      </c>
      <c r="L303" s="63" t="str">
        <f t="shared" si="29"/>
        <v xml:space="preserve">Certificate II </v>
      </c>
      <c r="M303" s="19"/>
      <c r="N303" s="20"/>
      <c r="O303" s="20"/>
    </row>
    <row r="304" spans="1:15" ht="15" customHeight="1" x14ac:dyDescent="0.25">
      <c r="A304" s="80" t="s">
        <v>2069</v>
      </c>
      <c r="B304" s="81" t="s">
        <v>2443</v>
      </c>
      <c r="C304" s="63" t="str">
        <f t="shared" si="24"/>
        <v xml:space="preserve">Certificate II </v>
      </c>
      <c r="D304" s="19" t="s">
        <v>2444</v>
      </c>
      <c r="E304" s="19" t="s">
        <v>2007</v>
      </c>
      <c r="F304" s="78" t="s">
        <v>2069</v>
      </c>
      <c r="G304" s="35"/>
      <c r="H304" s="63" t="str">
        <f t="shared" si="25"/>
        <v xml:space="preserve">Certificate </v>
      </c>
      <c r="I304" s="63" t="str">
        <f t="shared" si="26"/>
        <v xml:space="preserve">Certificate II </v>
      </c>
      <c r="J304" s="63" t="str">
        <f t="shared" si="27"/>
        <v xml:space="preserve">Certificate II in </v>
      </c>
      <c r="K304" s="63" t="str">
        <f t="shared" si="28"/>
        <v>CER</v>
      </c>
      <c r="L304" s="63" t="str">
        <f t="shared" si="29"/>
        <v xml:space="preserve">Certificate II </v>
      </c>
      <c r="M304" s="19"/>
      <c r="N304" s="20"/>
      <c r="O304" s="20"/>
    </row>
    <row r="305" spans="1:15" ht="15" customHeight="1" x14ac:dyDescent="0.25">
      <c r="A305" s="80" t="s">
        <v>2069</v>
      </c>
      <c r="B305" s="81" t="s">
        <v>128</v>
      </c>
      <c r="C305" s="63" t="str">
        <f t="shared" si="24"/>
        <v xml:space="preserve">Certificate III </v>
      </c>
      <c r="D305" s="19" t="s">
        <v>129</v>
      </c>
      <c r="E305" s="19" t="s">
        <v>2007</v>
      </c>
      <c r="F305" s="78" t="s">
        <v>2069</v>
      </c>
      <c r="G305" s="35"/>
      <c r="H305" s="63" t="str">
        <f t="shared" si="25"/>
        <v xml:space="preserve">Certificate </v>
      </c>
      <c r="I305" s="63" t="str">
        <f t="shared" si="26"/>
        <v xml:space="preserve">Certificate III </v>
      </c>
      <c r="J305" s="63" t="str">
        <f t="shared" si="27"/>
        <v xml:space="preserve">Certificate III in </v>
      </c>
      <c r="K305" s="63" t="str">
        <f t="shared" si="28"/>
        <v>CER</v>
      </c>
      <c r="L305" s="63" t="str">
        <f t="shared" si="29"/>
        <v xml:space="preserve">Certificate III </v>
      </c>
      <c r="M305" s="19"/>
      <c r="N305" s="20"/>
      <c r="O305" s="20"/>
    </row>
    <row r="306" spans="1:15" ht="15" customHeight="1" x14ac:dyDescent="0.25">
      <c r="A306" s="80" t="s">
        <v>2069</v>
      </c>
      <c r="B306" s="81" t="s">
        <v>565</v>
      </c>
      <c r="C306" s="63" t="str">
        <f t="shared" si="24"/>
        <v xml:space="preserve">Certificate IV </v>
      </c>
      <c r="D306" s="19" t="s">
        <v>743</v>
      </c>
      <c r="E306" s="19" t="s">
        <v>2007</v>
      </c>
      <c r="F306" s="78" t="s">
        <v>2069</v>
      </c>
      <c r="G306" s="35"/>
      <c r="H306" s="63" t="str">
        <f t="shared" si="25"/>
        <v xml:space="preserve">Certificate </v>
      </c>
      <c r="I306" s="63" t="str">
        <f t="shared" si="26"/>
        <v xml:space="preserve">Certificate IV </v>
      </c>
      <c r="J306" s="63" t="str">
        <f t="shared" si="27"/>
        <v xml:space="preserve">Certificate IV in </v>
      </c>
      <c r="K306" s="63" t="str">
        <f t="shared" si="28"/>
        <v>CER</v>
      </c>
      <c r="L306" s="63" t="str">
        <f t="shared" si="29"/>
        <v xml:space="preserve">Certificate IV </v>
      </c>
      <c r="M306" s="19"/>
      <c r="N306" s="20"/>
      <c r="O306" s="20"/>
    </row>
    <row r="307" spans="1:15" ht="15" customHeight="1" x14ac:dyDescent="0.25">
      <c r="A307" s="80" t="s">
        <v>2128</v>
      </c>
      <c r="B307" s="81" t="s">
        <v>2445</v>
      </c>
      <c r="C307" s="63" t="str">
        <f t="shared" si="24"/>
        <v xml:space="preserve">Certificate II </v>
      </c>
      <c r="D307" s="19" t="s">
        <v>392</v>
      </c>
      <c r="E307" s="19" t="s">
        <v>2018</v>
      </c>
      <c r="F307" s="78" t="s">
        <v>2128</v>
      </c>
      <c r="G307" s="35"/>
      <c r="H307" s="63" t="str">
        <f t="shared" si="25"/>
        <v xml:space="preserve">Certificate </v>
      </c>
      <c r="I307" s="63" t="str">
        <f t="shared" si="26"/>
        <v xml:space="preserve">Certificate II </v>
      </c>
      <c r="J307" s="63" t="str">
        <f t="shared" si="27"/>
        <v xml:space="preserve">Certificate II in </v>
      </c>
      <c r="K307" s="63" t="str">
        <f t="shared" si="28"/>
        <v>CER</v>
      </c>
      <c r="L307" s="63" t="str">
        <f t="shared" si="29"/>
        <v xml:space="preserve">Certificate II </v>
      </c>
      <c r="M307" s="19"/>
      <c r="N307" s="20"/>
      <c r="O307" s="20"/>
    </row>
    <row r="308" spans="1:15" ht="15" customHeight="1" x14ac:dyDescent="0.25">
      <c r="A308" s="80" t="s">
        <v>2446</v>
      </c>
      <c r="B308" s="81" t="s">
        <v>1484</v>
      </c>
      <c r="C308" s="63" t="str">
        <f t="shared" si="24"/>
        <v xml:space="preserve">Certificate I </v>
      </c>
      <c r="D308" s="19" t="s">
        <v>1485</v>
      </c>
      <c r="E308" s="19" t="s">
        <v>2018</v>
      </c>
      <c r="F308" s="78" t="s">
        <v>2446</v>
      </c>
      <c r="G308" s="35"/>
      <c r="H308" s="63" t="str">
        <f t="shared" si="25"/>
        <v xml:space="preserve">Certificate </v>
      </c>
      <c r="I308" s="63" t="str">
        <f t="shared" si="26"/>
        <v xml:space="preserve">Certificate I </v>
      </c>
      <c r="J308" s="63" t="str">
        <f t="shared" si="27"/>
        <v xml:space="preserve">Certificate I in </v>
      </c>
      <c r="K308" s="63" t="str">
        <f t="shared" si="28"/>
        <v>CER</v>
      </c>
      <c r="L308" s="63" t="str">
        <f t="shared" si="29"/>
        <v xml:space="preserve">Certificate I </v>
      </c>
      <c r="M308" s="19"/>
      <c r="N308" s="20"/>
      <c r="O308" s="20"/>
    </row>
    <row r="309" spans="1:15" ht="15" customHeight="1" x14ac:dyDescent="0.25">
      <c r="A309" s="80" t="s">
        <v>2446</v>
      </c>
      <c r="B309" s="81" t="s">
        <v>1670</v>
      </c>
      <c r="C309" s="63" t="str">
        <f t="shared" si="24"/>
        <v xml:space="preserve">Certificate III </v>
      </c>
      <c r="D309" s="19" t="s">
        <v>751</v>
      </c>
      <c r="E309" s="19" t="s">
        <v>2018</v>
      </c>
      <c r="F309" s="78" t="s">
        <v>2446</v>
      </c>
      <c r="G309" s="35"/>
      <c r="H309" s="63" t="str">
        <f t="shared" si="25"/>
        <v xml:space="preserve">Certificate </v>
      </c>
      <c r="I309" s="63" t="str">
        <f t="shared" si="26"/>
        <v xml:space="preserve">Certificate III </v>
      </c>
      <c r="J309" s="63" t="str">
        <f t="shared" si="27"/>
        <v xml:space="preserve">Certificate III in </v>
      </c>
      <c r="K309" s="63" t="str">
        <f t="shared" si="28"/>
        <v>CER</v>
      </c>
      <c r="L309" s="63" t="str">
        <f t="shared" si="29"/>
        <v xml:space="preserve">Certificate III </v>
      </c>
      <c r="M309" s="19"/>
      <c r="N309" s="20"/>
      <c r="O309" s="20"/>
    </row>
    <row r="310" spans="1:15" ht="15" customHeight="1" x14ac:dyDescent="0.25">
      <c r="A310" s="80" t="s">
        <v>1995</v>
      </c>
      <c r="B310" s="81" t="s">
        <v>2447</v>
      </c>
      <c r="C310" s="63" t="str">
        <f t="shared" si="24"/>
        <v xml:space="preserve">Certificate I </v>
      </c>
      <c r="D310" s="19" t="s">
        <v>131</v>
      </c>
      <c r="E310" s="19" t="s">
        <v>1997</v>
      </c>
      <c r="F310" s="78" t="s">
        <v>1995</v>
      </c>
      <c r="G310" s="35"/>
      <c r="H310" s="63" t="str">
        <f t="shared" si="25"/>
        <v xml:space="preserve">Certificate </v>
      </c>
      <c r="I310" s="63" t="str">
        <f t="shared" si="26"/>
        <v xml:space="preserve">Certificate I </v>
      </c>
      <c r="J310" s="63" t="str">
        <f t="shared" si="27"/>
        <v xml:space="preserve">Certificate I in </v>
      </c>
      <c r="K310" s="63" t="str">
        <f t="shared" si="28"/>
        <v>CER</v>
      </c>
      <c r="L310" s="63" t="str">
        <f t="shared" si="29"/>
        <v xml:space="preserve">Certificate I </v>
      </c>
      <c r="M310" s="19"/>
      <c r="N310" s="20"/>
      <c r="O310" s="20"/>
    </row>
    <row r="311" spans="1:15" ht="15" customHeight="1" x14ac:dyDescent="0.25">
      <c r="A311" s="80" t="s">
        <v>1995</v>
      </c>
      <c r="B311" s="81" t="s">
        <v>1471</v>
      </c>
      <c r="C311" s="63" t="str">
        <f t="shared" si="24"/>
        <v xml:space="preserve">Certificate I </v>
      </c>
      <c r="D311" s="19" t="s">
        <v>131</v>
      </c>
      <c r="E311" s="19" t="s">
        <v>1997</v>
      </c>
      <c r="F311" s="78" t="s">
        <v>1995</v>
      </c>
      <c r="G311" s="35"/>
      <c r="H311" s="63" t="str">
        <f t="shared" si="25"/>
        <v xml:space="preserve">Certificate </v>
      </c>
      <c r="I311" s="63" t="str">
        <f t="shared" si="26"/>
        <v xml:space="preserve">Certificate I </v>
      </c>
      <c r="J311" s="63" t="str">
        <f t="shared" si="27"/>
        <v xml:space="preserve">Certificate I in </v>
      </c>
      <c r="K311" s="63" t="str">
        <f t="shared" si="28"/>
        <v>CER</v>
      </c>
      <c r="L311" s="63" t="str">
        <f t="shared" si="29"/>
        <v xml:space="preserve">Certificate I </v>
      </c>
      <c r="M311" s="19"/>
      <c r="N311" s="20"/>
      <c r="O311" s="20"/>
    </row>
    <row r="312" spans="1:15" ht="15" customHeight="1" x14ac:dyDescent="0.25">
      <c r="A312" s="80" t="s">
        <v>1995</v>
      </c>
      <c r="B312" s="81" t="s">
        <v>130</v>
      </c>
      <c r="C312" s="63" t="str">
        <f t="shared" si="24"/>
        <v xml:space="preserve">Certificate I </v>
      </c>
      <c r="D312" s="19" t="s">
        <v>131</v>
      </c>
      <c r="E312" s="19" t="s">
        <v>1997</v>
      </c>
      <c r="F312" s="78" t="s">
        <v>1995</v>
      </c>
      <c r="G312" s="35"/>
      <c r="H312" s="63" t="str">
        <f t="shared" si="25"/>
        <v xml:space="preserve">Certificate </v>
      </c>
      <c r="I312" s="63" t="str">
        <f t="shared" si="26"/>
        <v xml:space="preserve">Certificate I </v>
      </c>
      <c r="J312" s="63" t="str">
        <f t="shared" si="27"/>
        <v xml:space="preserve">Certificate I in </v>
      </c>
      <c r="K312" s="63" t="str">
        <f t="shared" si="28"/>
        <v>CER</v>
      </c>
      <c r="L312" s="63" t="str">
        <f t="shared" si="29"/>
        <v xml:space="preserve">Certificate I </v>
      </c>
      <c r="M312" s="19"/>
      <c r="N312" s="20"/>
      <c r="O312" s="20"/>
    </row>
    <row r="313" spans="1:15" ht="15" customHeight="1" x14ac:dyDescent="0.25">
      <c r="A313" s="80" t="s">
        <v>1995</v>
      </c>
      <c r="B313" s="81" t="s">
        <v>1115</v>
      </c>
      <c r="C313" s="63" t="str">
        <f t="shared" si="24"/>
        <v xml:space="preserve">Certificate II </v>
      </c>
      <c r="D313" s="19" t="s">
        <v>134</v>
      </c>
      <c r="E313" s="19" t="s">
        <v>1997</v>
      </c>
      <c r="F313" s="78" t="s">
        <v>1995</v>
      </c>
      <c r="G313" s="35"/>
      <c r="H313" s="63" t="str">
        <f t="shared" si="25"/>
        <v xml:space="preserve">Certificate </v>
      </c>
      <c r="I313" s="63" t="str">
        <f t="shared" si="26"/>
        <v xml:space="preserve">Certificate II </v>
      </c>
      <c r="J313" s="63" t="str">
        <f t="shared" si="27"/>
        <v xml:space="preserve">Certificate II in </v>
      </c>
      <c r="K313" s="63" t="str">
        <f t="shared" si="28"/>
        <v>CER</v>
      </c>
      <c r="L313" s="63" t="str">
        <f t="shared" si="29"/>
        <v xml:space="preserve">Certificate II </v>
      </c>
      <c r="M313" s="19"/>
      <c r="N313" s="20"/>
      <c r="O313" s="20"/>
    </row>
    <row r="314" spans="1:15" ht="15" customHeight="1" x14ac:dyDescent="0.25">
      <c r="A314" s="80" t="s">
        <v>1995</v>
      </c>
      <c r="B314" s="81" t="s">
        <v>1015</v>
      </c>
      <c r="C314" s="63" t="str">
        <f t="shared" si="24"/>
        <v xml:space="preserve">Certificate II </v>
      </c>
      <c r="D314" s="19" t="s">
        <v>134</v>
      </c>
      <c r="E314" s="19" t="s">
        <v>1997</v>
      </c>
      <c r="F314" s="78" t="s">
        <v>1995</v>
      </c>
      <c r="G314" s="35"/>
      <c r="H314" s="63" t="str">
        <f t="shared" si="25"/>
        <v xml:space="preserve">Certificate </v>
      </c>
      <c r="I314" s="63" t="str">
        <f t="shared" si="26"/>
        <v xml:space="preserve">Certificate II </v>
      </c>
      <c r="J314" s="63" t="str">
        <f t="shared" si="27"/>
        <v xml:space="preserve">Certificate II in </v>
      </c>
      <c r="K314" s="63" t="str">
        <f t="shared" si="28"/>
        <v>CER</v>
      </c>
      <c r="L314" s="63" t="str">
        <f t="shared" si="29"/>
        <v xml:space="preserve">Certificate II </v>
      </c>
      <c r="M314" s="19"/>
      <c r="N314" s="20"/>
      <c r="O314" s="20"/>
    </row>
    <row r="315" spans="1:15" ht="15" customHeight="1" x14ac:dyDescent="0.25">
      <c r="A315" s="80" t="s">
        <v>1995</v>
      </c>
      <c r="B315" s="81" t="s">
        <v>133</v>
      </c>
      <c r="C315" s="63" t="str">
        <f t="shared" si="24"/>
        <v xml:space="preserve">Certificate II </v>
      </c>
      <c r="D315" s="19" t="s">
        <v>134</v>
      </c>
      <c r="E315" s="19" t="s">
        <v>1997</v>
      </c>
      <c r="F315" s="78" t="s">
        <v>1995</v>
      </c>
      <c r="G315" s="35"/>
      <c r="H315" s="63" t="str">
        <f t="shared" si="25"/>
        <v xml:space="preserve">Certificate </v>
      </c>
      <c r="I315" s="63" t="str">
        <f t="shared" si="26"/>
        <v xml:space="preserve">Certificate II </v>
      </c>
      <c r="J315" s="63" t="str">
        <f t="shared" si="27"/>
        <v xml:space="preserve">Certificate II in </v>
      </c>
      <c r="K315" s="63" t="str">
        <f t="shared" si="28"/>
        <v>CER</v>
      </c>
      <c r="L315" s="63" t="str">
        <f t="shared" si="29"/>
        <v xml:space="preserve">Certificate II </v>
      </c>
      <c r="M315" s="19"/>
      <c r="N315" s="20"/>
      <c r="O315" s="20"/>
    </row>
    <row r="316" spans="1:15" ht="15" customHeight="1" x14ac:dyDescent="0.25">
      <c r="A316" s="80" t="s">
        <v>1995</v>
      </c>
      <c r="B316" s="81" t="s">
        <v>1133</v>
      </c>
      <c r="C316" s="63" t="str">
        <f t="shared" si="24"/>
        <v xml:space="preserve">Certificate II </v>
      </c>
      <c r="D316" s="19" t="s">
        <v>137</v>
      </c>
      <c r="E316" s="19" t="s">
        <v>1997</v>
      </c>
      <c r="F316" s="78" t="s">
        <v>1995</v>
      </c>
      <c r="G316" s="35"/>
      <c r="H316" s="63" t="str">
        <f t="shared" si="25"/>
        <v xml:space="preserve">Certificate </v>
      </c>
      <c r="I316" s="63" t="str">
        <f t="shared" si="26"/>
        <v xml:space="preserve">Certificate II </v>
      </c>
      <c r="J316" s="63" t="str">
        <f t="shared" si="27"/>
        <v xml:space="preserve">Certificate II in </v>
      </c>
      <c r="K316" s="63" t="str">
        <f t="shared" si="28"/>
        <v>CER</v>
      </c>
      <c r="L316" s="63" t="str">
        <f t="shared" si="29"/>
        <v xml:space="preserve">Certificate II </v>
      </c>
      <c r="M316" s="19"/>
      <c r="N316" s="20"/>
      <c r="O316" s="20"/>
    </row>
    <row r="317" spans="1:15" ht="15" customHeight="1" x14ac:dyDescent="0.25">
      <c r="A317" s="80" t="s">
        <v>1995</v>
      </c>
      <c r="B317" s="81" t="s">
        <v>136</v>
      </c>
      <c r="C317" s="63" t="str">
        <f t="shared" si="24"/>
        <v xml:space="preserve">Certificate II </v>
      </c>
      <c r="D317" s="19" t="s">
        <v>137</v>
      </c>
      <c r="E317" s="19" t="s">
        <v>1997</v>
      </c>
      <c r="F317" s="78" t="s">
        <v>1995</v>
      </c>
      <c r="G317" s="35"/>
      <c r="H317" s="63" t="str">
        <f t="shared" si="25"/>
        <v xml:space="preserve">Certificate </v>
      </c>
      <c r="I317" s="63" t="str">
        <f t="shared" si="26"/>
        <v xml:space="preserve">Certificate II </v>
      </c>
      <c r="J317" s="63" t="str">
        <f t="shared" si="27"/>
        <v xml:space="preserve">Certificate II in </v>
      </c>
      <c r="K317" s="63" t="str">
        <f t="shared" si="28"/>
        <v>CER</v>
      </c>
      <c r="L317" s="63" t="str">
        <f t="shared" si="29"/>
        <v xml:space="preserve">Certificate II </v>
      </c>
      <c r="M317" s="19"/>
      <c r="N317" s="20"/>
      <c r="O317" s="20"/>
    </row>
    <row r="318" spans="1:15" ht="15" customHeight="1" x14ac:dyDescent="0.25">
      <c r="A318" s="80" t="s">
        <v>1995</v>
      </c>
      <c r="B318" s="81" t="s">
        <v>2448</v>
      </c>
      <c r="C318" s="63" t="str">
        <f t="shared" si="24"/>
        <v xml:space="preserve">Certificate III </v>
      </c>
      <c r="D318" s="19" t="s">
        <v>141</v>
      </c>
      <c r="E318" s="19" t="s">
        <v>1997</v>
      </c>
      <c r="F318" s="78" t="s">
        <v>1995</v>
      </c>
      <c r="G318" s="35"/>
      <c r="H318" s="63" t="str">
        <f t="shared" si="25"/>
        <v xml:space="preserve">Certificate </v>
      </c>
      <c r="I318" s="63" t="str">
        <f t="shared" si="26"/>
        <v xml:space="preserve">Certificate III </v>
      </c>
      <c r="J318" s="63" t="str">
        <f t="shared" si="27"/>
        <v xml:space="preserve">Certificate III in </v>
      </c>
      <c r="K318" s="63" t="str">
        <f t="shared" si="28"/>
        <v>CER</v>
      </c>
      <c r="L318" s="63" t="str">
        <f t="shared" si="29"/>
        <v xml:space="preserve">Certificate III </v>
      </c>
      <c r="M318" s="19"/>
      <c r="N318" s="20"/>
      <c r="O318" s="20"/>
    </row>
    <row r="319" spans="1:15" ht="15" customHeight="1" x14ac:dyDescent="0.25">
      <c r="A319" s="80" t="s">
        <v>1995</v>
      </c>
      <c r="B319" s="81" t="s">
        <v>1665</v>
      </c>
      <c r="C319" s="63" t="str">
        <f t="shared" si="24"/>
        <v xml:space="preserve">Certificate III </v>
      </c>
      <c r="D319" s="19" t="s">
        <v>141</v>
      </c>
      <c r="E319" s="19" t="s">
        <v>1997</v>
      </c>
      <c r="F319" s="78" t="s">
        <v>1995</v>
      </c>
      <c r="G319" s="35"/>
      <c r="H319" s="63" t="str">
        <f t="shared" si="25"/>
        <v xml:space="preserve">Certificate </v>
      </c>
      <c r="I319" s="63" t="str">
        <f t="shared" si="26"/>
        <v xml:space="preserve">Certificate III </v>
      </c>
      <c r="J319" s="63" t="str">
        <f t="shared" si="27"/>
        <v xml:space="preserve">Certificate III in </v>
      </c>
      <c r="K319" s="63" t="str">
        <f t="shared" si="28"/>
        <v>CER</v>
      </c>
      <c r="L319" s="63" t="str">
        <f t="shared" si="29"/>
        <v xml:space="preserve">Certificate III </v>
      </c>
      <c r="M319" s="19"/>
      <c r="N319" s="20"/>
      <c r="O319" s="20"/>
    </row>
    <row r="320" spans="1:15" ht="15" customHeight="1" x14ac:dyDescent="0.25">
      <c r="A320" s="80" t="s">
        <v>1995</v>
      </c>
      <c r="B320" s="81" t="s">
        <v>1090</v>
      </c>
      <c r="C320" s="63" t="str">
        <f t="shared" si="24"/>
        <v xml:space="preserve">Certificate III </v>
      </c>
      <c r="D320" s="19" t="s">
        <v>141</v>
      </c>
      <c r="E320" s="19" t="s">
        <v>1997</v>
      </c>
      <c r="F320" s="78" t="s">
        <v>1995</v>
      </c>
      <c r="G320" s="35"/>
      <c r="H320" s="63" t="str">
        <f t="shared" si="25"/>
        <v xml:space="preserve">Certificate </v>
      </c>
      <c r="I320" s="63" t="str">
        <f t="shared" si="26"/>
        <v xml:space="preserve">Certificate III </v>
      </c>
      <c r="J320" s="63" t="str">
        <f t="shared" si="27"/>
        <v xml:space="preserve">Certificate III in </v>
      </c>
      <c r="K320" s="63" t="str">
        <f t="shared" si="28"/>
        <v>CER</v>
      </c>
      <c r="L320" s="63" t="str">
        <f t="shared" si="29"/>
        <v xml:space="preserve">Certificate III </v>
      </c>
      <c r="M320" s="19"/>
      <c r="N320" s="20"/>
      <c r="O320" s="20"/>
    </row>
    <row r="321" spans="1:15" ht="15" customHeight="1" x14ac:dyDescent="0.25">
      <c r="A321" s="80" t="s">
        <v>1995</v>
      </c>
      <c r="B321" s="81" t="s">
        <v>140</v>
      </c>
      <c r="C321" s="63" t="str">
        <f t="shared" si="24"/>
        <v xml:space="preserve">Certificate III </v>
      </c>
      <c r="D321" s="19" t="s">
        <v>141</v>
      </c>
      <c r="E321" s="19" t="s">
        <v>1997</v>
      </c>
      <c r="F321" s="78" t="s">
        <v>1995</v>
      </c>
      <c r="G321" s="35"/>
      <c r="H321" s="63" t="str">
        <f t="shared" si="25"/>
        <v xml:space="preserve">Certificate </v>
      </c>
      <c r="I321" s="63" t="str">
        <f t="shared" si="26"/>
        <v xml:space="preserve">Certificate III </v>
      </c>
      <c r="J321" s="63" t="str">
        <f t="shared" si="27"/>
        <v xml:space="preserve">Certificate III in </v>
      </c>
      <c r="K321" s="63" t="str">
        <f t="shared" si="28"/>
        <v>CER</v>
      </c>
      <c r="L321" s="63" t="str">
        <f t="shared" si="29"/>
        <v xml:space="preserve">Certificate III </v>
      </c>
      <c r="M321" s="19"/>
      <c r="N321" s="20"/>
      <c r="O321" s="20"/>
    </row>
    <row r="322" spans="1:15" ht="15" customHeight="1" x14ac:dyDescent="0.25">
      <c r="A322" s="80" t="s">
        <v>1995</v>
      </c>
      <c r="B322" s="81" t="s">
        <v>2449</v>
      </c>
      <c r="C322" s="63" t="str">
        <f t="shared" si="24"/>
        <v xml:space="preserve">Certificate III </v>
      </c>
      <c r="D322" s="19" t="s">
        <v>1259</v>
      </c>
      <c r="E322" s="19" t="s">
        <v>1997</v>
      </c>
      <c r="F322" s="78" t="s">
        <v>1995</v>
      </c>
      <c r="G322" s="35"/>
      <c r="H322" s="63" t="str">
        <f t="shared" si="25"/>
        <v xml:space="preserve">Certificate </v>
      </c>
      <c r="I322" s="63" t="str">
        <f t="shared" si="26"/>
        <v xml:space="preserve">Certificate III </v>
      </c>
      <c r="J322" s="63" t="str">
        <f t="shared" si="27"/>
        <v xml:space="preserve">Certificate III in </v>
      </c>
      <c r="K322" s="63" t="str">
        <f t="shared" si="28"/>
        <v>CER</v>
      </c>
      <c r="L322" s="63" t="str">
        <f t="shared" si="29"/>
        <v xml:space="preserve">Certificate III </v>
      </c>
      <c r="M322" s="19"/>
      <c r="N322" s="20"/>
      <c r="O322" s="20"/>
    </row>
    <row r="323" spans="1:15" ht="15" customHeight="1" x14ac:dyDescent="0.25">
      <c r="A323" s="80" t="s">
        <v>1995</v>
      </c>
      <c r="B323" s="81" t="s">
        <v>1258</v>
      </c>
      <c r="C323" s="63" t="str">
        <f t="shared" ref="C323:C386" si="30">IF(K323="CER",I323,IF(K323="ADV",I323,IF(K323="COU",H323,IF(K323="DIP",H323,IF(K323="VCE",H323,IF(K323="VCA",H323,IF(K323="STA",J323,D323)))))))</f>
        <v xml:space="preserve">Certificate III </v>
      </c>
      <c r="D323" s="19" t="s">
        <v>1259</v>
      </c>
      <c r="E323" s="19" t="s">
        <v>1997</v>
      </c>
      <c r="F323" s="78" t="s">
        <v>1995</v>
      </c>
      <c r="G323" s="35"/>
      <c r="H323" s="63" t="str">
        <f t="shared" ref="H323:H386" si="31">LEFT(D323, SEARCH(" ",D323,1))</f>
        <v xml:space="preserve">Certificate </v>
      </c>
      <c r="I323" s="63" t="str">
        <f t="shared" ref="I323:I386" si="32">LEFT(D323, SEARCH(" ",D323,SEARCH(" ",D323,1)+1))</f>
        <v xml:space="preserve">Certificate III </v>
      </c>
      <c r="J323" s="63" t="str">
        <f t="shared" ref="J323:J386" si="33">LEFT(D323, SEARCH(" ",D323,SEARCH(" ",D323,SEARCH(" ",D323)+1)+1))</f>
        <v xml:space="preserve">Certificate III in </v>
      </c>
      <c r="K323" s="63" t="str">
        <f t="shared" ref="K323:K386" si="34">UPPER(LEFT(D323,3))</f>
        <v>CER</v>
      </c>
      <c r="L323" s="63" t="str">
        <f t="shared" ref="L323:L386" si="35">IF(K323="CER",I323,IF(K323="ADV",I323,IF(K323="COU",H323,IF(K323="DIP",H323,IF(K323="VCE",H323,IF(K323="VCA",H323,IF(K323="STA",J323,D323)))))))</f>
        <v xml:space="preserve">Certificate III </v>
      </c>
      <c r="M323" s="19"/>
      <c r="N323" s="20"/>
      <c r="O323" s="20"/>
    </row>
    <row r="324" spans="1:15" ht="15" customHeight="1" x14ac:dyDescent="0.25">
      <c r="A324" s="80" t="s">
        <v>1995</v>
      </c>
      <c r="B324" s="81" t="s">
        <v>566</v>
      </c>
      <c r="C324" s="63" t="str">
        <f t="shared" si="30"/>
        <v xml:space="preserve">Certificate III </v>
      </c>
      <c r="D324" s="19" t="s">
        <v>745</v>
      </c>
      <c r="E324" s="19" t="s">
        <v>1997</v>
      </c>
      <c r="F324" s="78" t="s">
        <v>1995</v>
      </c>
      <c r="G324" s="35"/>
      <c r="H324" s="63" t="str">
        <f t="shared" si="31"/>
        <v xml:space="preserve">Certificate </v>
      </c>
      <c r="I324" s="63" t="str">
        <f t="shared" si="32"/>
        <v xml:space="preserve">Certificate III </v>
      </c>
      <c r="J324" s="63" t="str">
        <f t="shared" si="33"/>
        <v xml:space="preserve">Certificate III in </v>
      </c>
      <c r="K324" s="63" t="str">
        <f t="shared" si="34"/>
        <v>CER</v>
      </c>
      <c r="L324" s="63" t="str">
        <f t="shared" si="35"/>
        <v xml:space="preserve">Certificate III </v>
      </c>
      <c r="M324" s="19"/>
      <c r="N324" s="20"/>
      <c r="O324" s="20"/>
    </row>
    <row r="325" spans="1:15" ht="15" customHeight="1" x14ac:dyDescent="0.25">
      <c r="A325" s="80" t="s">
        <v>1995</v>
      </c>
      <c r="B325" s="81" t="s">
        <v>1117</v>
      </c>
      <c r="C325" s="63" t="str">
        <f t="shared" si="30"/>
        <v xml:space="preserve">Certificate III </v>
      </c>
      <c r="D325" s="19" t="s">
        <v>144</v>
      </c>
      <c r="E325" s="19" t="s">
        <v>1997</v>
      </c>
      <c r="F325" s="78" t="s">
        <v>1995</v>
      </c>
      <c r="G325" s="35"/>
      <c r="H325" s="63" t="str">
        <f t="shared" si="31"/>
        <v xml:space="preserve">Certificate </v>
      </c>
      <c r="I325" s="63" t="str">
        <f t="shared" si="32"/>
        <v xml:space="preserve">Certificate III </v>
      </c>
      <c r="J325" s="63" t="str">
        <f t="shared" si="33"/>
        <v xml:space="preserve">Certificate III in </v>
      </c>
      <c r="K325" s="63" t="str">
        <f t="shared" si="34"/>
        <v>CER</v>
      </c>
      <c r="L325" s="63" t="str">
        <f t="shared" si="35"/>
        <v xml:space="preserve">Certificate III </v>
      </c>
      <c r="M325" s="19"/>
      <c r="N325" s="20"/>
      <c r="O325" s="20"/>
    </row>
    <row r="326" spans="1:15" ht="15" customHeight="1" x14ac:dyDescent="0.25">
      <c r="A326" s="80" t="s">
        <v>1995</v>
      </c>
      <c r="B326" s="81" t="s">
        <v>143</v>
      </c>
      <c r="C326" s="63" t="str">
        <f t="shared" si="30"/>
        <v xml:space="preserve">Certificate III </v>
      </c>
      <c r="D326" s="19" t="s">
        <v>144</v>
      </c>
      <c r="E326" s="19" t="s">
        <v>1997</v>
      </c>
      <c r="F326" s="78" t="s">
        <v>1995</v>
      </c>
      <c r="G326" s="35"/>
      <c r="H326" s="63" t="str">
        <f t="shared" si="31"/>
        <v xml:space="preserve">Certificate </v>
      </c>
      <c r="I326" s="63" t="str">
        <f t="shared" si="32"/>
        <v xml:space="preserve">Certificate III </v>
      </c>
      <c r="J326" s="63" t="str">
        <f t="shared" si="33"/>
        <v xml:space="preserve">Certificate III in </v>
      </c>
      <c r="K326" s="63" t="str">
        <f t="shared" si="34"/>
        <v>CER</v>
      </c>
      <c r="L326" s="63" t="str">
        <f t="shared" si="35"/>
        <v xml:space="preserve">Certificate III </v>
      </c>
      <c r="M326" s="19"/>
      <c r="N326" s="20"/>
      <c r="O326" s="20"/>
    </row>
    <row r="327" spans="1:15" ht="15" customHeight="1" x14ac:dyDescent="0.25">
      <c r="A327" s="80" t="s">
        <v>1995</v>
      </c>
      <c r="B327" s="81" t="s">
        <v>2450</v>
      </c>
      <c r="C327" s="63" t="str">
        <f t="shared" si="30"/>
        <v xml:space="preserve">Certificate III </v>
      </c>
      <c r="D327" s="19" t="s">
        <v>2451</v>
      </c>
      <c r="E327" s="19" t="s">
        <v>1997</v>
      </c>
      <c r="F327" s="78" t="s">
        <v>1995</v>
      </c>
      <c r="G327" s="35"/>
      <c r="H327" s="63" t="str">
        <f t="shared" si="31"/>
        <v xml:space="preserve">Certificate </v>
      </c>
      <c r="I327" s="63" t="str">
        <f t="shared" si="32"/>
        <v xml:space="preserve">Certificate III </v>
      </c>
      <c r="J327" s="63" t="str">
        <f t="shared" si="33"/>
        <v xml:space="preserve">Certificate III in </v>
      </c>
      <c r="K327" s="63" t="str">
        <f t="shared" si="34"/>
        <v>CER</v>
      </c>
      <c r="L327" s="63" t="str">
        <f t="shared" si="35"/>
        <v xml:space="preserve">Certificate III </v>
      </c>
      <c r="M327" s="19"/>
      <c r="N327" s="20"/>
      <c r="O327" s="20"/>
    </row>
    <row r="328" spans="1:15" ht="15" customHeight="1" x14ac:dyDescent="0.25">
      <c r="A328" s="80" t="s">
        <v>1995</v>
      </c>
      <c r="B328" s="81" t="s">
        <v>2452</v>
      </c>
      <c r="C328" s="63" t="str">
        <f t="shared" si="30"/>
        <v xml:space="preserve">Certificate III </v>
      </c>
      <c r="D328" s="19" t="s">
        <v>147</v>
      </c>
      <c r="E328" s="19" t="s">
        <v>1997</v>
      </c>
      <c r="F328" s="78" t="s">
        <v>1995</v>
      </c>
      <c r="G328" s="35"/>
      <c r="H328" s="63" t="str">
        <f t="shared" si="31"/>
        <v xml:space="preserve">Certificate </v>
      </c>
      <c r="I328" s="63" t="str">
        <f t="shared" si="32"/>
        <v xml:space="preserve">Certificate III </v>
      </c>
      <c r="J328" s="63" t="str">
        <f t="shared" si="33"/>
        <v xml:space="preserve">Certificate III in </v>
      </c>
      <c r="K328" s="63" t="str">
        <f t="shared" si="34"/>
        <v>CER</v>
      </c>
      <c r="L328" s="63" t="str">
        <f t="shared" si="35"/>
        <v xml:space="preserve">Certificate III </v>
      </c>
      <c r="M328" s="19"/>
      <c r="N328" s="20"/>
      <c r="O328" s="20"/>
    </row>
    <row r="329" spans="1:15" ht="15" customHeight="1" x14ac:dyDescent="0.25">
      <c r="A329" s="80" t="s">
        <v>1995</v>
      </c>
      <c r="B329" s="81" t="s">
        <v>2453</v>
      </c>
      <c r="C329" s="63" t="str">
        <f t="shared" si="30"/>
        <v xml:space="preserve">Certificate III </v>
      </c>
      <c r="D329" s="19" t="s">
        <v>1667</v>
      </c>
      <c r="E329" s="19" t="s">
        <v>1997</v>
      </c>
      <c r="F329" s="78" t="s">
        <v>1995</v>
      </c>
      <c r="G329" s="35"/>
      <c r="H329" s="63" t="str">
        <f t="shared" si="31"/>
        <v xml:space="preserve">Certificate </v>
      </c>
      <c r="I329" s="63" t="str">
        <f t="shared" si="32"/>
        <v xml:space="preserve">Certificate III </v>
      </c>
      <c r="J329" s="63" t="str">
        <f t="shared" si="33"/>
        <v xml:space="preserve">Certificate III in </v>
      </c>
      <c r="K329" s="63" t="str">
        <f t="shared" si="34"/>
        <v>CER</v>
      </c>
      <c r="L329" s="63" t="str">
        <f t="shared" si="35"/>
        <v xml:space="preserve">Certificate III </v>
      </c>
      <c r="M329" s="19"/>
      <c r="N329" s="20"/>
      <c r="O329" s="20"/>
    </row>
    <row r="330" spans="1:15" ht="15" customHeight="1" x14ac:dyDescent="0.25">
      <c r="A330" s="80" t="s">
        <v>1995</v>
      </c>
      <c r="B330" s="81" t="s">
        <v>2454</v>
      </c>
      <c r="C330" s="63" t="str">
        <f t="shared" si="30"/>
        <v xml:space="preserve">Certificate III </v>
      </c>
      <c r="D330" s="19" t="s">
        <v>1667</v>
      </c>
      <c r="E330" s="19" t="s">
        <v>1997</v>
      </c>
      <c r="F330" s="78" t="s">
        <v>1995</v>
      </c>
      <c r="G330" s="35"/>
      <c r="H330" s="63" t="str">
        <f t="shared" si="31"/>
        <v xml:space="preserve">Certificate </v>
      </c>
      <c r="I330" s="63" t="str">
        <f t="shared" si="32"/>
        <v xml:space="preserve">Certificate III </v>
      </c>
      <c r="J330" s="63" t="str">
        <f t="shared" si="33"/>
        <v xml:space="preserve">Certificate III in </v>
      </c>
      <c r="K330" s="63" t="str">
        <f t="shared" si="34"/>
        <v>CER</v>
      </c>
      <c r="L330" s="63" t="str">
        <f t="shared" si="35"/>
        <v xml:space="preserve">Certificate III </v>
      </c>
      <c r="M330" s="19"/>
      <c r="N330" s="20"/>
      <c r="O330" s="20"/>
    </row>
    <row r="331" spans="1:15" ht="15" customHeight="1" x14ac:dyDescent="0.25">
      <c r="A331" s="80" t="s">
        <v>1995</v>
      </c>
      <c r="B331" s="81" t="s">
        <v>2455</v>
      </c>
      <c r="C331" s="63" t="str">
        <f t="shared" si="30"/>
        <v xml:space="preserve">Certificate III </v>
      </c>
      <c r="D331" s="19" t="s">
        <v>149</v>
      </c>
      <c r="E331" s="19" t="s">
        <v>1997</v>
      </c>
      <c r="F331" s="78" t="s">
        <v>1995</v>
      </c>
      <c r="G331" s="35"/>
      <c r="H331" s="63" t="str">
        <f t="shared" si="31"/>
        <v xml:space="preserve">Certificate </v>
      </c>
      <c r="I331" s="63" t="str">
        <f t="shared" si="32"/>
        <v xml:space="preserve">Certificate III </v>
      </c>
      <c r="J331" s="63" t="str">
        <f t="shared" si="33"/>
        <v xml:space="preserve">Certificate III in </v>
      </c>
      <c r="K331" s="63" t="str">
        <f t="shared" si="34"/>
        <v>CER</v>
      </c>
      <c r="L331" s="63" t="str">
        <f t="shared" si="35"/>
        <v xml:space="preserve">Certificate III </v>
      </c>
      <c r="M331" s="19"/>
      <c r="N331" s="20"/>
      <c r="O331" s="20"/>
    </row>
    <row r="332" spans="1:15" ht="15" customHeight="1" x14ac:dyDescent="0.25">
      <c r="A332" s="80" t="s">
        <v>1995</v>
      </c>
      <c r="B332" s="81" t="s">
        <v>148</v>
      </c>
      <c r="C332" s="63" t="str">
        <f t="shared" si="30"/>
        <v xml:space="preserve">Certificate III </v>
      </c>
      <c r="D332" s="19" t="s">
        <v>149</v>
      </c>
      <c r="E332" s="19" t="s">
        <v>1997</v>
      </c>
      <c r="F332" s="78" t="s">
        <v>1995</v>
      </c>
      <c r="G332" s="35"/>
      <c r="H332" s="63" t="str">
        <f t="shared" si="31"/>
        <v xml:space="preserve">Certificate </v>
      </c>
      <c r="I332" s="63" t="str">
        <f t="shared" si="32"/>
        <v xml:space="preserve">Certificate III </v>
      </c>
      <c r="J332" s="63" t="str">
        <f t="shared" si="33"/>
        <v xml:space="preserve">Certificate III in </v>
      </c>
      <c r="K332" s="63" t="str">
        <f t="shared" si="34"/>
        <v>CER</v>
      </c>
      <c r="L332" s="63" t="str">
        <f t="shared" si="35"/>
        <v xml:space="preserve">Certificate III </v>
      </c>
      <c r="M332" s="19"/>
      <c r="N332" s="20"/>
      <c r="O332" s="20"/>
    </row>
    <row r="333" spans="1:15" ht="15" customHeight="1" x14ac:dyDescent="0.25">
      <c r="A333" s="80" t="s">
        <v>1995</v>
      </c>
      <c r="B333" s="81" t="s">
        <v>1668</v>
      </c>
      <c r="C333" s="63" t="str">
        <f t="shared" si="30"/>
        <v xml:space="preserve">Certificate III </v>
      </c>
      <c r="D333" s="19" t="s">
        <v>151</v>
      </c>
      <c r="E333" s="19" t="s">
        <v>1997</v>
      </c>
      <c r="F333" s="78" t="s">
        <v>1995</v>
      </c>
      <c r="G333" s="35"/>
      <c r="H333" s="63" t="str">
        <f t="shared" si="31"/>
        <v xml:space="preserve">Certificate </v>
      </c>
      <c r="I333" s="63" t="str">
        <f t="shared" si="32"/>
        <v xml:space="preserve">Certificate III </v>
      </c>
      <c r="J333" s="63" t="str">
        <f t="shared" si="33"/>
        <v xml:space="preserve">Certificate III in </v>
      </c>
      <c r="K333" s="63" t="str">
        <f t="shared" si="34"/>
        <v>CER</v>
      </c>
      <c r="L333" s="63" t="str">
        <f t="shared" si="35"/>
        <v xml:space="preserve">Certificate III </v>
      </c>
      <c r="M333" s="19"/>
      <c r="N333" s="20"/>
      <c r="O333" s="20"/>
    </row>
    <row r="334" spans="1:15" ht="15" customHeight="1" x14ac:dyDescent="0.25">
      <c r="A334" s="80" t="s">
        <v>1995</v>
      </c>
      <c r="B334" s="81" t="s">
        <v>1262</v>
      </c>
      <c r="C334" s="63" t="str">
        <f t="shared" si="30"/>
        <v xml:space="preserve">Certificate III </v>
      </c>
      <c r="D334" s="19" t="s">
        <v>151</v>
      </c>
      <c r="E334" s="19" t="s">
        <v>1997</v>
      </c>
      <c r="F334" s="78" t="s">
        <v>1995</v>
      </c>
      <c r="G334" s="35"/>
      <c r="H334" s="63" t="str">
        <f t="shared" si="31"/>
        <v xml:space="preserve">Certificate </v>
      </c>
      <c r="I334" s="63" t="str">
        <f t="shared" si="32"/>
        <v xml:space="preserve">Certificate III </v>
      </c>
      <c r="J334" s="63" t="str">
        <f t="shared" si="33"/>
        <v xml:space="preserve">Certificate III in </v>
      </c>
      <c r="K334" s="63" t="str">
        <f t="shared" si="34"/>
        <v>CER</v>
      </c>
      <c r="L334" s="63" t="str">
        <f t="shared" si="35"/>
        <v xml:space="preserve">Certificate III </v>
      </c>
      <c r="M334" s="19"/>
      <c r="N334" s="20"/>
      <c r="O334" s="20"/>
    </row>
    <row r="335" spans="1:15" ht="15" customHeight="1" x14ac:dyDescent="0.25">
      <c r="A335" s="80" t="s">
        <v>1995</v>
      </c>
      <c r="B335" s="81" t="s">
        <v>2456</v>
      </c>
      <c r="C335" s="63" t="str">
        <f t="shared" si="30"/>
        <v xml:space="preserve">Certificate IV </v>
      </c>
      <c r="D335" s="19" t="s">
        <v>2457</v>
      </c>
      <c r="E335" s="19" t="s">
        <v>1997</v>
      </c>
      <c r="F335" s="78" t="s">
        <v>1995</v>
      </c>
      <c r="G335" s="35"/>
      <c r="H335" s="63" t="str">
        <f t="shared" si="31"/>
        <v xml:space="preserve">Certificate </v>
      </c>
      <c r="I335" s="63" t="str">
        <f t="shared" si="32"/>
        <v xml:space="preserve">Certificate IV </v>
      </c>
      <c r="J335" s="63" t="str">
        <f t="shared" si="33"/>
        <v xml:space="preserve">Certificate IV in </v>
      </c>
      <c r="K335" s="63" t="str">
        <f t="shared" si="34"/>
        <v>CER</v>
      </c>
      <c r="L335" s="63" t="str">
        <f t="shared" si="35"/>
        <v xml:space="preserve">Certificate IV </v>
      </c>
      <c r="M335" s="19"/>
      <c r="N335" s="20"/>
      <c r="O335" s="20"/>
    </row>
    <row r="336" spans="1:15" ht="15" customHeight="1" x14ac:dyDescent="0.25">
      <c r="A336" s="80" t="s">
        <v>1995</v>
      </c>
      <c r="B336" s="81" t="s">
        <v>1812</v>
      </c>
      <c r="C336" s="63" t="str">
        <f t="shared" si="30"/>
        <v xml:space="preserve">Certificate IV </v>
      </c>
      <c r="D336" s="19" t="s">
        <v>153</v>
      </c>
      <c r="E336" s="19" t="s">
        <v>1997</v>
      </c>
      <c r="F336" s="78" t="s">
        <v>1995</v>
      </c>
      <c r="G336" s="35"/>
      <c r="H336" s="63" t="str">
        <f t="shared" si="31"/>
        <v xml:space="preserve">Certificate </v>
      </c>
      <c r="I336" s="63" t="str">
        <f t="shared" si="32"/>
        <v xml:space="preserve">Certificate IV </v>
      </c>
      <c r="J336" s="63" t="str">
        <f t="shared" si="33"/>
        <v xml:space="preserve">Certificate IV in </v>
      </c>
      <c r="K336" s="63" t="str">
        <f t="shared" si="34"/>
        <v>CER</v>
      </c>
      <c r="L336" s="63" t="str">
        <f t="shared" si="35"/>
        <v xml:space="preserve">Certificate IV </v>
      </c>
      <c r="M336" s="19"/>
      <c r="N336" s="20"/>
      <c r="O336" s="20"/>
    </row>
    <row r="337" spans="1:15" ht="15" customHeight="1" x14ac:dyDescent="0.25">
      <c r="A337" s="80" t="s">
        <v>1995</v>
      </c>
      <c r="B337" s="81" t="s">
        <v>152</v>
      </c>
      <c r="C337" s="63" t="str">
        <f t="shared" si="30"/>
        <v xml:space="preserve">Certificate IV </v>
      </c>
      <c r="D337" s="19" t="s">
        <v>153</v>
      </c>
      <c r="E337" s="19" t="s">
        <v>1997</v>
      </c>
      <c r="F337" s="78" t="s">
        <v>1995</v>
      </c>
      <c r="G337" s="35"/>
      <c r="H337" s="63" t="str">
        <f t="shared" si="31"/>
        <v xml:space="preserve">Certificate </v>
      </c>
      <c r="I337" s="63" t="str">
        <f t="shared" si="32"/>
        <v xml:space="preserve">Certificate IV </v>
      </c>
      <c r="J337" s="63" t="str">
        <f t="shared" si="33"/>
        <v xml:space="preserve">Certificate IV in </v>
      </c>
      <c r="K337" s="63" t="str">
        <f t="shared" si="34"/>
        <v>CER</v>
      </c>
      <c r="L337" s="63" t="str">
        <f t="shared" si="35"/>
        <v xml:space="preserve">Certificate IV </v>
      </c>
      <c r="M337" s="19"/>
      <c r="N337" s="20"/>
      <c r="O337" s="20"/>
    </row>
    <row r="338" spans="1:15" ht="15" customHeight="1" x14ac:dyDescent="0.25">
      <c r="A338" s="80" t="s">
        <v>1995</v>
      </c>
      <c r="B338" s="81" t="s">
        <v>1263</v>
      </c>
      <c r="C338" s="63" t="str">
        <f t="shared" si="30"/>
        <v xml:space="preserve">Certificate IV </v>
      </c>
      <c r="D338" s="19" t="s">
        <v>1264</v>
      </c>
      <c r="E338" s="19" t="s">
        <v>1997</v>
      </c>
      <c r="F338" s="78" t="s">
        <v>1995</v>
      </c>
      <c r="G338" s="35"/>
      <c r="H338" s="63" t="str">
        <f t="shared" si="31"/>
        <v xml:space="preserve">Certificate </v>
      </c>
      <c r="I338" s="63" t="str">
        <f t="shared" si="32"/>
        <v xml:space="preserve">Certificate IV </v>
      </c>
      <c r="J338" s="63" t="str">
        <f t="shared" si="33"/>
        <v xml:space="preserve">Certificate IV in </v>
      </c>
      <c r="K338" s="63" t="str">
        <f t="shared" si="34"/>
        <v>CER</v>
      </c>
      <c r="L338" s="63" t="str">
        <f t="shared" si="35"/>
        <v xml:space="preserve">Certificate IV </v>
      </c>
      <c r="M338" s="19"/>
      <c r="N338" s="20"/>
      <c r="O338" s="20"/>
    </row>
    <row r="339" spans="1:15" ht="15" customHeight="1" x14ac:dyDescent="0.25">
      <c r="A339" s="80" t="s">
        <v>1995</v>
      </c>
      <c r="B339" s="81" t="s">
        <v>1266</v>
      </c>
      <c r="C339" s="63" t="str">
        <f t="shared" si="30"/>
        <v xml:space="preserve">Certificate IV </v>
      </c>
      <c r="D339" s="19" t="s">
        <v>156</v>
      </c>
      <c r="E339" s="19" t="s">
        <v>1997</v>
      </c>
      <c r="F339" s="78" t="s">
        <v>1995</v>
      </c>
      <c r="G339" s="35"/>
      <c r="H339" s="63" t="str">
        <f t="shared" si="31"/>
        <v xml:space="preserve">Certificate </v>
      </c>
      <c r="I339" s="63" t="str">
        <f t="shared" si="32"/>
        <v xml:space="preserve">Certificate IV </v>
      </c>
      <c r="J339" s="63" t="str">
        <f t="shared" si="33"/>
        <v xml:space="preserve">Certificate IV in </v>
      </c>
      <c r="K339" s="63" t="str">
        <f t="shared" si="34"/>
        <v>CER</v>
      </c>
      <c r="L339" s="63" t="str">
        <f t="shared" si="35"/>
        <v xml:space="preserve">Certificate IV </v>
      </c>
      <c r="M339" s="19"/>
      <c r="N339" s="20"/>
      <c r="O339" s="20"/>
    </row>
    <row r="340" spans="1:15" ht="15" customHeight="1" x14ac:dyDescent="0.25">
      <c r="A340" s="80" t="s">
        <v>1995</v>
      </c>
      <c r="B340" s="81" t="s">
        <v>2458</v>
      </c>
      <c r="C340" s="63" t="str">
        <f t="shared" si="30"/>
        <v xml:space="preserve">Certificate IV </v>
      </c>
      <c r="D340" s="19" t="s">
        <v>2459</v>
      </c>
      <c r="E340" s="19" t="s">
        <v>1997</v>
      </c>
      <c r="F340" s="78" t="s">
        <v>1995</v>
      </c>
      <c r="G340" s="35"/>
      <c r="H340" s="63" t="str">
        <f t="shared" si="31"/>
        <v xml:space="preserve">Certificate </v>
      </c>
      <c r="I340" s="63" t="str">
        <f t="shared" si="32"/>
        <v xml:space="preserve">Certificate IV </v>
      </c>
      <c r="J340" s="63" t="str">
        <f t="shared" si="33"/>
        <v xml:space="preserve">Certificate IV in </v>
      </c>
      <c r="K340" s="63" t="str">
        <f t="shared" si="34"/>
        <v>CER</v>
      </c>
      <c r="L340" s="63" t="str">
        <f t="shared" si="35"/>
        <v xml:space="preserve">Certificate IV </v>
      </c>
      <c r="M340" s="19"/>
      <c r="N340" s="20"/>
      <c r="O340" s="20"/>
    </row>
    <row r="341" spans="1:15" ht="15" customHeight="1" x14ac:dyDescent="0.25">
      <c r="A341" s="80" t="s">
        <v>1995</v>
      </c>
      <c r="B341" s="81" t="s">
        <v>1830</v>
      </c>
      <c r="C341" s="63" t="str">
        <f t="shared" si="30"/>
        <v xml:space="preserve">Certificate IV </v>
      </c>
      <c r="D341" s="19" t="s">
        <v>1268</v>
      </c>
      <c r="E341" s="19" t="s">
        <v>1997</v>
      </c>
      <c r="F341" s="78" t="s">
        <v>1995</v>
      </c>
      <c r="G341" s="35"/>
      <c r="H341" s="63" t="str">
        <f t="shared" si="31"/>
        <v xml:space="preserve">Certificate </v>
      </c>
      <c r="I341" s="63" t="str">
        <f t="shared" si="32"/>
        <v xml:space="preserve">Certificate IV </v>
      </c>
      <c r="J341" s="63" t="str">
        <f t="shared" si="33"/>
        <v xml:space="preserve">Certificate IV in </v>
      </c>
      <c r="K341" s="63" t="str">
        <f t="shared" si="34"/>
        <v>CER</v>
      </c>
      <c r="L341" s="63" t="str">
        <f t="shared" si="35"/>
        <v xml:space="preserve">Certificate IV </v>
      </c>
      <c r="M341" s="19"/>
      <c r="N341" s="20"/>
      <c r="O341" s="20"/>
    </row>
    <row r="342" spans="1:15" ht="15" customHeight="1" x14ac:dyDescent="0.25">
      <c r="A342" s="80" t="s">
        <v>1995</v>
      </c>
      <c r="B342" s="81" t="s">
        <v>1267</v>
      </c>
      <c r="C342" s="63" t="str">
        <f t="shared" si="30"/>
        <v xml:space="preserve">Certificate IV </v>
      </c>
      <c r="D342" s="19" t="s">
        <v>1268</v>
      </c>
      <c r="E342" s="19" t="s">
        <v>1997</v>
      </c>
      <c r="F342" s="78" t="s">
        <v>1995</v>
      </c>
      <c r="G342" s="35"/>
      <c r="H342" s="63" t="str">
        <f t="shared" si="31"/>
        <v xml:space="preserve">Certificate </v>
      </c>
      <c r="I342" s="63" t="str">
        <f t="shared" si="32"/>
        <v xml:space="preserve">Certificate IV </v>
      </c>
      <c r="J342" s="63" t="str">
        <f t="shared" si="33"/>
        <v xml:space="preserve">Certificate IV in </v>
      </c>
      <c r="K342" s="63" t="str">
        <f t="shared" si="34"/>
        <v>CER</v>
      </c>
      <c r="L342" s="63" t="str">
        <f t="shared" si="35"/>
        <v xml:space="preserve">Certificate IV </v>
      </c>
      <c r="M342" s="19"/>
      <c r="N342" s="20"/>
      <c r="O342" s="20"/>
    </row>
    <row r="343" spans="1:15" ht="15" customHeight="1" x14ac:dyDescent="0.25">
      <c r="A343" s="80" t="s">
        <v>1995</v>
      </c>
      <c r="B343" s="81" t="s">
        <v>1269</v>
      </c>
      <c r="C343" s="63" t="str">
        <f t="shared" si="30"/>
        <v xml:space="preserve">Certificate IV </v>
      </c>
      <c r="D343" s="19" t="s">
        <v>1270</v>
      </c>
      <c r="E343" s="19" t="s">
        <v>1997</v>
      </c>
      <c r="F343" s="78" t="s">
        <v>1995</v>
      </c>
      <c r="G343" s="35"/>
      <c r="H343" s="63" t="str">
        <f t="shared" si="31"/>
        <v xml:space="preserve">Certificate </v>
      </c>
      <c r="I343" s="63" t="str">
        <f t="shared" si="32"/>
        <v xml:space="preserve">Certificate IV </v>
      </c>
      <c r="J343" s="63" t="str">
        <f t="shared" si="33"/>
        <v xml:space="preserve">Certificate IV in </v>
      </c>
      <c r="K343" s="63" t="str">
        <f t="shared" si="34"/>
        <v>CER</v>
      </c>
      <c r="L343" s="63" t="str">
        <f t="shared" si="35"/>
        <v xml:space="preserve">Certificate IV </v>
      </c>
      <c r="M343" s="19"/>
      <c r="N343" s="20"/>
      <c r="O343" s="20"/>
    </row>
    <row r="344" spans="1:15" ht="15" customHeight="1" x14ac:dyDescent="0.25">
      <c r="A344" s="80" t="s">
        <v>1995</v>
      </c>
      <c r="B344" s="81" t="s">
        <v>2460</v>
      </c>
      <c r="C344" s="63" t="str">
        <f t="shared" si="30"/>
        <v xml:space="preserve">Certificate IV </v>
      </c>
      <c r="D344" s="19" t="s">
        <v>158</v>
      </c>
      <c r="E344" s="19" t="s">
        <v>1997</v>
      </c>
      <c r="F344" s="78" t="s">
        <v>1995</v>
      </c>
      <c r="G344" s="35"/>
      <c r="H344" s="63" t="str">
        <f t="shared" si="31"/>
        <v xml:space="preserve">Certificate </v>
      </c>
      <c r="I344" s="63" t="str">
        <f t="shared" si="32"/>
        <v xml:space="preserve">Certificate IV </v>
      </c>
      <c r="J344" s="63" t="str">
        <f t="shared" si="33"/>
        <v xml:space="preserve">Certificate IV in </v>
      </c>
      <c r="K344" s="63" t="str">
        <f t="shared" si="34"/>
        <v>CER</v>
      </c>
      <c r="L344" s="63" t="str">
        <f t="shared" si="35"/>
        <v xml:space="preserve">Certificate IV </v>
      </c>
      <c r="M344" s="19"/>
      <c r="N344" s="20"/>
      <c r="O344" s="20"/>
    </row>
    <row r="345" spans="1:15" ht="15" customHeight="1" x14ac:dyDescent="0.25">
      <c r="A345" s="80" t="s">
        <v>1995</v>
      </c>
      <c r="B345" s="81" t="s">
        <v>2461</v>
      </c>
      <c r="C345" s="63" t="str">
        <f t="shared" si="30"/>
        <v xml:space="preserve">Certificate IV </v>
      </c>
      <c r="D345" s="19" t="s">
        <v>2462</v>
      </c>
      <c r="E345" s="19" t="s">
        <v>1997</v>
      </c>
      <c r="F345" s="78" t="s">
        <v>1995</v>
      </c>
      <c r="G345" s="35"/>
      <c r="H345" s="63" t="str">
        <f t="shared" si="31"/>
        <v xml:space="preserve">Certificate </v>
      </c>
      <c r="I345" s="63" t="str">
        <f t="shared" si="32"/>
        <v xml:space="preserve">Certificate IV </v>
      </c>
      <c r="J345" s="63" t="str">
        <f t="shared" si="33"/>
        <v xml:space="preserve">Certificate IV in </v>
      </c>
      <c r="K345" s="63" t="str">
        <f t="shared" si="34"/>
        <v>CER</v>
      </c>
      <c r="L345" s="63" t="str">
        <f t="shared" si="35"/>
        <v xml:space="preserve">Certificate IV </v>
      </c>
      <c r="M345" s="19"/>
      <c r="N345" s="20"/>
      <c r="O345" s="20"/>
    </row>
    <row r="346" spans="1:15" ht="15" customHeight="1" x14ac:dyDescent="0.25">
      <c r="A346" s="80" t="s">
        <v>1995</v>
      </c>
      <c r="B346" s="81" t="s">
        <v>1272</v>
      </c>
      <c r="C346" s="63" t="str">
        <f t="shared" si="30"/>
        <v xml:space="preserve">Certificate IV </v>
      </c>
      <c r="D346" s="19" t="s">
        <v>160</v>
      </c>
      <c r="E346" s="19" t="s">
        <v>1997</v>
      </c>
      <c r="F346" s="78" t="s">
        <v>1995</v>
      </c>
      <c r="G346" s="35"/>
      <c r="H346" s="63" t="str">
        <f t="shared" si="31"/>
        <v xml:space="preserve">Certificate </v>
      </c>
      <c r="I346" s="63" t="str">
        <f t="shared" si="32"/>
        <v xml:space="preserve">Certificate IV </v>
      </c>
      <c r="J346" s="63" t="str">
        <f t="shared" si="33"/>
        <v xml:space="preserve">Certificate IV in </v>
      </c>
      <c r="K346" s="63" t="str">
        <f t="shared" si="34"/>
        <v>CER</v>
      </c>
      <c r="L346" s="63" t="str">
        <f t="shared" si="35"/>
        <v xml:space="preserve">Certificate IV </v>
      </c>
      <c r="M346" s="19"/>
      <c r="N346" s="20"/>
      <c r="O346" s="20"/>
    </row>
    <row r="347" spans="1:15" ht="15" customHeight="1" x14ac:dyDescent="0.25">
      <c r="A347" s="80" t="s">
        <v>1995</v>
      </c>
      <c r="B347" s="81" t="s">
        <v>2463</v>
      </c>
      <c r="C347" s="63" t="str">
        <f t="shared" si="30"/>
        <v xml:space="preserve">Certificate IV </v>
      </c>
      <c r="D347" s="19" t="s">
        <v>2464</v>
      </c>
      <c r="E347" s="19" t="s">
        <v>1997</v>
      </c>
      <c r="F347" s="78" t="s">
        <v>1995</v>
      </c>
      <c r="G347" s="35"/>
      <c r="H347" s="63" t="str">
        <f t="shared" si="31"/>
        <v xml:space="preserve">Certificate </v>
      </c>
      <c r="I347" s="63" t="str">
        <f t="shared" si="32"/>
        <v xml:space="preserve">Certificate IV </v>
      </c>
      <c r="J347" s="63" t="str">
        <f t="shared" si="33"/>
        <v xml:space="preserve">Certificate IV in </v>
      </c>
      <c r="K347" s="63" t="str">
        <f t="shared" si="34"/>
        <v>CER</v>
      </c>
      <c r="L347" s="63" t="str">
        <f t="shared" si="35"/>
        <v xml:space="preserve">Certificate IV </v>
      </c>
      <c r="M347" s="19"/>
      <c r="N347" s="20"/>
      <c r="O347" s="20"/>
    </row>
    <row r="348" spans="1:15" ht="15" customHeight="1" x14ac:dyDescent="0.25">
      <c r="A348" s="80" t="s">
        <v>1995</v>
      </c>
      <c r="B348" s="81" t="s">
        <v>1273</v>
      </c>
      <c r="C348" s="63" t="str">
        <f t="shared" si="30"/>
        <v xml:space="preserve">Certificate IV </v>
      </c>
      <c r="D348" s="19" t="s">
        <v>1274</v>
      </c>
      <c r="E348" s="19" t="s">
        <v>1997</v>
      </c>
      <c r="F348" s="78" t="s">
        <v>1995</v>
      </c>
      <c r="G348" s="35"/>
      <c r="H348" s="63" t="str">
        <f t="shared" si="31"/>
        <v xml:space="preserve">Certificate </v>
      </c>
      <c r="I348" s="63" t="str">
        <f t="shared" si="32"/>
        <v xml:space="preserve">Certificate IV </v>
      </c>
      <c r="J348" s="63" t="str">
        <f t="shared" si="33"/>
        <v xml:space="preserve">Certificate IV in </v>
      </c>
      <c r="K348" s="63" t="str">
        <f t="shared" si="34"/>
        <v>CER</v>
      </c>
      <c r="L348" s="63" t="str">
        <f t="shared" si="35"/>
        <v xml:space="preserve">Certificate IV </v>
      </c>
      <c r="M348" s="19"/>
      <c r="N348" s="20"/>
      <c r="O348" s="20"/>
    </row>
    <row r="349" spans="1:15" ht="15" customHeight="1" x14ac:dyDescent="0.25">
      <c r="A349" s="80" t="s">
        <v>1995</v>
      </c>
      <c r="B349" s="81" t="s">
        <v>567</v>
      </c>
      <c r="C349" s="63" t="str">
        <f t="shared" si="30"/>
        <v xml:space="preserve">Diploma </v>
      </c>
      <c r="D349" s="19" t="s">
        <v>162</v>
      </c>
      <c r="E349" s="19" t="s">
        <v>1997</v>
      </c>
      <c r="F349" s="78" t="s">
        <v>1995</v>
      </c>
      <c r="G349" s="35"/>
      <c r="H349" s="63" t="str">
        <f t="shared" si="31"/>
        <v xml:space="preserve">Diploma </v>
      </c>
      <c r="I349" s="63" t="str">
        <f t="shared" si="32"/>
        <v xml:space="preserve">Diploma of </v>
      </c>
      <c r="J349" s="63" t="e">
        <f t="shared" si="33"/>
        <v>#VALUE!</v>
      </c>
      <c r="K349" s="63" t="str">
        <f t="shared" si="34"/>
        <v>DIP</v>
      </c>
      <c r="L349" s="63" t="str">
        <f t="shared" si="35"/>
        <v xml:space="preserve">Diploma </v>
      </c>
      <c r="M349" s="19"/>
      <c r="N349" s="20"/>
      <c r="O349" s="20"/>
    </row>
    <row r="350" spans="1:15" ht="15" customHeight="1" x14ac:dyDescent="0.25">
      <c r="A350" s="80" t="s">
        <v>1995</v>
      </c>
      <c r="B350" s="81" t="s">
        <v>1279</v>
      </c>
      <c r="C350" s="63" t="str">
        <f t="shared" si="30"/>
        <v xml:space="preserve">Diploma </v>
      </c>
      <c r="D350" s="19" t="s">
        <v>1280</v>
      </c>
      <c r="E350" s="19" t="s">
        <v>1997</v>
      </c>
      <c r="F350" s="78" t="s">
        <v>1995</v>
      </c>
      <c r="G350" s="35"/>
      <c r="H350" s="63" t="str">
        <f t="shared" si="31"/>
        <v xml:space="preserve">Diploma </v>
      </c>
      <c r="I350" s="63" t="str">
        <f t="shared" si="32"/>
        <v xml:space="preserve">Diploma of </v>
      </c>
      <c r="J350" s="63" t="str">
        <f t="shared" si="33"/>
        <v xml:space="preserve">Diploma of Business </v>
      </c>
      <c r="K350" s="63" t="str">
        <f t="shared" si="34"/>
        <v>DIP</v>
      </c>
      <c r="L350" s="63" t="str">
        <f t="shared" si="35"/>
        <v xml:space="preserve">Diploma </v>
      </c>
      <c r="M350" s="19"/>
      <c r="N350" s="20"/>
      <c r="O350" s="20"/>
    </row>
    <row r="351" spans="1:15" ht="15" customHeight="1" x14ac:dyDescent="0.25">
      <c r="A351" s="80" t="s">
        <v>1995</v>
      </c>
      <c r="B351" s="81" t="s">
        <v>1281</v>
      </c>
      <c r="C351" s="63" t="str">
        <f t="shared" si="30"/>
        <v xml:space="preserve">Diploma </v>
      </c>
      <c r="D351" s="19" t="s">
        <v>1282</v>
      </c>
      <c r="E351" s="19" t="s">
        <v>1997</v>
      </c>
      <c r="F351" s="78" t="s">
        <v>1995</v>
      </c>
      <c r="G351" s="35"/>
      <c r="H351" s="63" t="str">
        <f t="shared" si="31"/>
        <v xml:space="preserve">Diploma </v>
      </c>
      <c r="I351" s="63" t="str">
        <f t="shared" si="32"/>
        <v xml:space="preserve">Diploma of </v>
      </c>
      <c r="J351" s="63" t="str">
        <f t="shared" si="33"/>
        <v xml:space="preserve">Diploma of Human </v>
      </c>
      <c r="K351" s="63" t="str">
        <f t="shared" si="34"/>
        <v>DIP</v>
      </c>
      <c r="L351" s="63" t="str">
        <f t="shared" si="35"/>
        <v xml:space="preserve">Diploma </v>
      </c>
      <c r="M351" s="19"/>
      <c r="N351" s="20"/>
      <c r="O351" s="20"/>
    </row>
    <row r="352" spans="1:15" ht="15" customHeight="1" x14ac:dyDescent="0.25">
      <c r="A352" s="80" t="s">
        <v>1995</v>
      </c>
      <c r="B352" s="81" t="s">
        <v>163</v>
      </c>
      <c r="C352" s="63" t="str">
        <f t="shared" si="30"/>
        <v xml:space="preserve">Diploma </v>
      </c>
      <c r="D352" s="19" t="s">
        <v>164</v>
      </c>
      <c r="E352" s="19" t="s">
        <v>1997</v>
      </c>
      <c r="F352" s="78" t="s">
        <v>1995</v>
      </c>
      <c r="G352" s="35"/>
      <c r="H352" s="63" t="str">
        <f t="shared" si="31"/>
        <v xml:space="preserve">Diploma </v>
      </c>
      <c r="I352" s="63" t="str">
        <f t="shared" si="32"/>
        <v xml:space="preserve">Diploma of </v>
      </c>
      <c r="J352" s="63" t="e">
        <f t="shared" si="33"/>
        <v>#VALUE!</v>
      </c>
      <c r="K352" s="63" t="str">
        <f t="shared" si="34"/>
        <v>DIP</v>
      </c>
      <c r="L352" s="63" t="str">
        <f t="shared" si="35"/>
        <v xml:space="preserve">Diploma </v>
      </c>
      <c r="M352" s="19"/>
      <c r="N352" s="20"/>
      <c r="O352" s="20"/>
    </row>
    <row r="353" spans="1:15" ht="15" customHeight="1" x14ac:dyDescent="0.25">
      <c r="A353" s="80" t="s">
        <v>1995</v>
      </c>
      <c r="B353" s="81" t="s">
        <v>1285</v>
      </c>
      <c r="C353" s="63" t="str">
        <f t="shared" si="30"/>
        <v xml:space="preserve">Diploma </v>
      </c>
      <c r="D353" s="19" t="s">
        <v>1286</v>
      </c>
      <c r="E353" s="19" t="s">
        <v>1997</v>
      </c>
      <c r="F353" s="78" t="s">
        <v>1995</v>
      </c>
      <c r="G353" s="35"/>
      <c r="H353" s="63" t="str">
        <f t="shared" si="31"/>
        <v xml:space="preserve">Diploma </v>
      </c>
      <c r="I353" s="63" t="str">
        <f t="shared" si="32"/>
        <v xml:space="preserve">Diploma of </v>
      </c>
      <c r="J353" s="63" t="str">
        <f t="shared" si="33"/>
        <v xml:space="preserve">Diploma of Project </v>
      </c>
      <c r="K353" s="63" t="str">
        <f t="shared" si="34"/>
        <v>DIP</v>
      </c>
      <c r="L353" s="63" t="str">
        <f t="shared" si="35"/>
        <v xml:space="preserve">Diploma </v>
      </c>
      <c r="M353" s="19"/>
      <c r="N353" s="20"/>
      <c r="O353" s="20"/>
    </row>
    <row r="354" spans="1:15" ht="15" customHeight="1" x14ac:dyDescent="0.25">
      <c r="A354" s="80" t="s">
        <v>1995</v>
      </c>
      <c r="B354" s="81" t="s">
        <v>1287</v>
      </c>
      <c r="C354" s="63" t="str">
        <f t="shared" si="30"/>
        <v xml:space="preserve">Diploma </v>
      </c>
      <c r="D354" s="19" t="s">
        <v>1286</v>
      </c>
      <c r="E354" s="19" t="s">
        <v>1997</v>
      </c>
      <c r="F354" s="78" t="s">
        <v>1995</v>
      </c>
      <c r="G354" s="35"/>
      <c r="H354" s="63" t="str">
        <f t="shared" si="31"/>
        <v xml:space="preserve">Diploma </v>
      </c>
      <c r="I354" s="63" t="str">
        <f t="shared" si="32"/>
        <v xml:space="preserve">Diploma of </v>
      </c>
      <c r="J354" s="63" t="str">
        <f t="shared" si="33"/>
        <v xml:space="preserve">Diploma of Project </v>
      </c>
      <c r="K354" s="63" t="str">
        <f t="shared" si="34"/>
        <v>DIP</v>
      </c>
      <c r="L354" s="63" t="str">
        <f t="shared" si="35"/>
        <v xml:space="preserve">Diploma </v>
      </c>
      <c r="M354" s="19"/>
      <c r="N354" s="20"/>
      <c r="O354" s="20"/>
    </row>
    <row r="355" spans="1:15" ht="15" customHeight="1" x14ac:dyDescent="0.25">
      <c r="A355" s="80" t="s">
        <v>2070</v>
      </c>
      <c r="B355" s="81" t="s">
        <v>165</v>
      </c>
      <c r="C355" s="63" t="str">
        <f t="shared" si="30"/>
        <v xml:space="preserve">Certificate I </v>
      </c>
      <c r="D355" s="19" t="s">
        <v>166</v>
      </c>
      <c r="E355" s="19" t="s">
        <v>1999</v>
      </c>
      <c r="F355" s="78" t="s">
        <v>2070</v>
      </c>
      <c r="G355" s="35"/>
      <c r="H355" s="63" t="str">
        <f t="shared" si="31"/>
        <v xml:space="preserve">Certificate </v>
      </c>
      <c r="I355" s="63" t="str">
        <f t="shared" si="32"/>
        <v xml:space="preserve">Certificate I </v>
      </c>
      <c r="J355" s="63" t="str">
        <f t="shared" si="33"/>
        <v xml:space="preserve">Certificate I in </v>
      </c>
      <c r="K355" s="63" t="str">
        <f t="shared" si="34"/>
        <v>CER</v>
      </c>
      <c r="L355" s="63" t="str">
        <f t="shared" si="35"/>
        <v xml:space="preserve">Certificate I </v>
      </c>
      <c r="M355" s="19"/>
      <c r="N355" s="20"/>
      <c r="O355" s="20"/>
    </row>
    <row r="356" spans="1:15" ht="15" customHeight="1" x14ac:dyDescent="0.25">
      <c r="A356" s="80" t="s">
        <v>2070</v>
      </c>
      <c r="B356" s="81" t="s">
        <v>981</v>
      </c>
      <c r="C356" s="63" t="str">
        <f t="shared" si="30"/>
        <v xml:space="preserve">Certificate I </v>
      </c>
      <c r="D356" s="19" t="s">
        <v>861</v>
      </c>
      <c r="E356" s="19" t="s">
        <v>1999</v>
      </c>
      <c r="F356" s="78" t="s">
        <v>2070</v>
      </c>
      <c r="G356" s="35"/>
      <c r="H356" s="63" t="str">
        <f t="shared" si="31"/>
        <v xml:space="preserve">Certificate </v>
      </c>
      <c r="I356" s="63" t="str">
        <f t="shared" si="32"/>
        <v xml:space="preserve">Certificate I </v>
      </c>
      <c r="J356" s="63" t="str">
        <f t="shared" si="33"/>
        <v xml:space="preserve">Certificate I in </v>
      </c>
      <c r="K356" s="63" t="str">
        <f t="shared" si="34"/>
        <v>CER</v>
      </c>
      <c r="L356" s="63" t="str">
        <f t="shared" si="35"/>
        <v xml:space="preserve">Certificate I </v>
      </c>
      <c r="M356" s="19"/>
      <c r="N356" s="20"/>
      <c r="O356" s="20"/>
    </row>
    <row r="357" spans="1:15" ht="15" customHeight="1" x14ac:dyDescent="0.25">
      <c r="A357" s="80" t="s">
        <v>2070</v>
      </c>
      <c r="B357" s="81" t="s">
        <v>860</v>
      </c>
      <c r="C357" s="63" t="str">
        <f t="shared" si="30"/>
        <v xml:space="preserve">Certificate I </v>
      </c>
      <c r="D357" s="19" t="s">
        <v>861</v>
      </c>
      <c r="E357" s="19" t="s">
        <v>1999</v>
      </c>
      <c r="F357" s="78" t="s">
        <v>2070</v>
      </c>
      <c r="G357" s="35"/>
      <c r="H357" s="63" t="str">
        <f t="shared" si="31"/>
        <v xml:space="preserve">Certificate </v>
      </c>
      <c r="I357" s="63" t="str">
        <f t="shared" si="32"/>
        <v xml:space="preserve">Certificate I </v>
      </c>
      <c r="J357" s="63" t="str">
        <f t="shared" si="33"/>
        <v xml:space="preserve">Certificate I in </v>
      </c>
      <c r="K357" s="63" t="str">
        <f t="shared" si="34"/>
        <v>CER</v>
      </c>
      <c r="L357" s="63" t="str">
        <f t="shared" si="35"/>
        <v xml:space="preserve">Certificate I </v>
      </c>
      <c r="M357" s="19"/>
      <c r="N357" s="20"/>
      <c r="O357" s="20"/>
    </row>
    <row r="358" spans="1:15" ht="15" customHeight="1" x14ac:dyDescent="0.25">
      <c r="A358" s="80" t="s">
        <v>2070</v>
      </c>
      <c r="B358" s="81" t="s">
        <v>1091</v>
      </c>
      <c r="C358" s="63" t="str">
        <f t="shared" si="30"/>
        <v xml:space="preserve">Certificate II </v>
      </c>
      <c r="D358" s="19" t="s">
        <v>168</v>
      </c>
      <c r="E358" s="19" t="s">
        <v>1999</v>
      </c>
      <c r="F358" s="78" t="s">
        <v>2070</v>
      </c>
      <c r="G358" s="35"/>
      <c r="H358" s="63" t="str">
        <f t="shared" si="31"/>
        <v xml:space="preserve">Certificate </v>
      </c>
      <c r="I358" s="63" t="str">
        <f t="shared" si="32"/>
        <v xml:space="preserve">Certificate II </v>
      </c>
      <c r="J358" s="63" t="str">
        <f t="shared" si="33"/>
        <v xml:space="preserve">Certificate II in </v>
      </c>
      <c r="K358" s="63" t="str">
        <f t="shared" si="34"/>
        <v>CER</v>
      </c>
      <c r="L358" s="63" t="str">
        <f t="shared" si="35"/>
        <v xml:space="preserve">Certificate II </v>
      </c>
      <c r="M358" s="19"/>
      <c r="N358" s="20"/>
      <c r="O358" s="20"/>
    </row>
    <row r="359" spans="1:15" ht="15" customHeight="1" x14ac:dyDescent="0.25">
      <c r="A359" s="80" t="s">
        <v>2070</v>
      </c>
      <c r="B359" s="81" t="s">
        <v>167</v>
      </c>
      <c r="C359" s="63" t="str">
        <f t="shared" si="30"/>
        <v xml:space="preserve">Certificate II </v>
      </c>
      <c r="D359" s="19" t="s">
        <v>168</v>
      </c>
      <c r="E359" s="19" t="s">
        <v>1999</v>
      </c>
      <c r="F359" s="78" t="s">
        <v>2070</v>
      </c>
      <c r="G359" s="35"/>
      <c r="H359" s="63" t="str">
        <f t="shared" si="31"/>
        <v xml:space="preserve">Certificate </v>
      </c>
      <c r="I359" s="63" t="str">
        <f t="shared" si="32"/>
        <v xml:space="preserve">Certificate II </v>
      </c>
      <c r="J359" s="63" t="str">
        <f t="shared" si="33"/>
        <v xml:space="preserve">Certificate II in </v>
      </c>
      <c r="K359" s="63" t="str">
        <f t="shared" si="34"/>
        <v>CER</v>
      </c>
      <c r="L359" s="63" t="str">
        <f t="shared" si="35"/>
        <v xml:space="preserve">Certificate II </v>
      </c>
      <c r="M359" s="19"/>
      <c r="N359" s="20"/>
      <c r="O359" s="20"/>
    </row>
    <row r="360" spans="1:15" ht="15" customHeight="1" x14ac:dyDescent="0.25">
      <c r="A360" s="80" t="s">
        <v>2070</v>
      </c>
      <c r="B360" s="81" t="s">
        <v>1525</v>
      </c>
      <c r="C360" s="63" t="str">
        <f t="shared" si="30"/>
        <v xml:space="preserve">Certificate II </v>
      </c>
      <c r="D360" s="19" t="s">
        <v>171</v>
      </c>
      <c r="E360" s="19" t="s">
        <v>1999</v>
      </c>
      <c r="F360" s="78" t="s">
        <v>2070</v>
      </c>
      <c r="G360" s="35"/>
      <c r="H360" s="63" t="str">
        <f t="shared" si="31"/>
        <v xml:space="preserve">Certificate </v>
      </c>
      <c r="I360" s="63" t="str">
        <f t="shared" si="32"/>
        <v xml:space="preserve">Certificate II </v>
      </c>
      <c r="J360" s="63" t="str">
        <f t="shared" si="33"/>
        <v xml:space="preserve">Certificate II in </v>
      </c>
      <c r="K360" s="63" t="str">
        <f t="shared" si="34"/>
        <v>CER</v>
      </c>
      <c r="L360" s="63" t="str">
        <f t="shared" si="35"/>
        <v xml:space="preserve">Certificate II </v>
      </c>
      <c r="M360" s="19"/>
      <c r="N360" s="20"/>
      <c r="O360" s="20"/>
    </row>
    <row r="361" spans="1:15" ht="15" customHeight="1" x14ac:dyDescent="0.25">
      <c r="A361" s="80" t="s">
        <v>2070</v>
      </c>
      <c r="B361" s="81" t="s">
        <v>568</v>
      </c>
      <c r="C361" s="63" t="str">
        <f t="shared" si="30"/>
        <v xml:space="preserve">Certificate II </v>
      </c>
      <c r="D361" s="19" t="s">
        <v>171</v>
      </c>
      <c r="E361" s="19" t="s">
        <v>1999</v>
      </c>
      <c r="F361" s="78" t="s">
        <v>2070</v>
      </c>
      <c r="G361" s="35"/>
      <c r="H361" s="63" t="str">
        <f t="shared" si="31"/>
        <v xml:space="preserve">Certificate </v>
      </c>
      <c r="I361" s="63" t="str">
        <f t="shared" si="32"/>
        <v xml:space="preserve">Certificate II </v>
      </c>
      <c r="J361" s="63" t="str">
        <f t="shared" si="33"/>
        <v xml:space="preserve">Certificate II in </v>
      </c>
      <c r="K361" s="63" t="str">
        <f t="shared" si="34"/>
        <v>CER</v>
      </c>
      <c r="L361" s="63" t="str">
        <f t="shared" si="35"/>
        <v xml:space="preserve">Certificate II </v>
      </c>
      <c r="M361" s="19"/>
      <c r="N361" s="20"/>
      <c r="O361" s="20"/>
    </row>
    <row r="362" spans="1:15" ht="15" customHeight="1" x14ac:dyDescent="0.25">
      <c r="A362" s="80" t="s">
        <v>2070</v>
      </c>
      <c r="B362" s="81" t="s">
        <v>1149</v>
      </c>
      <c r="C362" s="63" t="str">
        <f t="shared" si="30"/>
        <v xml:space="preserve">Certificate III </v>
      </c>
      <c r="D362" s="19" t="s">
        <v>2465</v>
      </c>
      <c r="E362" s="19" t="s">
        <v>1999</v>
      </c>
      <c r="F362" s="78" t="s">
        <v>2070</v>
      </c>
      <c r="G362" s="35"/>
      <c r="H362" s="63" t="str">
        <f t="shared" si="31"/>
        <v xml:space="preserve">Certificate </v>
      </c>
      <c r="I362" s="63" t="str">
        <f t="shared" si="32"/>
        <v xml:space="preserve">Certificate III </v>
      </c>
      <c r="J362" s="63" t="str">
        <f t="shared" si="33"/>
        <v xml:space="preserve">Certificate III in </v>
      </c>
      <c r="K362" s="63" t="str">
        <f t="shared" si="34"/>
        <v>CER</v>
      </c>
      <c r="L362" s="63" t="str">
        <f t="shared" si="35"/>
        <v xml:space="preserve">Certificate III </v>
      </c>
      <c r="M362" s="19"/>
      <c r="N362" s="20"/>
      <c r="O362" s="20"/>
    </row>
    <row r="363" spans="1:15" ht="15" customHeight="1" x14ac:dyDescent="0.25">
      <c r="A363" s="80" t="s">
        <v>2070</v>
      </c>
      <c r="B363" s="81" t="s">
        <v>1189</v>
      </c>
      <c r="C363" s="63" t="str">
        <f t="shared" si="30"/>
        <v xml:space="preserve">Certificate III </v>
      </c>
      <c r="D363" s="19" t="s">
        <v>173</v>
      </c>
      <c r="E363" s="19" t="s">
        <v>1999</v>
      </c>
      <c r="F363" s="78" t="s">
        <v>2070</v>
      </c>
      <c r="G363" s="35"/>
      <c r="H363" s="63" t="str">
        <f t="shared" si="31"/>
        <v xml:space="preserve">Certificate </v>
      </c>
      <c r="I363" s="63" t="str">
        <f t="shared" si="32"/>
        <v xml:space="preserve">Certificate III </v>
      </c>
      <c r="J363" s="63" t="str">
        <f t="shared" si="33"/>
        <v xml:space="preserve">Certificate III in </v>
      </c>
      <c r="K363" s="63" t="str">
        <f t="shared" si="34"/>
        <v>CER</v>
      </c>
      <c r="L363" s="63" t="str">
        <f t="shared" si="35"/>
        <v xml:space="preserve">Certificate III </v>
      </c>
      <c r="M363" s="19"/>
      <c r="N363" s="20"/>
      <c r="O363" s="20"/>
    </row>
    <row r="364" spans="1:15" ht="15" customHeight="1" x14ac:dyDescent="0.25">
      <c r="A364" s="80" t="s">
        <v>2070</v>
      </c>
      <c r="B364" s="81" t="s">
        <v>172</v>
      </c>
      <c r="C364" s="63" t="str">
        <f t="shared" si="30"/>
        <v xml:space="preserve">Certificate III </v>
      </c>
      <c r="D364" s="19" t="s">
        <v>173</v>
      </c>
      <c r="E364" s="19" t="s">
        <v>1999</v>
      </c>
      <c r="F364" s="78" t="s">
        <v>2070</v>
      </c>
      <c r="G364" s="35"/>
      <c r="H364" s="63" t="str">
        <f t="shared" si="31"/>
        <v xml:space="preserve">Certificate </v>
      </c>
      <c r="I364" s="63" t="str">
        <f t="shared" si="32"/>
        <v xml:space="preserve">Certificate III </v>
      </c>
      <c r="J364" s="63" t="str">
        <f t="shared" si="33"/>
        <v xml:space="preserve">Certificate III in </v>
      </c>
      <c r="K364" s="63" t="str">
        <f t="shared" si="34"/>
        <v>CER</v>
      </c>
      <c r="L364" s="63" t="str">
        <f t="shared" si="35"/>
        <v xml:space="preserve">Certificate III </v>
      </c>
      <c r="M364" s="19"/>
      <c r="N364" s="20"/>
      <c r="O364" s="20"/>
    </row>
    <row r="365" spans="1:15" ht="15" customHeight="1" x14ac:dyDescent="0.25">
      <c r="A365" s="80" t="s">
        <v>2070</v>
      </c>
      <c r="B365" s="81" t="s">
        <v>174</v>
      </c>
      <c r="C365" s="63" t="str">
        <f t="shared" si="30"/>
        <v xml:space="preserve">Certificate III </v>
      </c>
      <c r="D365" s="19" t="s">
        <v>175</v>
      </c>
      <c r="E365" s="19" t="s">
        <v>1999</v>
      </c>
      <c r="F365" s="78" t="s">
        <v>2070</v>
      </c>
      <c r="G365" s="35"/>
      <c r="H365" s="63" t="str">
        <f t="shared" si="31"/>
        <v xml:space="preserve">Certificate </v>
      </c>
      <c r="I365" s="63" t="str">
        <f t="shared" si="32"/>
        <v xml:space="preserve">Certificate III </v>
      </c>
      <c r="J365" s="63" t="str">
        <f t="shared" si="33"/>
        <v xml:space="preserve">Certificate III in </v>
      </c>
      <c r="K365" s="63" t="str">
        <f t="shared" si="34"/>
        <v>CER</v>
      </c>
      <c r="L365" s="63" t="str">
        <f t="shared" si="35"/>
        <v xml:space="preserve">Certificate III </v>
      </c>
      <c r="M365" s="19"/>
      <c r="N365" s="20"/>
      <c r="O365" s="20"/>
    </row>
    <row r="366" spans="1:15" ht="15" customHeight="1" x14ac:dyDescent="0.25">
      <c r="A366" s="80" t="s">
        <v>2070</v>
      </c>
      <c r="B366" s="81" t="s">
        <v>1023</v>
      </c>
      <c r="C366" s="63" t="str">
        <f t="shared" si="30"/>
        <v xml:space="preserve">Certificate III </v>
      </c>
      <c r="D366" s="19" t="s">
        <v>177</v>
      </c>
      <c r="E366" s="19" t="s">
        <v>1999</v>
      </c>
      <c r="F366" s="78" t="s">
        <v>2070</v>
      </c>
      <c r="G366" s="35"/>
      <c r="H366" s="63" t="str">
        <f t="shared" si="31"/>
        <v xml:space="preserve">Certificate </v>
      </c>
      <c r="I366" s="63" t="str">
        <f t="shared" si="32"/>
        <v xml:space="preserve">Certificate III </v>
      </c>
      <c r="J366" s="63" t="str">
        <f t="shared" si="33"/>
        <v xml:space="preserve">Certificate III in </v>
      </c>
      <c r="K366" s="63" t="str">
        <f t="shared" si="34"/>
        <v>CER</v>
      </c>
      <c r="L366" s="63" t="str">
        <f t="shared" si="35"/>
        <v xml:space="preserve">Certificate III </v>
      </c>
      <c r="M366" s="19"/>
      <c r="N366" s="20"/>
      <c r="O366" s="20"/>
    </row>
    <row r="367" spans="1:15" ht="15" customHeight="1" x14ac:dyDescent="0.25">
      <c r="A367" s="80" t="s">
        <v>2070</v>
      </c>
      <c r="B367" s="81" t="s">
        <v>176</v>
      </c>
      <c r="C367" s="63" t="str">
        <f t="shared" si="30"/>
        <v xml:space="preserve">Certificate III </v>
      </c>
      <c r="D367" s="19" t="s">
        <v>177</v>
      </c>
      <c r="E367" s="19" t="s">
        <v>1999</v>
      </c>
      <c r="F367" s="78" t="s">
        <v>2070</v>
      </c>
      <c r="G367" s="35"/>
      <c r="H367" s="63" t="str">
        <f t="shared" si="31"/>
        <v xml:space="preserve">Certificate </v>
      </c>
      <c r="I367" s="63" t="str">
        <f t="shared" si="32"/>
        <v xml:space="preserve">Certificate III </v>
      </c>
      <c r="J367" s="63" t="str">
        <f t="shared" si="33"/>
        <v xml:space="preserve">Certificate III in </v>
      </c>
      <c r="K367" s="63" t="str">
        <f t="shared" si="34"/>
        <v>CER</v>
      </c>
      <c r="L367" s="63" t="str">
        <f t="shared" si="35"/>
        <v xml:space="preserve">Certificate III </v>
      </c>
      <c r="M367" s="19"/>
      <c r="N367" s="20"/>
      <c r="O367" s="20"/>
    </row>
    <row r="368" spans="1:15" ht="15" customHeight="1" x14ac:dyDescent="0.25">
      <c r="A368" s="80" t="s">
        <v>2070</v>
      </c>
      <c r="B368" s="81" t="s">
        <v>178</v>
      </c>
      <c r="C368" s="63" t="str">
        <f t="shared" si="30"/>
        <v xml:space="preserve">Certificate III </v>
      </c>
      <c r="D368" s="19" t="s">
        <v>179</v>
      </c>
      <c r="E368" s="19" t="s">
        <v>1999</v>
      </c>
      <c r="F368" s="78" t="s">
        <v>2070</v>
      </c>
      <c r="G368" s="35"/>
      <c r="H368" s="63" t="str">
        <f t="shared" si="31"/>
        <v xml:space="preserve">Certificate </v>
      </c>
      <c r="I368" s="63" t="str">
        <f t="shared" si="32"/>
        <v xml:space="preserve">Certificate III </v>
      </c>
      <c r="J368" s="63" t="str">
        <f t="shared" si="33"/>
        <v xml:space="preserve">Certificate III in </v>
      </c>
      <c r="K368" s="63" t="str">
        <f t="shared" si="34"/>
        <v>CER</v>
      </c>
      <c r="L368" s="63" t="str">
        <f t="shared" si="35"/>
        <v xml:space="preserve">Certificate III </v>
      </c>
      <c r="M368" s="19"/>
      <c r="N368" s="20"/>
      <c r="O368" s="20"/>
    </row>
    <row r="369" spans="1:15" ht="15" customHeight="1" x14ac:dyDescent="0.25">
      <c r="A369" s="80" t="s">
        <v>2070</v>
      </c>
      <c r="B369" s="81" t="s">
        <v>1159</v>
      </c>
      <c r="C369" s="63" t="str">
        <f t="shared" si="30"/>
        <v xml:space="preserve">Certificate III </v>
      </c>
      <c r="D369" s="19" t="s">
        <v>2466</v>
      </c>
      <c r="E369" s="19" t="s">
        <v>1999</v>
      </c>
      <c r="F369" s="78" t="s">
        <v>2070</v>
      </c>
      <c r="G369" s="35"/>
      <c r="H369" s="63" t="str">
        <f t="shared" si="31"/>
        <v xml:space="preserve">Certificate </v>
      </c>
      <c r="I369" s="63" t="str">
        <f t="shared" si="32"/>
        <v xml:space="preserve">Certificate III </v>
      </c>
      <c r="J369" s="63" t="str">
        <f t="shared" si="33"/>
        <v xml:space="preserve">Certificate III in </v>
      </c>
      <c r="K369" s="63" t="str">
        <f t="shared" si="34"/>
        <v>CER</v>
      </c>
      <c r="L369" s="63" t="str">
        <f t="shared" si="35"/>
        <v xml:space="preserve">Certificate III </v>
      </c>
      <c r="M369" s="19"/>
      <c r="N369" s="20"/>
      <c r="O369" s="20"/>
    </row>
    <row r="370" spans="1:15" ht="15" customHeight="1" x14ac:dyDescent="0.25">
      <c r="A370" s="80" t="s">
        <v>2070</v>
      </c>
      <c r="B370" s="81" t="s">
        <v>668</v>
      </c>
      <c r="C370" s="63" t="str">
        <f t="shared" si="30"/>
        <v xml:space="preserve">Certificate III </v>
      </c>
      <c r="D370" s="19" t="s">
        <v>746</v>
      </c>
      <c r="E370" s="19" t="s">
        <v>1999</v>
      </c>
      <c r="F370" s="78" t="s">
        <v>2070</v>
      </c>
      <c r="G370" s="35"/>
      <c r="H370" s="63" t="str">
        <f t="shared" si="31"/>
        <v xml:space="preserve">Certificate </v>
      </c>
      <c r="I370" s="63" t="str">
        <f t="shared" si="32"/>
        <v xml:space="preserve">Certificate III </v>
      </c>
      <c r="J370" s="63" t="str">
        <f t="shared" si="33"/>
        <v xml:space="preserve">Certificate III in </v>
      </c>
      <c r="K370" s="63" t="str">
        <f t="shared" si="34"/>
        <v>CER</v>
      </c>
      <c r="L370" s="63" t="str">
        <f t="shared" si="35"/>
        <v xml:space="preserve">Certificate III </v>
      </c>
      <c r="M370" s="19"/>
      <c r="N370" s="20"/>
      <c r="O370" s="20"/>
    </row>
    <row r="371" spans="1:15" ht="15" customHeight="1" x14ac:dyDescent="0.25">
      <c r="A371" s="80" t="s">
        <v>2070</v>
      </c>
      <c r="B371" s="81" t="s">
        <v>1671</v>
      </c>
      <c r="C371" s="63" t="str">
        <f t="shared" si="30"/>
        <v xml:space="preserve">Certificate III </v>
      </c>
      <c r="D371" s="19" t="s">
        <v>183</v>
      </c>
      <c r="E371" s="19" t="s">
        <v>1999</v>
      </c>
      <c r="F371" s="78" t="s">
        <v>2070</v>
      </c>
      <c r="G371" s="35"/>
      <c r="H371" s="63" t="str">
        <f t="shared" si="31"/>
        <v xml:space="preserve">Certificate </v>
      </c>
      <c r="I371" s="63" t="str">
        <f t="shared" si="32"/>
        <v xml:space="preserve">Certificate III </v>
      </c>
      <c r="J371" s="63" t="str">
        <f t="shared" si="33"/>
        <v xml:space="preserve">Certificate III in </v>
      </c>
      <c r="K371" s="63" t="str">
        <f t="shared" si="34"/>
        <v>CER</v>
      </c>
      <c r="L371" s="63" t="str">
        <f t="shared" si="35"/>
        <v xml:space="preserve">Certificate III </v>
      </c>
      <c r="M371" s="19"/>
      <c r="N371" s="20"/>
      <c r="O371" s="20"/>
    </row>
    <row r="372" spans="1:15" ht="15" customHeight="1" x14ac:dyDescent="0.25">
      <c r="A372" s="80" t="s">
        <v>2070</v>
      </c>
      <c r="B372" s="81" t="s">
        <v>180</v>
      </c>
      <c r="C372" s="63" t="str">
        <f t="shared" si="30"/>
        <v xml:space="preserve">Certificate III </v>
      </c>
      <c r="D372" s="19" t="s">
        <v>181</v>
      </c>
      <c r="E372" s="19" t="s">
        <v>1999</v>
      </c>
      <c r="F372" s="78" t="s">
        <v>2070</v>
      </c>
      <c r="G372" s="35"/>
      <c r="H372" s="63" t="str">
        <f t="shared" si="31"/>
        <v xml:space="preserve">Certificate </v>
      </c>
      <c r="I372" s="63" t="str">
        <f t="shared" si="32"/>
        <v xml:space="preserve">Certificate III </v>
      </c>
      <c r="J372" s="63" t="str">
        <f t="shared" si="33"/>
        <v xml:space="preserve">Certificate III in </v>
      </c>
      <c r="K372" s="63" t="str">
        <f t="shared" si="34"/>
        <v>CER</v>
      </c>
      <c r="L372" s="63" t="str">
        <f t="shared" si="35"/>
        <v xml:space="preserve">Certificate III </v>
      </c>
      <c r="M372" s="19"/>
      <c r="N372" s="20"/>
      <c r="O372" s="20"/>
    </row>
    <row r="373" spans="1:15" ht="15" customHeight="1" x14ac:dyDescent="0.25">
      <c r="A373" s="80" t="s">
        <v>2070</v>
      </c>
      <c r="B373" s="81" t="s">
        <v>2467</v>
      </c>
      <c r="C373" s="63" t="str">
        <f t="shared" si="30"/>
        <v xml:space="preserve">Certificate III </v>
      </c>
      <c r="D373" s="19" t="s">
        <v>1042</v>
      </c>
      <c r="E373" s="19" t="s">
        <v>1999</v>
      </c>
      <c r="F373" s="78" t="s">
        <v>2070</v>
      </c>
      <c r="G373" s="35"/>
      <c r="H373" s="63" t="str">
        <f t="shared" si="31"/>
        <v xml:space="preserve">Certificate </v>
      </c>
      <c r="I373" s="63" t="str">
        <f t="shared" si="32"/>
        <v xml:space="preserve">Certificate III </v>
      </c>
      <c r="J373" s="63" t="str">
        <f t="shared" si="33"/>
        <v xml:space="preserve">Certificate III in </v>
      </c>
      <c r="K373" s="63" t="str">
        <f t="shared" si="34"/>
        <v>CER</v>
      </c>
      <c r="L373" s="63" t="str">
        <f t="shared" si="35"/>
        <v xml:space="preserve">Certificate III </v>
      </c>
      <c r="M373" s="19"/>
      <c r="N373" s="20"/>
      <c r="O373" s="20"/>
    </row>
    <row r="374" spans="1:15" ht="15" customHeight="1" x14ac:dyDescent="0.25">
      <c r="A374" s="80" t="s">
        <v>2070</v>
      </c>
      <c r="B374" s="81" t="s">
        <v>1041</v>
      </c>
      <c r="C374" s="63" t="str">
        <f t="shared" si="30"/>
        <v xml:space="preserve">Certificate III </v>
      </c>
      <c r="D374" s="19" t="s">
        <v>1042</v>
      </c>
      <c r="E374" s="19" t="s">
        <v>1999</v>
      </c>
      <c r="F374" s="78" t="s">
        <v>2070</v>
      </c>
      <c r="G374" s="35"/>
      <c r="H374" s="63" t="str">
        <f t="shared" si="31"/>
        <v xml:space="preserve">Certificate </v>
      </c>
      <c r="I374" s="63" t="str">
        <f t="shared" si="32"/>
        <v xml:space="preserve">Certificate III </v>
      </c>
      <c r="J374" s="63" t="str">
        <f t="shared" si="33"/>
        <v xml:space="preserve">Certificate III in </v>
      </c>
      <c r="K374" s="63" t="str">
        <f t="shared" si="34"/>
        <v>CER</v>
      </c>
      <c r="L374" s="63" t="str">
        <f t="shared" si="35"/>
        <v xml:space="preserve">Certificate III </v>
      </c>
      <c r="M374" s="19"/>
      <c r="N374" s="20"/>
      <c r="O374" s="20"/>
    </row>
    <row r="375" spans="1:15" ht="15" customHeight="1" x14ac:dyDescent="0.25">
      <c r="A375" s="80" t="s">
        <v>2070</v>
      </c>
      <c r="B375" s="81" t="s">
        <v>1160</v>
      </c>
      <c r="C375" s="63" t="str">
        <f t="shared" si="30"/>
        <v xml:space="preserve">Certificate III </v>
      </c>
      <c r="D375" s="19" t="s">
        <v>183</v>
      </c>
      <c r="E375" s="19" t="s">
        <v>1999</v>
      </c>
      <c r="F375" s="78" t="s">
        <v>2070</v>
      </c>
      <c r="G375" s="35"/>
      <c r="H375" s="63" t="str">
        <f t="shared" si="31"/>
        <v xml:space="preserve">Certificate </v>
      </c>
      <c r="I375" s="63" t="str">
        <f t="shared" si="32"/>
        <v xml:space="preserve">Certificate III </v>
      </c>
      <c r="J375" s="63" t="str">
        <f t="shared" si="33"/>
        <v xml:space="preserve">Certificate III in </v>
      </c>
      <c r="K375" s="63" t="str">
        <f t="shared" si="34"/>
        <v>CER</v>
      </c>
      <c r="L375" s="63" t="str">
        <f t="shared" si="35"/>
        <v xml:space="preserve">Certificate III </v>
      </c>
      <c r="M375" s="19"/>
      <c r="N375" s="20"/>
      <c r="O375" s="20"/>
    </row>
    <row r="376" spans="1:15" ht="15" customHeight="1" x14ac:dyDescent="0.25">
      <c r="A376" s="80" t="s">
        <v>2070</v>
      </c>
      <c r="B376" s="81" t="s">
        <v>182</v>
      </c>
      <c r="C376" s="63" t="str">
        <f t="shared" si="30"/>
        <v xml:space="preserve">Certificate III </v>
      </c>
      <c r="D376" s="19" t="s">
        <v>183</v>
      </c>
      <c r="E376" s="19" t="s">
        <v>1999</v>
      </c>
      <c r="F376" s="78" t="s">
        <v>2070</v>
      </c>
      <c r="G376" s="35"/>
      <c r="H376" s="63" t="str">
        <f t="shared" si="31"/>
        <v xml:space="preserve">Certificate </v>
      </c>
      <c r="I376" s="63" t="str">
        <f t="shared" si="32"/>
        <v xml:space="preserve">Certificate III </v>
      </c>
      <c r="J376" s="63" t="str">
        <f t="shared" si="33"/>
        <v xml:space="preserve">Certificate III in </v>
      </c>
      <c r="K376" s="63" t="str">
        <f t="shared" si="34"/>
        <v>CER</v>
      </c>
      <c r="L376" s="63" t="str">
        <f t="shared" si="35"/>
        <v xml:space="preserve">Certificate III </v>
      </c>
      <c r="M376" s="19"/>
      <c r="N376" s="20"/>
      <c r="O376" s="20"/>
    </row>
    <row r="377" spans="1:15" ht="15" customHeight="1" x14ac:dyDescent="0.25">
      <c r="A377" s="80" t="s">
        <v>2070</v>
      </c>
      <c r="B377" s="81" t="s">
        <v>1692</v>
      </c>
      <c r="C377" s="63" t="str">
        <f t="shared" si="30"/>
        <v xml:space="preserve">Certificate III </v>
      </c>
      <c r="D377" s="19" t="s">
        <v>179</v>
      </c>
      <c r="E377" s="19" t="s">
        <v>1999</v>
      </c>
      <c r="F377" s="78" t="s">
        <v>2070</v>
      </c>
      <c r="G377" s="35"/>
      <c r="H377" s="63" t="str">
        <f t="shared" si="31"/>
        <v xml:space="preserve">Certificate </v>
      </c>
      <c r="I377" s="63" t="str">
        <f t="shared" si="32"/>
        <v xml:space="preserve">Certificate III </v>
      </c>
      <c r="J377" s="63" t="str">
        <f t="shared" si="33"/>
        <v xml:space="preserve">Certificate III in </v>
      </c>
      <c r="K377" s="63" t="str">
        <f t="shared" si="34"/>
        <v>CER</v>
      </c>
      <c r="L377" s="63" t="str">
        <f t="shared" si="35"/>
        <v xml:space="preserve">Certificate III </v>
      </c>
      <c r="M377" s="19"/>
      <c r="N377" s="20"/>
      <c r="O377" s="20"/>
    </row>
    <row r="378" spans="1:15" ht="15" customHeight="1" x14ac:dyDescent="0.25">
      <c r="A378" s="80" t="s">
        <v>2070</v>
      </c>
      <c r="B378" s="81" t="s">
        <v>1204</v>
      </c>
      <c r="C378" s="63" t="str">
        <f t="shared" si="30"/>
        <v xml:space="preserve">Certificate III </v>
      </c>
      <c r="D378" s="19" t="s">
        <v>179</v>
      </c>
      <c r="E378" s="19" t="s">
        <v>1999</v>
      </c>
      <c r="F378" s="78" t="s">
        <v>2070</v>
      </c>
      <c r="G378" s="35"/>
      <c r="H378" s="63" t="str">
        <f t="shared" si="31"/>
        <v xml:space="preserve">Certificate </v>
      </c>
      <c r="I378" s="63" t="str">
        <f t="shared" si="32"/>
        <v xml:space="preserve">Certificate III </v>
      </c>
      <c r="J378" s="63" t="str">
        <f t="shared" si="33"/>
        <v xml:space="preserve">Certificate III in </v>
      </c>
      <c r="K378" s="63" t="str">
        <f t="shared" si="34"/>
        <v>CER</v>
      </c>
      <c r="L378" s="63" t="str">
        <f t="shared" si="35"/>
        <v xml:space="preserve">Certificate III </v>
      </c>
      <c r="M378" s="19"/>
      <c r="N378" s="20"/>
      <c r="O378" s="20"/>
    </row>
    <row r="379" spans="1:15" ht="15" customHeight="1" x14ac:dyDescent="0.25">
      <c r="A379" s="80" t="s">
        <v>2070</v>
      </c>
      <c r="B379" s="81" t="s">
        <v>2468</v>
      </c>
      <c r="C379" s="63" t="str">
        <f t="shared" si="30"/>
        <v xml:space="preserve">Certificate III </v>
      </c>
      <c r="D379" s="19" t="s">
        <v>2469</v>
      </c>
      <c r="E379" s="19" t="s">
        <v>1999</v>
      </c>
      <c r="F379" s="78" t="s">
        <v>2070</v>
      </c>
      <c r="G379" s="35"/>
      <c r="H379" s="63" t="str">
        <f t="shared" si="31"/>
        <v xml:space="preserve">Certificate </v>
      </c>
      <c r="I379" s="63" t="str">
        <f t="shared" si="32"/>
        <v xml:space="preserve">Certificate III </v>
      </c>
      <c r="J379" s="63" t="str">
        <f t="shared" si="33"/>
        <v xml:space="preserve">Certificate III in </v>
      </c>
      <c r="K379" s="63" t="str">
        <f t="shared" si="34"/>
        <v>CER</v>
      </c>
      <c r="L379" s="63" t="str">
        <f t="shared" si="35"/>
        <v xml:space="preserve">Certificate III </v>
      </c>
      <c r="M379" s="19"/>
      <c r="N379" s="20"/>
      <c r="O379" s="20"/>
    </row>
    <row r="380" spans="1:15" ht="15" customHeight="1" x14ac:dyDescent="0.25">
      <c r="A380" s="80" t="s">
        <v>2070</v>
      </c>
      <c r="B380" s="81" t="s">
        <v>1292</v>
      </c>
      <c r="C380" s="63" t="str">
        <f t="shared" si="30"/>
        <v xml:space="preserve">Certificate IV </v>
      </c>
      <c r="D380" s="19" t="s">
        <v>1293</v>
      </c>
      <c r="E380" s="19" t="s">
        <v>1999</v>
      </c>
      <c r="F380" s="78" t="s">
        <v>2070</v>
      </c>
      <c r="G380" s="35"/>
      <c r="H380" s="63" t="str">
        <f t="shared" si="31"/>
        <v xml:space="preserve">Certificate </v>
      </c>
      <c r="I380" s="63" t="str">
        <f t="shared" si="32"/>
        <v xml:space="preserve">Certificate IV </v>
      </c>
      <c r="J380" s="63" t="str">
        <f t="shared" si="33"/>
        <v xml:space="preserve">Certificate IV in </v>
      </c>
      <c r="K380" s="63" t="str">
        <f t="shared" si="34"/>
        <v>CER</v>
      </c>
      <c r="L380" s="63" t="str">
        <f t="shared" si="35"/>
        <v xml:space="preserve">Certificate IV </v>
      </c>
      <c r="M380" s="19"/>
      <c r="N380" s="20"/>
      <c r="O380" s="20"/>
    </row>
    <row r="381" spans="1:15" ht="15" customHeight="1" x14ac:dyDescent="0.25">
      <c r="A381" s="80" t="s">
        <v>2070</v>
      </c>
      <c r="B381" s="81" t="s">
        <v>2470</v>
      </c>
      <c r="C381" s="63" t="str">
        <f t="shared" si="30"/>
        <v xml:space="preserve">Certificate IV </v>
      </c>
      <c r="D381" s="19" t="s">
        <v>2471</v>
      </c>
      <c r="E381" s="19" t="s">
        <v>1999</v>
      </c>
      <c r="F381" s="78" t="s">
        <v>2070</v>
      </c>
      <c r="G381" s="35"/>
      <c r="H381" s="63" t="str">
        <f t="shared" si="31"/>
        <v xml:space="preserve">Certificate </v>
      </c>
      <c r="I381" s="63" t="str">
        <f t="shared" si="32"/>
        <v xml:space="preserve">Certificate IV </v>
      </c>
      <c r="J381" s="63" t="str">
        <f t="shared" si="33"/>
        <v xml:space="preserve">Certificate IV in </v>
      </c>
      <c r="K381" s="63" t="str">
        <f t="shared" si="34"/>
        <v>CER</v>
      </c>
      <c r="L381" s="63" t="str">
        <f t="shared" si="35"/>
        <v xml:space="preserve">Certificate IV </v>
      </c>
      <c r="M381" s="19"/>
      <c r="N381" s="20"/>
      <c r="O381" s="20"/>
    </row>
    <row r="382" spans="1:15" ht="15" customHeight="1" x14ac:dyDescent="0.25">
      <c r="A382" s="80" t="s">
        <v>2070</v>
      </c>
      <c r="B382" s="81" t="s">
        <v>188</v>
      </c>
      <c r="C382" s="63" t="str">
        <f t="shared" si="30"/>
        <v xml:space="preserve">Certificate IV </v>
      </c>
      <c r="D382" s="19" t="s">
        <v>189</v>
      </c>
      <c r="E382" s="19" t="s">
        <v>1999</v>
      </c>
      <c r="F382" s="78" t="s">
        <v>2070</v>
      </c>
      <c r="G382" s="35"/>
      <c r="H382" s="63" t="str">
        <f t="shared" si="31"/>
        <v xml:space="preserve">Certificate </v>
      </c>
      <c r="I382" s="63" t="str">
        <f t="shared" si="32"/>
        <v xml:space="preserve">Certificate IV </v>
      </c>
      <c r="J382" s="63" t="str">
        <f t="shared" si="33"/>
        <v xml:space="preserve">Certificate IV in </v>
      </c>
      <c r="K382" s="63" t="str">
        <f t="shared" si="34"/>
        <v>CER</v>
      </c>
      <c r="L382" s="63" t="str">
        <f t="shared" si="35"/>
        <v xml:space="preserve">Certificate IV </v>
      </c>
      <c r="M382" s="19"/>
      <c r="N382" s="20"/>
      <c r="O382" s="20"/>
    </row>
    <row r="383" spans="1:15" ht="15" customHeight="1" x14ac:dyDescent="0.25">
      <c r="A383" s="80" t="s">
        <v>2070</v>
      </c>
      <c r="B383" s="81" t="s">
        <v>2472</v>
      </c>
      <c r="C383" s="63" t="str">
        <f t="shared" si="30"/>
        <v xml:space="preserve">Certificate IV </v>
      </c>
      <c r="D383" s="19" t="s">
        <v>1056</v>
      </c>
      <c r="E383" s="19" t="s">
        <v>1999</v>
      </c>
      <c r="F383" s="78" t="s">
        <v>2070</v>
      </c>
      <c r="G383" s="35"/>
      <c r="H383" s="63" t="str">
        <f t="shared" si="31"/>
        <v xml:space="preserve">Certificate </v>
      </c>
      <c r="I383" s="63" t="str">
        <f t="shared" si="32"/>
        <v xml:space="preserve">Certificate IV </v>
      </c>
      <c r="J383" s="63" t="str">
        <f t="shared" si="33"/>
        <v xml:space="preserve">Certificate IV in </v>
      </c>
      <c r="K383" s="63" t="str">
        <f t="shared" si="34"/>
        <v>CER</v>
      </c>
      <c r="L383" s="63" t="str">
        <f t="shared" si="35"/>
        <v xml:space="preserve">Certificate IV </v>
      </c>
      <c r="M383" s="19"/>
      <c r="N383" s="20"/>
      <c r="O383" s="20"/>
    </row>
    <row r="384" spans="1:15" ht="15" customHeight="1" x14ac:dyDescent="0.25">
      <c r="A384" s="80" t="s">
        <v>2070</v>
      </c>
      <c r="B384" s="81" t="s">
        <v>1055</v>
      </c>
      <c r="C384" s="63" t="str">
        <f t="shared" si="30"/>
        <v xml:space="preserve">Certificate IV </v>
      </c>
      <c r="D384" s="19" t="s">
        <v>1056</v>
      </c>
      <c r="E384" s="19" t="s">
        <v>1999</v>
      </c>
      <c r="F384" s="78" t="s">
        <v>2070</v>
      </c>
      <c r="G384" s="35"/>
      <c r="H384" s="63" t="str">
        <f t="shared" si="31"/>
        <v xml:space="preserve">Certificate </v>
      </c>
      <c r="I384" s="63" t="str">
        <f t="shared" si="32"/>
        <v xml:space="preserve">Certificate IV </v>
      </c>
      <c r="J384" s="63" t="str">
        <f t="shared" si="33"/>
        <v xml:space="preserve">Certificate IV in </v>
      </c>
      <c r="K384" s="63" t="str">
        <f t="shared" si="34"/>
        <v>CER</v>
      </c>
      <c r="L384" s="63" t="str">
        <f t="shared" si="35"/>
        <v xml:space="preserve">Certificate IV </v>
      </c>
      <c r="M384" s="19"/>
      <c r="N384" s="20"/>
      <c r="O384" s="20"/>
    </row>
    <row r="385" spans="1:15" ht="15" customHeight="1" x14ac:dyDescent="0.25">
      <c r="A385" s="80" t="s">
        <v>2070</v>
      </c>
      <c r="B385" s="81" t="s">
        <v>1296</v>
      </c>
      <c r="C385" s="63" t="str">
        <f t="shared" si="30"/>
        <v xml:space="preserve">Certificate IV </v>
      </c>
      <c r="D385" s="19" t="s">
        <v>1297</v>
      </c>
      <c r="E385" s="19" t="s">
        <v>1999</v>
      </c>
      <c r="F385" s="78" t="s">
        <v>2070</v>
      </c>
      <c r="G385" s="35"/>
      <c r="H385" s="63" t="str">
        <f t="shared" si="31"/>
        <v xml:space="preserve">Certificate </v>
      </c>
      <c r="I385" s="63" t="str">
        <f t="shared" si="32"/>
        <v xml:space="preserve">Certificate IV </v>
      </c>
      <c r="J385" s="63" t="str">
        <f t="shared" si="33"/>
        <v xml:space="preserve">Certificate IV in </v>
      </c>
      <c r="K385" s="63" t="str">
        <f t="shared" si="34"/>
        <v>CER</v>
      </c>
      <c r="L385" s="63" t="str">
        <f t="shared" si="35"/>
        <v xml:space="preserve">Certificate IV </v>
      </c>
      <c r="M385" s="19"/>
      <c r="N385" s="20"/>
      <c r="O385" s="20"/>
    </row>
    <row r="386" spans="1:15" ht="15" customHeight="1" x14ac:dyDescent="0.25">
      <c r="A386" s="80" t="s">
        <v>2070</v>
      </c>
      <c r="B386" s="81" t="s">
        <v>669</v>
      </c>
      <c r="C386" s="63" t="str">
        <f t="shared" si="30"/>
        <v xml:space="preserve">Certificate IV </v>
      </c>
      <c r="D386" s="19" t="s">
        <v>747</v>
      </c>
      <c r="E386" s="19" t="s">
        <v>1999</v>
      </c>
      <c r="F386" s="78" t="s">
        <v>2070</v>
      </c>
      <c r="G386" s="35"/>
      <c r="H386" s="63" t="str">
        <f t="shared" si="31"/>
        <v xml:space="preserve">Certificate </v>
      </c>
      <c r="I386" s="63" t="str">
        <f t="shared" si="32"/>
        <v xml:space="preserve">Certificate IV </v>
      </c>
      <c r="J386" s="63" t="str">
        <f t="shared" si="33"/>
        <v xml:space="preserve">Certificate IV in </v>
      </c>
      <c r="K386" s="63" t="str">
        <f t="shared" si="34"/>
        <v>CER</v>
      </c>
      <c r="L386" s="63" t="str">
        <f t="shared" si="35"/>
        <v xml:space="preserve">Certificate IV </v>
      </c>
      <c r="M386" s="19"/>
      <c r="N386" s="20"/>
      <c r="O386" s="20"/>
    </row>
    <row r="387" spans="1:15" ht="15" customHeight="1" x14ac:dyDescent="0.25">
      <c r="A387" s="80" t="s">
        <v>2070</v>
      </c>
      <c r="B387" s="81" t="s">
        <v>190</v>
      </c>
      <c r="C387" s="63" t="str">
        <f t="shared" ref="C387:C450" si="36">IF(K387="CER",I387,IF(K387="ADV",I387,IF(K387="COU",H387,IF(K387="DIP",H387,IF(K387="VCE",H387,IF(K387="VCA",H387,IF(K387="STA",J387,D387)))))))</f>
        <v xml:space="preserve">Certificate IV </v>
      </c>
      <c r="D387" s="19" t="s">
        <v>191</v>
      </c>
      <c r="E387" s="19" t="s">
        <v>1999</v>
      </c>
      <c r="F387" s="78" t="s">
        <v>2070</v>
      </c>
      <c r="G387" s="35"/>
      <c r="H387" s="63" t="str">
        <f t="shared" ref="H387:H450" si="37">LEFT(D387, SEARCH(" ",D387,1))</f>
        <v xml:space="preserve">Certificate </v>
      </c>
      <c r="I387" s="63" t="str">
        <f t="shared" ref="I387:I450" si="38">LEFT(D387, SEARCH(" ",D387,SEARCH(" ",D387,1)+1))</f>
        <v xml:space="preserve">Certificate IV </v>
      </c>
      <c r="J387" s="63" t="str">
        <f t="shared" ref="J387:J450" si="39">LEFT(D387, SEARCH(" ",D387,SEARCH(" ",D387,SEARCH(" ",D387)+1)+1))</f>
        <v xml:space="preserve">Certificate IV in </v>
      </c>
      <c r="K387" s="63" t="str">
        <f t="shared" ref="K387:K450" si="40">UPPER(LEFT(D387,3))</f>
        <v>CER</v>
      </c>
      <c r="L387" s="63" t="str">
        <f t="shared" ref="L387:L450" si="41">IF(K387="CER",I387,IF(K387="ADV",I387,IF(K387="COU",H387,IF(K387="DIP",H387,IF(K387="VCE",H387,IF(K387="VCA",H387,IF(K387="STA",J387,D387)))))))</f>
        <v xml:space="preserve">Certificate IV </v>
      </c>
      <c r="M387" s="19"/>
      <c r="N387" s="20"/>
      <c r="O387" s="20"/>
    </row>
    <row r="388" spans="1:15" ht="15" customHeight="1" x14ac:dyDescent="0.25">
      <c r="A388" s="80" t="s">
        <v>2070</v>
      </c>
      <c r="B388" s="81" t="s">
        <v>192</v>
      </c>
      <c r="C388" s="63" t="str">
        <f t="shared" si="36"/>
        <v xml:space="preserve">Certificate IV </v>
      </c>
      <c r="D388" s="19" t="s">
        <v>193</v>
      </c>
      <c r="E388" s="19" t="s">
        <v>1999</v>
      </c>
      <c r="F388" s="78" t="s">
        <v>2070</v>
      </c>
      <c r="G388" s="35"/>
      <c r="H388" s="63" t="str">
        <f t="shared" si="37"/>
        <v xml:space="preserve">Certificate </v>
      </c>
      <c r="I388" s="63" t="str">
        <f t="shared" si="38"/>
        <v xml:space="preserve">Certificate IV </v>
      </c>
      <c r="J388" s="63" t="str">
        <f t="shared" si="39"/>
        <v xml:space="preserve">Certificate IV in </v>
      </c>
      <c r="K388" s="63" t="str">
        <f t="shared" si="40"/>
        <v>CER</v>
      </c>
      <c r="L388" s="63" t="str">
        <f t="shared" si="41"/>
        <v xml:space="preserve">Certificate IV </v>
      </c>
      <c r="M388" s="19"/>
      <c r="N388" s="20"/>
      <c r="O388" s="20"/>
    </row>
    <row r="389" spans="1:15" ht="15" customHeight="1" x14ac:dyDescent="0.25">
      <c r="A389" s="80" t="s">
        <v>2070</v>
      </c>
      <c r="B389" s="81" t="s">
        <v>2473</v>
      </c>
      <c r="C389" s="63" t="str">
        <f t="shared" si="36"/>
        <v xml:space="preserve">Certificate IV </v>
      </c>
      <c r="D389" s="19" t="s">
        <v>193</v>
      </c>
      <c r="E389" s="19" t="s">
        <v>1999</v>
      </c>
      <c r="F389" s="78" t="s">
        <v>2070</v>
      </c>
      <c r="G389" s="35"/>
      <c r="H389" s="63" t="str">
        <f t="shared" si="37"/>
        <v xml:space="preserve">Certificate </v>
      </c>
      <c r="I389" s="63" t="str">
        <f t="shared" si="38"/>
        <v xml:space="preserve">Certificate IV </v>
      </c>
      <c r="J389" s="63" t="str">
        <f t="shared" si="39"/>
        <v xml:space="preserve">Certificate IV in </v>
      </c>
      <c r="K389" s="63" t="str">
        <f t="shared" si="40"/>
        <v>CER</v>
      </c>
      <c r="L389" s="63" t="str">
        <f t="shared" si="41"/>
        <v xml:space="preserve">Certificate IV </v>
      </c>
      <c r="M389" s="19"/>
      <c r="N389" s="20"/>
      <c r="O389" s="20"/>
    </row>
    <row r="390" spans="1:15" ht="15" customHeight="1" x14ac:dyDescent="0.25">
      <c r="A390" s="80" t="s">
        <v>2070</v>
      </c>
      <c r="B390" s="81" t="s">
        <v>2474</v>
      </c>
      <c r="C390" s="63" t="str">
        <f t="shared" si="36"/>
        <v xml:space="preserve">Certificate IV </v>
      </c>
      <c r="D390" s="19" t="s">
        <v>2475</v>
      </c>
      <c r="E390" s="19" t="s">
        <v>1999</v>
      </c>
      <c r="F390" s="78" t="s">
        <v>2070</v>
      </c>
      <c r="G390" s="35"/>
      <c r="H390" s="63" t="str">
        <f t="shared" si="37"/>
        <v xml:space="preserve">Certificate </v>
      </c>
      <c r="I390" s="63" t="str">
        <f t="shared" si="38"/>
        <v xml:space="preserve">Certificate IV </v>
      </c>
      <c r="J390" s="63" t="str">
        <f t="shared" si="39"/>
        <v xml:space="preserve">Certificate IV in </v>
      </c>
      <c r="K390" s="63" t="str">
        <f t="shared" si="40"/>
        <v>CER</v>
      </c>
      <c r="L390" s="63" t="str">
        <f t="shared" si="41"/>
        <v xml:space="preserve">Certificate IV </v>
      </c>
      <c r="M390" s="19"/>
      <c r="N390" s="20"/>
      <c r="O390" s="20"/>
    </row>
    <row r="391" spans="1:15" ht="15" customHeight="1" x14ac:dyDescent="0.25">
      <c r="A391" s="80" t="s">
        <v>2070</v>
      </c>
      <c r="B391" s="81" t="s">
        <v>2476</v>
      </c>
      <c r="C391" s="63" t="str">
        <f t="shared" si="36"/>
        <v xml:space="preserve">Certificate IV </v>
      </c>
      <c r="D391" s="19" t="s">
        <v>2477</v>
      </c>
      <c r="E391" s="19" t="s">
        <v>1999</v>
      </c>
      <c r="F391" s="78" t="s">
        <v>2070</v>
      </c>
      <c r="G391" s="35"/>
      <c r="H391" s="63" t="str">
        <f t="shared" si="37"/>
        <v xml:space="preserve">Certificate </v>
      </c>
      <c r="I391" s="63" t="str">
        <f t="shared" si="38"/>
        <v xml:space="preserve">Certificate IV </v>
      </c>
      <c r="J391" s="63" t="str">
        <f t="shared" si="39"/>
        <v xml:space="preserve">Certificate IV in </v>
      </c>
      <c r="K391" s="63" t="str">
        <f t="shared" si="40"/>
        <v>CER</v>
      </c>
      <c r="L391" s="63" t="str">
        <f t="shared" si="41"/>
        <v xml:space="preserve">Certificate IV </v>
      </c>
      <c r="M391" s="19"/>
      <c r="N391" s="20"/>
      <c r="O391" s="20"/>
    </row>
    <row r="392" spans="1:15" ht="15" customHeight="1" x14ac:dyDescent="0.25">
      <c r="A392" s="80" t="s">
        <v>2070</v>
      </c>
      <c r="B392" s="81" t="s">
        <v>2478</v>
      </c>
      <c r="C392" s="63" t="str">
        <f t="shared" si="36"/>
        <v xml:space="preserve">Certificate IV </v>
      </c>
      <c r="D392" s="19" t="s">
        <v>189</v>
      </c>
      <c r="E392" s="19" t="s">
        <v>1999</v>
      </c>
      <c r="F392" s="78" t="s">
        <v>2070</v>
      </c>
      <c r="G392" s="35"/>
      <c r="H392" s="63" t="str">
        <f t="shared" si="37"/>
        <v xml:space="preserve">Certificate </v>
      </c>
      <c r="I392" s="63" t="str">
        <f t="shared" si="38"/>
        <v xml:space="preserve">Certificate IV </v>
      </c>
      <c r="J392" s="63" t="str">
        <f t="shared" si="39"/>
        <v xml:space="preserve">Certificate IV in </v>
      </c>
      <c r="K392" s="63" t="str">
        <f t="shared" si="40"/>
        <v>CER</v>
      </c>
      <c r="L392" s="63" t="str">
        <f t="shared" si="41"/>
        <v xml:space="preserve">Certificate IV </v>
      </c>
      <c r="M392" s="19"/>
      <c r="N392" s="20"/>
      <c r="O392" s="20"/>
    </row>
    <row r="393" spans="1:15" ht="15" customHeight="1" x14ac:dyDescent="0.25">
      <c r="A393" s="80" t="s">
        <v>2070</v>
      </c>
      <c r="B393" s="81" t="s">
        <v>1869</v>
      </c>
      <c r="C393" s="63" t="str">
        <f t="shared" si="36"/>
        <v xml:space="preserve">Certificate IV </v>
      </c>
      <c r="D393" s="19" t="s">
        <v>747</v>
      </c>
      <c r="E393" s="19" t="s">
        <v>1999</v>
      </c>
      <c r="F393" s="78" t="s">
        <v>2070</v>
      </c>
      <c r="G393" s="35"/>
      <c r="H393" s="63" t="str">
        <f t="shared" si="37"/>
        <v xml:space="preserve">Certificate </v>
      </c>
      <c r="I393" s="63" t="str">
        <f t="shared" si="38"/>
        <v xml:space="preserve">Certificate IV </v>
      </c>
      <c r="J393" s="63" t="str">
        <f t="shared" si="39"/>
        <v xml:space="preserve">Certificate IV in </v>
      </c>
      <c r="K393" s="63" t="str">
        <f t="shared" si="40"/>
        <v>CER</v>
      </c>
      <c r="L393" s="63" t="str">
        <f t="shared" si="41"/>
        <v xml:space="preserve">Certificate IV </v>
      </c>
      <c r="M393" s="19"/>
      <c r="N393" s="20"/>
      <c r="O393" s="20"/>
    </row>
    <row r="394" spans="1:15" ht="15" customHeight="1" x14ac:dyDescent="0.25">
      <c r="A394" s="80" t="s">
        <v>2070</v>
      </c>
      <c r="B394" s="81" t="s">
        <v>2479</v>
      </c>
      <c r="C394" s="63" t="str">
        <f t="shared" si="36"/>
        <v xml:space="preserve">Certificate IV </v>
      </c>
      <c r="D394" s="19" t="s">
        <v>747</v>
      </c>
      <c r="E394" s="19" t="s">
        <v>1999</v>
      </c>
      <c r="F394" s="78" t="s">
        <v>2070</v>
      </c>
      <c r="G394" s="35"/>
      <c r="H394" s="63" t="str">
        <f t="shared" si="37"/>
        <v xml:space="preserve">Certificate </v>
      </c>
      <c r="I394" s="63" t="str">
        <f t="shared" si="38"/>
        <v xml:space="preserve">Certificate IV </v>
      </c>
      <c r="J394" s="63" t="str">
        <f t="shared" si="39"/>
        <v xml:space="preserve">Certificate IV in </v>
      </c>
      <c r="K394" s="63" t="str">
        <f t="shared" si="40"/>
        <v>CER</v>
      </c>
      <c r="L394" s="63" t="str">
        <f t="shared" si="41"/>
        <v xml:space="preserve">Certificate IV </v>
      </c>
      <c r="M394" s="19"/>
      <c r="N394" s="20"/>
      <c r="O394" s="20"/>
    </row>
    <row r="395" spans="1:15" ht="15" customHeight="1" x14ac:dyDescent="0.25">
      <c r="A395" s="80" t="s">
        <v>2070</v>
      </c>
      <c r="B395" s="81" t="s">
        <v>196</v>
      </c>
      <c r="C395" s="63" t="str">
        <f t="shared" si="36"/>
        <v xml:space="preserve">Diploma </v>
      </c>
      <c r="D395" s="19" t="s">
        <v>197</v>
      </c>
      <c r="E395" s="19" t="s">
        <v>1999</v>
      </c>
      <c r="F395" s="78" t="s">
        <v>2070</v>
      </c>
      <c r="G395" s="35"/>
      <c r="H395" s="63" t="str">
        <f t="shared" si="37"/>
        <v xml:space="preserve">Diploma </v>
      </c>
      <c r="I395" s="63" t="str">
        <f t="shared" si="38"/>
        <v xml:space="preserve">Diploma of </v>
      </c>
      <c r="J395" s="63" t="str">
        <f t="shared" si="39"/>
        <v xml:space="preserve">Diploma of Early </v>
      </c>
      <c r="K395" s="63" t="str">
        <f t="shared" si="40"/>
        <v>DIP</v>
      </c>
      <c r="L395" s="63" t="str">
        <f t="shared" si="41"/>
        <v xml:space="preserve">Diploma </v>
      </c>
      <c r="M395" s="19"/>
      <c r="N395" s="20"/>
      <c r="O395" s="20"/>
    </row>
    <row r="396" spans="1:15" ht="15" customHeight="1" x14ac:dyDescent="0.25">
      <c r="A396" s="80" t="s">
        <v>2070</v>
      </c>
      <c r="B396" s="81" t="s">
        <v>1874</v>
      </c>
      <c r="C396" s="63" t="str">
        <f t="shared" si="36"/>
        <v xml:space="preserve">Diploma </v>
      </c>
      <c r="D396" s="19" t="s">
        <v>1875</v>
      </c>
      <c r="E396" s="19" t="s">
        <v>1999</v>
      </c>
      <c r="F396" s="78" t="s">
        <v>2070</v>
      </c>
      <c r="G396" s="35"/>
      <c r="H396" s="63" t="str">
        <f t="shared" si="37"/>
        <v xml:space="preserve">Diploma </v>
      </c>
      <c r="I396" s="63" t="str">
        <f t="shared" si="38"/>
        <v xml:space="preserve">Diploma of </v>
      </c>
      <c r="J396" s="63" t="str">
        <f t="shared" si="39"/>
        <v xml:space="preserve">Diploma of Child, </v>
      </c>
      <c r="K396" s="63" t="str">
        <f t="shared" si="40"/>
        <v>DIP</v>
      </c>
      <c r="L396" s="63" t="str">
        <f t="shared" si="41"/>
        <v xml:space="preserve">Diploma </v>
      </c>
      <c r="M396" s="19"/>
      <c r="N396" s="20"/>
      <c r="O396" s="20"/>
    </row>
    <row r="397" spans="1:15" ht="15" customHeight="1" x14ac:dyDescent="0.25">
      <c r="A397" s="80" t="s">
        <v>2070</v>
      </c>
      <c r="B397" s="81" t="s">
        <v>1308</v>
      </c>
      <c r="C397" s="63" t="str">
        <f t="shared" si="36"/>
        <v xml:space="preserve">Diploma </v>
      </c>
      <c r="D397" s="19" t="s">
        <v>1309</v>
      </c>
      <c r="E397" s="19" t="s">
        <v>1999</v>
      </c>
      <c r="F397" s="78" t="s">
        <v>2070</v>
      </c>
      <c r="G397" s="35"/>
      <c r="H397" s="63" t="str">
        <f t="shared" si="37"/>
        <v xml:space="preserve">Diploma </v>
      </c>
      <c r="I397" s="63" t="str">
        <f t="shared" si="38"/>
        <v xml:space="preserve">Diploma of </v>
      </c>
      <c r="J397" s="63" t="str">
        <f t="shared" si="39"/>
        <v xml:space="preserve">Diploma of Youth </v>
      </c>
      <c r="K397" s="63" t="str">
        <f t="shared" si="40"/>
        <v>DIP</v>
      </c>
      <c r="L397" s="63" t="str">
        <f t="shared" si="41"/>
        <v xml:space="preserve">Diploma </v>
      </c>
      <c r="M397" s="19"/>
      <c r="N397" s="20"/>
      <c r="O397" s="20"/>
    </row>
    <row r="398" spans="1:15" ht="15" customHeight="1" x14ac:dyDescent="0.25">
      <c r="A398" s="80" t="s">
        <v>2070</v>
      </c>
      <c r="B398" s="81" t="s">
        <v>1310</v>
      </c>
      <c r="C398" s="63" t="str">
        <f t="shared" si="36"/>
        <v xml:space="preserve">Diploma </v>
      </c>
      <c r="D398" s="19" t="s">
        <v>1311</v>
      </c>
      <c r="E398" s="19" t="s">
        <v>1999</v>
      </c>
      <c r="F398" s="78" t="s">
        <v>2070</v>
      </c>
      <c r="G398" s="35"/>
      <c r="H398" s="63" t="str">
        <f t="shared" si="37"/>
        <v xml:space="preserve">Diploma </v>
      </c>
      <c r="I398" s="63" t="str">
        <f t="shared" si="38"/>
        <v xml:space="preserve">Diploma of </v>
      </c>
      <c r="J398" s="63" t="str">
        <f t="shared" si="39"/>
        <v xml:space="preserve">Diploma of Community </v>
      </c>
      <c r="K398" s="63" t="str">
        <f t="shared" si="40"/>
        <v>DIP</v>
      </c>
      <c r="L398" s="63" t="str">
        <f t="shared" si="41"/>
        <v xml:space="preserve">Diploma </v>
      </c>
      <c r="M398" s="19"/>
      <c r="N398" s="20"/>
      <c r="O398" s="20"/>
    </row>
    <row r="399" spans="1:15" ht="15" customHeight="1" x14ac:dyDescent="0.25">
      <c r="A399" s="80" t="s">
        <v>2070</v>
      </c>
      <c r="B399" s="81" t="s">
        <v>2480</v>
      </c>
      <c r="C399" s="63" t="str">
        <f t="shared" si="36"/>
        <v xml:space="preserve">Diploma </v>
      </c>
      <c r="D399" s="19" t="s">
        <v>2481</v>
      </c>
      <c r="E399" s="19" t="s">
        <v>1999</v>
      </c>
      <c r="F399" s="78" t="s">
        <v>2070</v>
      </c>
      <c r="G399" s="35"/>
      <c r="H399" s="63" t="str">
        <f t="shared" si="37"/>
        <v xml:space="preserve">Diploma </v>
      </c>
      <c r="I399" s="63" t="str">
        <f t="shared" si="38"/>
        <v xml:space="preserve">Diploma of </v>
      </c>
      <c r="J399" s="63" t="str">
        <f t="shared" si="39"/>
        <v xml:space="preserve">Diploma of Children's </v>
      </c>
      <c r="K399" s="63" t="str">
        <f t="shared" si="40"/>
        <v>DIP</v>
      </c>
      <c r="L399" s="63" t="str">
        <f t="shared" si="41"/>
        <v xml:space="preserve">Diploma </v>
      </c>
      <c r="M399" s="19"/>
      <c r="N399" s="20"/>
      <c r="O399" s="20"/>
    </row>
    <row r="400" spans="1:15" ht="15" customHeight="1" x14ac:dyDescent="0.25">
      <c r="A400" s="80" t="s">
        <v>2070</v>
      </c>
      <c r="B400" s="81" t="s">
        <v>1958</v>
      </c>
      <c r="C400" s="63" t="str">
        <f t="shared" si="36"/>
        <v xml:space="preserve">Diploma </v>
      </c>
      <c r="D400" s="19" t="s">
        <v>1309</v>
      </c>
      <c r="E400" s="19" t="s">
        <v>1999</v>
      </c>
      <c r="F400" s="78" t="s">
        <v>2070</v>
      </c>
      <c r="G400" s="35"/>
      <c r="H400" s="63" t="str">
        <f t="shared" si="37"/>
        <v xml:space="preserve">Diploma </v>
      </c>
      <c r="I400" s="63" t="str">
        <f t="shared" si="38"/>
        <v xml:space="preserve">Diploma of </v>
      </c>
      <c r="J400" s="63" t="str">
        <f t="shared" si="39"/>
        <v xml:space="preserve">Diploma of Youth </v>
      </c>
      <c r="K400" s="63" t="str">
        <f t="shared" si="40"/>
        <v>DIP</v>
      </c>
      <c r="L400" s="63" t="str">
        <f t="shared" si="41"/>
        <v xml:space="preserve">Diploma </v>
      </c>
      <c r="M400" s="19"/>
      <c r="N400" s="20"/>
      <c r="O400" s="20"/>
    </row>
    <row r="401" spans="1:15" ht="15" customHeight="1" x14ac:dyDescent="0.25">
      <c r="A401" s="80" t="s">
        <v>2070</v>
      </c>
      <c r="B401" s="81" t="s">
        <v>198</v>
      </c>
      <c r="C401" s="63" t="str">
        <f t="shared" si="36"/>
        <v xml:space="preserve">Diploma </v>
      </c>
      <c r="D401" s="19" t="s">
        <v>199</v>
      </c>
      <c r="E401" s="19" t="s">
        <v>1999</v>
      </c>
      <c r="F401" s="78" t="s">
        <v>2070</v>
      </c>
      <c r="G401" s="35"/>
      <c r="H401" s="63" t="str">
        <f t="shared" si="37"/>
        <v xml:space="preserve">Diploma </v>
      </c>
      <c r="I401" s="63" t="str">
        <f t="shared" si="38"/>
        <v xml:space="preserve">Diploma of </v>
      </c>
      <c r="J401" s="63" t="e">
        <f t="shared" si="39"/>
        <v>#VALUE!</v>
      </c>
      <c r="K401" s="63" t="str">
        <f t="shared" si="40"/>
        <v>DIP</v>
      </c>
      <c r="L401" s="63" t="str">
        <f t="shared" si="41"/>
        <v xml:space="preserve">Diploma </v>
      </c>
      <c r="M401" s="19"/>
      <c r="N401" s="20"/>
      <c r="O401" s="20"/>
    </row>
    <row r="402" spans="1:15" ht="15" customHeight="1" x14ac:dyDescent="0.25">
      <c r="A402" s="80" t="s">
        <v>2076</v>
      </c>
      <c r="B402" s="81" t="s">
        <v>569</v>
      </c>
      <c r="C402" s="63" t="str">
        <f t="shared" si="36"/>
        <v>Construction Induction Card</v>
      </c>
      <c r="D402" s="19" t="s">
        <v>748</v>
      </c>
      <c r="E402" s="19" t="s">
        <v>2018</v>
      </c>
      <c r="F402" s="78" t="s">
        <v>2076</v>
      </c>
      <c r="G402" s="35"/>
      <c r="H402" s="63" t="str">
        <f t="shared" si="37"/>
        <v xml:space="preserve">Construction </v>
      </c>
      <c r="I402" s="63" t="str">
        <f t="shared" si="38"/>
        <v xml:space="preserve">Construction Induction </v>
      </c>
      <c r="J402" s="63" t="e">
        <f t="shared" si="39"/>
        <v>#VALUE!</v>
      </c>
      <c r="K402" s="63" t="str">
        <f t="shared" si="40"/>
        <v>CON</v>
      </c>
      <c r="L402" s="63" t="str">
        <f t="shared" si="41"/>
        <v>Construction Induction Card</v>
      </c>
      <c r="M402" s="19"/>
      <c r="N402" s="20"/>
      <c r="O402" s="20"/>
    </row>
    <row r="403" spans="1:15" ht="15" customHeight="1" x14ac:dyDescent="0.25">
      <c r="A403" s="80" t="s">
        <v>2482</v>
      </c>
      <c r="B403" s="81" t="s">
        <v>2483</v>
      </c>
      <c r="C403" s="63" t="str">
        <f t="shared" si="36"/>
        <v>CISCO Discovery &amp; Exploration</v>
      </c>
      <c r="D403" s="19" t="s">
        <v>2484</v>
      </c>
      <c r="E403" s="19" t="s">
        <v>1997</v>
      </c>
      <c r="F403" s="78" t="s">
        <v>2482</v>
      </c>
      <c r="G403" s="35"/>
      <c r="H403" s="63" t="str">
        <f t="shared" si="37"/>
        <v xml:space="preserve">CISCO </v>
      </c>
      <c r="I403" s="63" t="str">
        <f t="shared" si="38"/>
        <v xml:space="preserve">CISCO Discovery </v>
      </c>
      <c r="J403" s="63" t="str">
        <f t="shared" si="39"/>
        <v xml:space="preserve">CISCO Discovery &amp; </v>
      </c>
      <c r="K403" s="63" t="str">
        <f t="shared" si="40"/>
        <v>CIS</v>
      </c>
      <c r="L403" s="63" t="str">
        <f t="shared" si="41"/>
        <v>CISCO Discovery &amp; Exploration</v>
      </c>
      <c r="M403" s="19"/>
      <c r="N403" s="20"/>
      <c r="O403" s="20"/>
    </row>
    <row r="404" spans="1:15" ht="15" customHeight="1" x14ac:dyDescent="0.25">
      <c r="A404" s="80" t="s">
        <v>2482</v>
      </c>
      <c r="B404" s="81" t="s">
        <v>570</v>
      </c>
      <c r="C404" s="63" t="str">
        <f t="shared" si="36"/>
        <v>Cisco - CCNAv5 Routing and Switching</v>
      </c>
      <c r="D404" s="19" t="s">
        <v>749</v>
      </c>
      <c r="E404" s="19" t="s">
        <v>1997</v>
      </c>
      <c r="F404" s="78" t="s">
        <v>2482</v>
      </c>
      <c r="G404" s="35"/>
      <c r="H404" s="63" t="str">
        <f t="shared" si="37"/>
        <v xml:space="preserve">Cisco </v>
      </c>
      <c r="I404" s="63" t="str">
        <f t="shared" si="38"/>
        <v xml:space="preserve">Cisco - </v>
      </c>
      <c r="J404" s="63" t="str">
        <f t="shared" si="39"/>
        <v xml:space="preserve">Cisco - CCNAv5 </v>
      </c>
      <c r="K404" s="63" t="str">
        <f t="shared" si="40"/>
        <v>CIS</v>
      </c>
      <c r="L404" s="63" t="str">
        <f t="shared" si="41"/>
        <v>Cisco - CCNAv5 Routing and Switching</v>
      </c>
      <c r="M404" s="19"/>
      <c r="N404" s="20"/>
      <c r="O404" s="20"/>
    </row>
    <row r="405" spans="1:15" ht="15" customHeight="1" x14ac:dyDescent="0.25">
      <c r="A405" s="80" t="s">
        <v>2076</v>
      </c>
      <c r="B405" s="81" t="s">
        <v>571</v>
      </c>
      <c r="C405" s="63" t="str">
        <f t="shared" si="36"/>
        <v xml:space="preserve">Certificate I </v>
      </c>
      <c r="D405" s="19" t="s">
        <v>201</v>
      </c>
      <c r="E405" s="19" t="s">
        <v>2018</v>
      </c>
      <c r="F405" s="78" t="s">
        <v>2076</v>
      </c>
      <c r="G405" s="35"/>
      <c r="H405" s="63" t="str">
        <f t="shared" si="37"/>
        <v xml:space="preserve">Certificate </v>
      </c>
      <c r="I405" s="63" t="str">
        <f t="shared" si="38"/>
        <v xml:space="preserve">Certificate I </v>
      </c>
      <c r="J405" s="63" t="str">
        <f t="shared" si="39"/>
        <v xml:space="preserve">Certificate I in </v>
      </c>
      <c r="K405" s="63" t="str">
        <f t="shared" si="40"/>
        <v>CER</v>
      </c>
      <c r="L405" s="63" t="str">
        <f t="shared" si="41"/>
        <v xml:space="preserve">Certificate I </v>
      </c>
      <c r="M405" s="19"/>
      <c r="N405" s="20"/>
      <c r="O405" s="20"/>
    </row>
    <row r="406" spans="1:15" ht="15" customHeight="1" x14ac:dyDescent="0.25">
      <c r="A406" s="80" t="s">
        <v>2076</v>
      </c>
      <c r="B406" s="81" t="s">
        <v>200</v>
      </c>
      <c r="C406" s="63" t="str">
        <f t="shared" si="36"/>
        <v xml:space="preserve">Certificate I </v>
      </c>
      <c r="D406" s="19" t="s">
        <v>201</v>
      </c>
      <c r="E406" s="19" t="s">
        <v>2018</v>
      </c>
      <c r="F406" s="78" t="s">
        <v>2076</v>
      </c>
      <c r="G406" s="35"/>
      <c r="H406" s="63" t="str">
        <f t="shared" si="37"/>
        <v xml:space="preserve">Certificate </v>
      </c>
      <c r="I406" s="63" t="str">
        <f t="shared" si="38"/>
        <v xml:space="preserve">Certificate I </v>
      </c>
      <c r="J406" s="63" t="str">
        <f t="shared" si="39"/>
        <v xml:space="preserve">Certificate I in </v>
      </c>
      <c r="K406" s="63" t="str">
        <f t="shared" si="40"/>
        <v>CER</v>
      </c>
      <c r="L406" s="63" t="str">
        <f t="shared" si="41"/>
        <v xml:space="preserve">Certificate I </v>
      </c>
      <c r="M406" s="19"/>
      <c r="N406" s="20"/>
      <c r="O406" s="20"/>
    </row>
    <row r="407" spans="1:15" ht="15" customHeight="1" x14ac:dyDescent="0.25">
      <c r="A407" s="80" t="s">
        <v>2076</v>
      </c>
      <c r="B407" s="81" t="s">
        <v>1539</v>
      </c>
      <c r="C407" s="63" t="str">
        <f t="shared" si="36"/>
        <v xml:space="preserve">Certificate II </v>
      </c>
      <c r="D407" s="19" t="s">
        <v>203</v>
      </c>
      <c r="E407" s="19" t="s">
        <v>2018</v>
      </c>
      <c r="F407" s="78" t="s">
        <v>2076</v>
      </c>
      <c r="G407" s="35"/>
      <c r="H407" s="63" t="str">
        <f t="shared" si="37"/>
        <v xml:space="preserve">Certificate </v>
      </c>
      <c r="I407" s="63" t="str">
        <f t="shared" si="38"/>
        <v xml:space="preserve">Certificate II </v>
      </c>
      <c r="J407" s="63" t="str">
        <f t="shared" si="39"/>
        <v xml:space="preserve">Certificate II in </v>
      </c>
      <c r="K407" s="63" t="str">
        <f t="shared" si="40"/>
        <v>CER</v>
      </c>
      <c r="L407" s="63" t="str">
        <f t="shared" si="41"/>
        <v xml:space="preserve">Certificate II </v>
      </c>
      <c r="M407" s="19"/>
      <c r="N407" s="20"/>
      <c r="O407" s="20"/>
    </row>
    <row r="408" spans="1:15" ht="15" customHeight="1" x14ac:dyDescent="0.25">
      <c r="A408" s="80" t="s">
        <v>2076</v>
      </c>
      <c r="B408" s="81" t="s">
        <v>1018</v>
      </c>
      <c r="C408" s="63" t="str">
        <f t="shared" si="36"/>
        <v xml:space="preserve">Certificate II </v>
      </c>
      <c r="D408" s="19" t="s">
        <v>203</v>
      </c>
      <c r="E408" s="19" t="s">
        <v>2018</v>
      </c>
      <c r="F408" s="78" t="s">
        <v>2076</v>
      </c>
      <c r="G408" s="35"/>
      <c r="H408" s="63" t="str">
        <f t="shared" si="37"/>
        <v xml:space="preserve">Certificate </v>
      </c>
      <c r="I408" s="63" t="str">
        <f t="shared" si="38"/>
        <v xml:space="preserve">Certificate II </v>
      </c>
      <c r="J408" s="63" t="str">
        <f t="shared" si="39"/>
        <v xml:space="preserve">Certificate II in </v>
      </c>
      <c r="K408" s="63" t="str">
        <f t="shared" si="40"/>
        <v>CER</v>
      </c>
      <c r="L408" s="63" t="str">
        <f t="shared" si="41"/>
        <v xml:space="preserve">Certificate II </v>
      </c>
      <c r="M408" s="19"/>
      <c r="N408" s="20"/>
      <c r="O408" s="20"/>
    </row>
    <row r="409" spans="1:15" ht="15" customHeight="1" x14ac:dyDescent="0.25">
      <c r="A409" s="80" t="s">
        <v>2076</v>
      </c>
      <c r="B409" s="81" t="s">
        <v>202</v>
      </c>
      <c r="C409" s="63" t="str">
        <f t="shared" si="36"/>
        <v xml:space="preserve">Certificate II </v>
      </c>
      <c r="D409" s="19" t="s">
        <v>203</v>
      </c>
      <c r="E409" s="19" t="s">
        <v>2018</v>
      </c>
      <c r="F409" s="78" t="s">
        <v>2076</v>
      </c>
      <c r="G409" s="35"/>
      <c r="H409" s="63" t="str">
        <f t="shared" si="37"/>
        <v xml:space="preserve">Certificate </v>
      </c>
      <c r="I409" s="63" t="str">
        <f t="shared" si="38"/>
        <v xml:space="preserve">Certificate II </v>
      </c>
      <c r="J409" s="63" t="str">
        <f t="shared" si="39"/>
        <v xml:space="preserve">Certificate II in </v>
      </c>
      <c r="K409" s="63" t="str">
        <f t="shared" si="40"/>
        <v>CER</v>
      </c>
      <c r="L409" s="63" t="str">
        <f t="shared" si="41"/>
        <v xml:space="preserve">Certificate II </v>
      </c>
      <c r="M409" s="19"/>
      <c r="N409" s="20"/>
      <c r="O409" s="20"/>
    </row>
    <row r="410" spans="1:15" ht="15" customHeight="1" x14ac:dyDescent="0.25">
      <c r="A410" s="80" t="s">
        <v>2076</v>
      </c>
      <c r="B410" s="81" t="s">
        <v>1066</v>
      </c>
      <c r="C410" s="63" t="str">
        <f t="shared" si="36"/>
        <v xml:space="preserve">Certificate II </v>
      </c>
      <c r="D410" s="19" t="s">
        <v>205</v>
      </c>
      <c r="E410" s="19" t="s">
        <v>2018</v>
      </c>
      <c r="F410" s="78" t="s">
        <v>2076</v>
      </c>
      <c r="G410" s="35"/>
      <c r="H410" s="63" t="str">
        <f t="shared" si="37"/>
        <v xml:space="preserve">Certificate </v>
      </c>
      <c r="I410" s="63" t="str">
        <f t="shared" si="38"/>
        <v xml:space="preserve">Certificate II </v>
      </c>
      <c r="J410" s="63" t="str">
        <f t="shared" si="39"/>
        <v xml:space="preserve">Certificate II in </v>
      </c>
      <c r="K410" s="63" t="str">
        <f t="shared" si="40"/>
        <v>CER</v>
      </c>
      <c r="L410" s="63" t="str">
        <f t="shared" si="41"/>
        <v xml:space="preserve">Certificate II </v>
      </c>
      <c r="M410" s="19"/>
      <c r="N410" s="20"/>
      <c r="O410" s="20"/>
    </row>
    <row r="411" spans="1:15" ht="15" customHeight="1" x14ac:dyDescent="0.25">
      <c r="A411" s="80" t="s">
        <v>2076</v>
      </c>
      <c r="B411" s="81" t="s">
        <v>204</v>
      </c>
      <c r="C411" s="63" t="str">
        <f t="shared" si="36"/>
        <v xml:space="preserve">Certificate II </v>
      </c>
      <c r="D411" s="19" t="s">
        <v>205</v>
      </c>
      <c r="E411" s="19" t="s">
        <v>2018</v>
      </c>
      <c r="F411" s="78" t="s">
        <v>2076</v>
      </c>
      <c r="G411" s="35"/>
      <c r="H411" s="63" t="str">
        <f t="shared" si="37"/>
        <v xml:space="preserve">Certificate </v>
      </c>
      <c r="I411" s="63" t="str">
        <f t="shared" si="38"/>
        <v xml:space="preserve">Certificate II </v>
      </c>
      <c r="J411" s="63" t="str">
        <f t="shared" si="39"/>
        <v xml:space="preserve">Certificate II in </v>
      </c>
      <c r="K411" s="63" t="str">
        <f t="shared" si="40"/>
        <v>CER</v>
      </c>
      <c r="L411" s="63" t="str">
        <f t="shared" si="41"/>
        <v xml:space="preserve">Certificate II </v>
      </c>
      <c r="M411" s="19"/>
      <c r="N411" s="20"/>
      <c r="O411" s="20"/>
    </row>
    <row r="412" spans="1:15" ht="15" customHeight="1" x14ac:dyDescent="0.25">
      <c r="A412" s="80" t="s">
        <v>2076</v>
      </c>
      <c r="B412" s="81" t="s">
        <v>2485</v>
      </c>
      <c r="C412" s="63" t="str">
        <f t="shared" si="36"/>
        <v xml:space="preserve">Certificate II </v>
      </c>
      <c r="D412" s="19" t="s">
        <v>2486</v>
      </c>
      <c r="E412" s="19" t="s">
        <v>2018</v>
      </c>
      <c r="F412" s="78" t="s">
        <v>2076</v>
      </c>
      <c r="G412" s="35"/>
      <c r="H412" s="63" t="str">
        <f t="shared" si="37"/>
        <v xml:space="preserve">Certificate </v>
      </c>
      <c r="I412" s="63" t="str">
        <f t="shared" si="38"/>
        <v xml:space="preserve">Certificate II </v>
      </c>
      <c r="J412" s="63" t="str">
        <f t="shared" si="39"/>
        <v xml:space="preserve">Certificate II in </v>
      </c>
      <c r="K412" s="63" t="str">
        <f t="shared" si="40"/>
        <v>CER</v>
      </c>
      <c r="L412" s="63" t="str">
        <f t="shared" si="41"/>
        <v xml:space="preserve">Certificate II </v>
      </c>
      <c r="M412" s="19"/>
      <c r="N412" s="20"/>
      <c r="O412" s="20"/>
    </row>
    <row r="413" spans="1:15" ht="15" customHeight="1" x14ac:dyDescent="0.25">
      <c r="A413" s="80" t="s">
        <v>2076</v>
      </c>
      <c r="B413" s="81" t="s">
        <v>2487</v>
      </c>
      <c r="C413" s="63" t="str">
        <f t="shared" si="36"/>
        <v xml:space="preserve">Certificate II </v>
      </c>
      <c r="D413" s="19" t="s">
        <v>1547</v>
      </c>
      <c r="E413" s="19" t="s">
        <v>2018</v>
      </c>
      <c r="F413" s="78" t="s">
        <v>2076</v>
      </c>
      <c r="G413" s="35"/>
      <c r="H413" s="63" t="str">
        <f t="shared" si="37"/>
        <v xml:space="preserve">Certificate </v>
      </c>
      <c r="I413" s="63" t="str">
        <f t="shared" si="38"/>
        <v xml:space="preserve">Certificate II </v>
      </c>
      <c r="J413" s="63" t="str">
        <f t="shared" si="39"/>
        <v xml:space="preserve">Certificate II in </v>
      </c>
      <c r="K413" s="63" t="str">
        <f t="shared" si="40"/>
        <v>CER</v>
      </c>
      <c r="L413" s="63" t="str">
        <f t="shared" si="41"/>
        <v xml:space="preserve">Certificate II </v>
      </c>
      <c r="M413" s="19"/>
      <c r="N413" s="20"/>
      <c r="O413" s="20"/>
    </row>
    <row r="414" spans="1:15" ht="15" customHeight="1" x14ac:dyDescent="0.25">
      <c r="A414" s="80" t="s">
        <v>2076</v>
      </c>
      <c r="B414" s="81" t="s">
        <v>1546</v>
      </c>
      <c r="C414" s="63" t="str">
        <f t="shared" si="36"/>
        <v xml:space="preserve">Certificate II </v>
      </c>
      <c r="D414" s="19" t="s">
        <v>1547</v>
      </c>
      <c r="E414" s="19" t="s">
        <v>2018</v>
      </c>
      <c r="F414" s="78" t="s">
        <v>2076</v>
      </c>
      <c r="G414" s="35"/>
      <c r="H414" s="63" t="str">
        <f t="shared" si="37"/>
        <v xml:space="preserve">Certificate </v>
      </c>
      <c r="I414" s="63" t="str">
        <f t="shared" si="38"/>
        <v xml:space="preserve">Certificate II </v>
      </c>
      <c r="J414" s="63" t="str">
        <f t="shared" si="39"/>
        <v xml:space="preserve">Certificate II in </v>
      </c>
      <c r="K414" s="63" t="str">
        <f t="shared" si="40"/>
        <v>CER</v>
      </c>
      <c r="L414" s="63" t="str">
        <f t="shared" si="41"/>
        <v xml:space="preserve">Certificate II </v>
      </c>
      <c r="M414" s="19"/>
      <c r="N414" s="20"/>
      <c r="O414" s="20"/>
    </row>
    <row r="415" spans="1:15" ht="15" customHeight="1" x14ac:dyDescent="0.25">
      <c r="A415" s="80" t="s">
        <v>2076</v>
      </c>
      <c r="B415" s="81" t="s">
        <v>989</v>
      </c>
      <c r="C415" s="63" t="str">
        <f t="shared" si="36"/>
        <v xml:space="preserve">Certificate II </v>
      </c>
      <c r="D415" s="19" t="s">
        <v>985</v>
      </c>
      <c r="E415" s="19" t="s">
        <v>2018</v>
      </c>
      <c r="F415" s="78" t="s">
        <v>2076</v>
      </c>
      <c r="G415" s="35"/>
      <c r="H415" s="63" t="str">
        <f t="shared" si="37"/>
        <v xml:space="preserve">Certificate </v>
      </c>
      <c r="I415" s="63" t="str">
        <f t="shared" si="38"/>
        <v xml:space="preserve">Certificate II </v>
      </c>
      <c r="J415" s="63" t="str">
        <f t="shared" si="39"/>
        <v xml:space="preserve">Certificate II in </v>
      </c>
      <c r="K415" s="63" t="str">
        <f t="shared" si="40"/>
        <v>CER</v>
      </c>
      <c r="L415" s="63" t="str">
        <f t="shared" si="41"/>
        <v xml:space="preserve">Certificate II </v>
      </c>
      <c r="M415" s="19"/>
      <c r="N415" s="20"/>
      <c r="O415" s="20"/>
    </row>
    <row r="416" spans="1:15" ht="15" customHeight="1" x14ac:dyDescent="0.25">
      <c r="A416" s="80" t="s">
        <v>2076</v>
      </c>
      <c r="B416" s="81" t="s">
        <v>984</v>
      </c>
      <c r="C416" s="63" t="str">
        <f t="shared" si="36"/>
        <v xml:space="preserve">Certificate II </v>
      </c>
      <c r="D416" s="19" t="s">
        <v>985</v>
      </c>
      <c r="E416" s="19" t="s">
        <v>2018</v>
      </c>
      <c r="F416" s="78" t="s">
        <v>2076</v>
      </c>
      <c r="G416" s="35"/>
      <c r="H416" s="63" t="str">
        <f t="shared" si="37"/>
        <v xml:space="preserve">Certificate </v>
      </c>
      <c r="I416" s="63" t="str">
        <f t="shared" si="38"/>
        <v xml:space="preserve">Certificate II </v>
      </c>
      <c r="J416" s="63" t="str">
        <f t="shared" si="39"/>
        <v xml:space="preserve">Certificate II in </v>
      </c>
      <c r="K416" s="63" t="str">
        <f t="shared" si="40"/>
        <v>CER</v>
      </c>
      <c r="L416" s="63" t="str">
        <f t="shared" si="41"/>
        <v xml:space="preserve">Certificate II </v>
      </c>
      <c r="M416" s="19"/>
      <c r="N416" s="20"/>
      <c r="O416" s="20"/>
    </row>
    <row r="417" spans="1:15" ht="15" customHeight="1" x14ac:dyDescent="0.25">
      <c r="A417" s="80" t="s">
        <v>2076</v>
      </c>
      <c r="B417" s="81" t="s">
        <v>2488</v>
      </c>
      <c r="C417" s="63" t="str">
        <f t="shared" si="36"/>
        <v xml:space="preserve">Certificate III </v>
      </c>
      <c r="D417" s="19" t="s">
        <v>990</v>
      </c>
      <c r="E417" s="19" t="s">
        <v>2018</v>
      </c>
      <c r="F417" s="78" t="s">
        <v>2076</v>
      </c>
      <c r="G417" s="35"/>
      <c r="H417" s="63" t="str">
        <f t="shared" si="37"/>
        <v xml:space="preserve">Certificate </v>
      </c>
      <c r="I417" s="63" t="str">
        <f t="shared" si="38"/>
        <v xml:space="preserve">Certificate III </v>
      </c>
      <c r="J417" s="63" t="str">
        <f t="shared" si="39"/>
        <v xml:space="preserve">Certificate III in </v>
      </c>
      <c r="K417" s="63" t="str">
        <f t="shared" si="40"/>
        <v>CER</v>
      </c>
      <c r="L417" s="63" t="str">
        <f t="shared" si="41"/>
        <v xml:space="preserve">Certificate III </v>
      </c>
      <c r="M417" s="19"/>
      <c r="N417" s="20"/>
      <c r="O417" s="20"/>
    </row>
    <row r="418" spans="1:15" ht="15" customHeight="1" x14ac:dyDescent="0.25">
      <c r="A418" s="80" t="s">
        <v>2076</v>
      </c>
      <c r="B418" s="81" t="s">
        <v>572</v>
      </c>
      <c r="C418" s="63" t="str">
        <f t="shared" si="36"/>
        <v xml:space="preserve">Certificate III </v>
      </c>
      <c r="D418" s="19" t="s">
        <v>990</v>
      </c>
      <c r="E418" s="19" t="s">
        <v>2018</v>
      </c>
      <c r="F418" s="78" t="s">
        <v>2076</v>
      </c>
      <c r="G418" s="35"/>
      <c r="H418" s="63" t="str">
        <f t="shared" si="37"/>
        <v xml:space="preserve">Certificate </v>
      </c>
      <c r="I418" s="63" t="str">
        <f t="shared" si="38"/>
        <v xml:space="preserve">Certificate III </v>
      </c>
      <c r="J418" s="63" t="str">
        <f t="shared" si="39"/>
        <v xml:space="preserve">Certificate III in </v>
      </c>
      <c r="K418" s="63" t="str">
        <f t="shared" si="40"/>
        <v>CER</v>
      </c>
      <c r="L418" s="63" t="str">
        <f t="shared" si="41"/>
        <v xml:space="preserve">Certificate III </v>
      </c>
      <c r="M418" s="19"/>
      <c r="N418" s="20"/>
      <c r="O418" s="20"/>
    </row>
    <row r="419" spans="1:15" ht="15" customHeight="1" x14ac:dyDescent="0.25">
      <c r="A419" s="80" t="s">
        <v>2076</v>
      </c>
      <c r="B419" s="81" t="s">
        <v>1151</v>
      </c>
      <c r="C419" s="63" t="str">
        <f t="shared" si="36"/>
        <v xml:space="preserve">Certificate III </v>
      </c>
      <c r="D419" s="19" t="s">
        <v>751</v>
      </c>
      <c r="E419" s="19" t="s">
        <v>2018</v>
      </c>
      <c r="F419" s="78" t="s">
        <v>2076</v>
      </c>
      <c r="G419" s="35"/>
      <c r="H419" s="63" t="str">
        <f t="shared" si="37"/>
        <v xml:space="preserve">Certificate </v>
      </c>
      <c r="I419" s="63" t="str">
        <f t="shared" si="38"/>
        <v xml:space="preserve">Certificate III </v>
      </c>
      <c r="J419" s="63" t="str">
        <f t="shared" si="39"/>
        <v xml:space="preserve">Certificate III in </v>
      </c>
      <c r="K419" s="63" t="str">
        <f t="shared" si="40"/>
        <v>CER</v>
      </c>
      <c r="L419" s="63" t="str">
        <f t="shared" si="41"/>
        <v xml:space="preserve">Certificate III </v>
      </c>
      <c r="M419" s="19"/>
      <c r="N419" s="20"/>
      <c r="O419" s="20"/>
    </row>
    <row r="420" spans="1:15" ht="15" customHeight="1" x14ac:dyDescent="0.25">
      <c r="A420" s="80" t="s">
        <v>2076</v>
      </c>
      <c r="B420" s="81" t="s">
        <v>573</v>
      </c>
      <c r="C420" s="63" t="str">
        <f t="shared" si="36"/>
        <v xml:space="preserve">Certificate III </v>
      </c>
      <c r="D420" s="19" t="s">
        <v>751</v>
      </c>
      <c r="E420" s="19" t="s">
        <v>2018</v>
      </c>
      <c r="F420" s="78" t="s">
        <v>2076</v>
      </c>
      <c r="G420" s="35"/>
      <c r="H420" s="63" t="str">
        <f t="shared" si="37"/>
        <v xml:space="preserve">Certificate </v>
      </c>
      <c r="I420" s="63" t="str">
        <f t="shared" si="38"/>
        <v xml:space="preserve">Certificate III </v>
      </c>
      <c r="J420" s="63" t="str">
        <f t="shared" si="39"/>
        <v xml:space="preserve">Certificate III in </v>
      </c>
      <c r="K420" s="63" t="str">
        <f t="shared" si="40"/>
        <v>CER</v>
      </c>
      <c r="L420" s="63" t="str">
        <f t="shared" si="41"/>
        <v xml:space="preserve">Certificate III </v>
      </c>
      <c r="M420" s="19"/>
      <c r="N420" s="20"/>
      <c r="O420" s="20"/>
    </row>
    <row r="421" spans="1:15" ht="15" customHeight="1" x14ac:dyDescent="0.25">
      <c r="A421" s="80" t="s">
        <v>2076</v>
      </c>
      <c r="B421" s="81" t="s">
        <v>2489</v>
      </c>
      <c r="C421" s="63" t="str">
        <f t="shared" si="36"/>
        <v xml:space="preserve">Certificate III </v>
      </c>
      <c r="D421" s="19" t="s">
        <v>1099</v>
      </c>
      <c r="E421" s="19" t="s">
        <v>2018</v>
      </c>
      <c r="F421" s="78" t="s">
        <v>2076</v>
      </c>
      <c r="G421" s="35"/>
      <c r="H421" s="63" t="str">
        <f t="shared" si="37"/>
        <v xml:space="preserve">Certificate </v>
      </c>
      <c r="I421" s="63" t="str">
        <f t="shared" si="38"/>
        <v xml:space="preserve">Certificate III </v>
      </c>
      <c r="J421" s="63" t="str">
        <f t="shared" si="39"/>
        <v xml:space="preserve">Certificate III in </v>
      </c>
      <c r="K421" s="63" t="str">
        <f t="shared" si="40"/>
        <v>CER</v>
      </c>
      <c r="L421" s="63" t="str">
        <f t="shared" si="41"/>
        <v xml:space="preserve">Certificate III </v>
      </c>
      <c r="M421" s="19"/>
      <c r="N421" s="20"/>
      <c r="O421" s="20"/>
    </row>
    <row r="422" spans="1:15" ht="15" customHeight="1" x14ac:dyDescent="0.25">
      <c r="A422" s="80" t="s">
        <v>2076</v>
      </c>
      <c r="B422" s="81" t="s">
        <v>1098</v>
      </c>
      <c r="C422" s="63" t="str">
        <f t="shared" si="36"/>
        <v xml:space="preserve">Certificate III </v>
      </c>
      <c r="D422" s="19" t="s">
        <v>1099</v>
      </c>
      <c r="E422" s="19" t="s">
        <v>2018</v>
      </c>
      <c r="F422" s="78" t="s">
        <v>2076</v>
      </c>
      <c r="G422" s="35"/>
      <c r="H422" s="63" t="str">
        <f t="shared" si="37"/>
        <v xml:space="preserve">Certificate </v>
      </c>
      <c r="I422" s="63" t="str">
        <f t="shared" si="38"/>
        <v xml:space="preserve">Certificate III </v>
      </c>
      <c r="J422" s="63" t="str">
        <f t="shared" si="39"/>
        <v xml:space="preserve">Certificate III in </v>
      </c>
      <c r="K422" s="63" t="str">
        <f t="shared" si="40"/>
        <v>CER</v>
      </c>
      <c r="L422" s="63" t="str">
        <f t="shared" si="41"/>
        <v xml:space="preserve">Certificate III </v>
      </c>
      <c r="M422" s="19"/>
      <c r="N422" s="20"/>
      <c r="O422" s="20"/>
    </row>
    <row r="423" spans="1:15" ht="15" customHeight="1" x14ac:dyDescent="0.25">
      <c r="A423" s="80" t="s">
        <v>2076</v>
      </c>
      <c r="B423" s="81" t="s">
        <v>1100</v>
      </c>
      <c r="C423" s="63" t="str">
        <f t="shared" si="36"/>
        <v xml:space="preserve">Certificate III </v>
      </c>
      <c r="D423" s="19" t="s">
        <v>1099</v>
      </c>
      <c r="E423" s="19" t="s">
        <v>2018</v>
      </c>
      <c r="F423" s="78" t="s">
        <v>2076</v>
      </c>
      <c r="G423" s="35"/>
      <c r="H423" s="63" t="str">
        <f t="shared" si="37"/>
        <v xml:space="preserve">Certificate </v>
      </c>
      <c r="I423" s="63" t="str">
        <f t="shared" si="38"/>
        <v xml:space="preserve">Certificate III </v>
      </c>
      <c r="J423" s="63" t="str">
        <f t="shared" si="39"/>
        <v xml:space="preserve">Certificate III in </v>
      </c>
      <c r="K423" s="63" t="str">
        <f t="shared" si="40"/>
        <v>CER</v>
      </c>
      <c r="L423" s="63" t="str">
        <f t="shared" si="41"/>
        <v xml:space="preserve">Certificate III </v>
      </c>
      <c r="M423" s="19"/>
      <c r="N423" s="20"/>
      <c r="O423" s="20"/>
    </row>
    <row r="424" spans="1:15" ht="15" customHeight="1" x14ac:dyDescent="0.25">
      <c r="A424" s="80" t="s">
        <v>2076</v>
      </c>
      <c r="B424" s="81" t="s">
        <v>1683</v>
      </c>
      <c r="C424" s="63" t="str">
        <f t="shared" si="36"/>
        <v xml:space="preserve">Certificate III </v>
      </c>
      <c r="D424" s="19" t="s">
        <v>1684</v>
      </c>
      <c r="E424" s="19" t="s">
        <v>2018</v>
      </c>
      <c r="F424" s="78" t="s">
        <v>2076</v>
      </c>
      <c r="G424" s="35"/>
      <c r="H424" s="63" t="str">
        <f t="shared" si="37"/>
        <v xml:space="preserve">Certificate </v>
      </c>
      <c r="I424" s="63" t="str">
        <f t="shared" si="38"/>
        <v xml:space="preserve">Certificate III </v>
      </c>
      <c r="J424" s="63" t="str">
        <f t="shared" si="39"/>
        <v xml:space="preserve">Certificate III in </v>
      </c>
      <c r="K424" s="63" t="str">
        <f t="shared" si="40"/>
        <v>CER</v>
      </c>
      <c r="L424" s="63" t="str">
        <f t="shared" si="41"/>
        <v xml:space="preserve">Certificate III </v>
      </c>
      <c r="M424" s="19"/>
      <c r="N424" s="20"/>
      <c r="O424" s="20"/>
    </row>
    <row r="425" spans="1:15" ht="15" customHeight="1" x14ac:dyDescent="0.25">
      <c r="A425" s="80" t="s">
        <v>2076</v>
      </c>
      <c r="B425" s="81" t="s">
        <v>1687</v>
      </c>
      <c r="C425" s="63" t="str">
        <f t="shared" si="36"/>
        <v xml:space="preserve">Certificate III </v>
      </c>
      <c r="D425" s="19" t="s">
        <v>1688</v>
      </c>
      <c r="E425" s="19" t="s">
        <v>2018</v>
      </c>
      <c r="F425" s="78" t="s">
        <v>2076</v>
      </c>
      <c r="G425" s="35"/>
      <c r="H425" s="63" t="str">
        <f t="shared" si="37"/>
        <v xml:space="preserve">Certificate </v>
      </c>
      <c r="I425" s="63" t="str">
        <f t="shared" si="38"/>
        <v xml:space="preserve">Certificate III </v>
      </c>
      <c r="J425" s="63" t="str">
        <f t="shared" si="39"/>
        <v xml:space="preserve">Certificate III in </v>
      </c>
      <c r="K425" s="63" t="str">
        <f t="shared" si="40"/>
        <v>CER</v>
      </c>
      <c r="L425" s="63" t="str">
        <f t="shared" si="41"/>
        <v xml:space="preserve">Certificate III </v>
      </c>
      <c r="M425" s="19"/>
      <c r="N425" s="20"/>
      <c r="O425" s="20"/>
    </row>
    <row r="426" spans="1:15" ht="15" customHeight="1" x14ac:dyDescent="0.25">
      <c r="A426" s="80" t="s">
        <v>2076</v>
      </c>
      <c r="B426" s="81" t="s">
        <v>2490</v>
      </c>
      <c r="C426" s="63" t="str">
        <f t="shared" si="36"/>
        <v xml:space="preserve">Certificate III </v>
      </c>
      <c r="D426" s="19" t="s">
        <v>752</v>
      </c>
      <c r="E426" s="19" t="s">
        <v>2018</v>
      </c>
      <c r="F426" s="78" t="s">
        <v>2076</v>
      </c>
      <c r="G426" s="35"/>
      <c r="H426" s="63" t="str">
        <f t="shared" si="37"/>
        <v xml:space="preserve">Certificate </v>
      </c>
      <c r="I426" s="63" t="str">
        <f t="shared" si="38"/>
        <v xml:space="preserve">Certificate III </v>
      </c>
      <c r="J426" s="63" t="str">
        <f t="shared" si="39"/>
        <v xml:space="preserve">Certificate III in </v>
      </c>
      <c r="K426" s="63" t="str">
        <f t="shared" si="40"/>
        <v>CER</v>
      </c>
      <c r="L426" s="63" t="str">
        <f t="shared" si="41"/>
        <v xml:space="preserve">Certificate III </v>
      </c>
      <c r="M426" s="19"/>
      <c r="N426" s="20"/>
      <c r="O426" s="20"/>
    </row>
    <row r="427" spans="1:15" ht="15" customHeight="1" x14ac:dyDescent="0.25">
      <c r="A427" s="80" t="s">
        <v>2076</v>
      </c>
      <c r="B427" s="81" t="s">
        <v>574</v>
      </c>
      <c r="C427" s="63" t="str">
        <f t="shared" si="36"/>
        <v xml:space="preserve">Certificate III </v>
      </c>
      <c r="D427" s="19" t="s">
        <v>752</v>
      </c>
      <c r="E427" s="19" t="s">
        <v>2018</v>
      </c>
      <c r="F427" s="78" t="s">
        <v>2076</v>
      </c>
      <c r="G427" s="35"/>
      <c r="H427" s="63" t="str">
        <f t="shared" si="37"/>
        <v xml:space="preserve">Certificate </v>
      </c>
      <c r="I427" s="63" t="str">
        <f t="shared" si="38"/>
        <v xml:space="preserve">Certificate III </v>
      </c>
      <c r="J427" s="63" t="str">
        <f t="shared" si="39"/>
        <v xml:space="preserve">Certificate III in </v>
      </c>
      <c r="K427" s="63" t="str">
        <f t="shared" si="40"/>
        <v>CER</v>
      </c>
      <c r="L427" s="63" t="str">
        <f t="shared" si="41"/>
        <v xml:space="preserve">Certificate III </v>
      </c>
      <c r="M427" s="19"/>
      <c r="N427" s="20"/>
      <c r="O427" s="20"/>
    </row>
    <row r="428" spans="1:15" ht="15" customHeight="1" x14ac:dyDescent="0.25">
      <c r="A428" s="80" t="s">
        <v>2076</v>
      </c>
      <c r="B428" s="81" t="s">
        <v>2491</v>
      </c>
      <c r="C428" s="63" t="str">
        <f t="shared" si="36"/>
        <v xml:space="preserve">Certificate III </v>
      </c>
      <c r="D428" s="19" t="s">
        <v>2492</v>
      </c>
      <c r="E428" s="19" t="s">
        <v>2018</v>
      </c>
      <c r="F428" s="78" t="s">
        <v>2076</v>
      </c>
      <c r="G428" s="35"/>
      <c r="H428" s="63" t="str">
        <f t="shared" si="37"/>
        <v xml:space="preserve">Certificate </v>
      </c>
      <c r="I428" s="63" t="str">
        <f t="shared" si="38"/>
        <v xml:space="preserve">Certificate III </v>
      </c>
      <c r="J428" s="63" t="str">
        <f t="shared" si="39"/>
        <v xml:space="preserve">Certificate III in </v>
      </c>
      <c r="K428" s="63" t="str">
        <f t="shared" si="40"/>
        <v>CER</v>
      </c>
      <c r="L428" s="63" t="str">
        <f t="shared" si="41"/>
        <v xml:space="preserve">Certificate III </v>
      </c>
      <c r="M428" s="19"/>
      <c r="N428" s="20"/>
      <c r="O428" s="20"/>
    </row>
    <row r="429" spans="1:15" ht="15" customHeight="1" x14ac:dyDescent="0.25">
      <c r="A429" s="80" t="s">
        <v>2076</v>
      </c>
      <c r="B429" s="81" t="s">
        <v>2493</v>
      </c>
      <c r="C429" s="63" t="str">
        <f t="shared" si="36"/>
        <v xml:space="preserve">Certificate III </v>
      </c>
      <c r="D429" s="19" t="s">
        <v>2494</v>
      </c>
      <c r="E429" s="19" t="s">
        <v>2018</v>
      </c>
      <c r="F429" s="78" t="s">
        <v>2076</v>
      </c>
      <c r="G429" s="35"/>
      <c r="H429" s="63" t="str">
        <f t="shared" si="37"/>
        <v xml:space="preserve">Certificate </v>
      </c>
      <c r="I429" s="63" t="str">
        <f t="shared" si="38"/>
        <v xml:space="preserve">Certificate III </v>
      </c>
      <c r="J429" s="63" t="str">
        <f t="shared" si="39"/>
        <v xml:space="preserve">Certificate III in </v>
      </c>
      <c r="K429" s="63" t="str">
        <f t="shared" si="40"/>
        <v>CER</v>
      </c>
      <c r="L429" s="63" t="str">
        <f t="shared" si="41"/>
        <v xml:space="preserve">Certificate III </v>
      </c>
      <c r="M429" s="19"/>
      <c r="N429" s="20"/>
      <c r="O429" s="20"/>
    </row>
    <row r="430" spans="1:15" ht="15" customHeight="1" x14ac:dyDescent="0.25">
      <c r="A430" s="80" t="s">
        <v>2076</v>
      </c>
      <c r="B430" s="81" t="s">
        <v>2495</v>
      </c>
      <c r="C430" s="63" t="str">
        <f t="shared" si="36"/>
        <v xml:space="preserve">Certificate III </v>
      </c>
      <c r="D430" s="19" t="s">
        <v>1192</v>
      </c>
      <c r="E430" s="19" t="s">
        <v>2018</v>
      </c>
      <c r="F430" s="78" t="s">
        <v>2076</v>
      </c>
      <c r="G430" s="35"/>
      <c r="H430" s="63" t="str">
        <f t="shared" si="37"/>
        <v xml:space="preserve">Certificate </v>
      </c>
      <c r="I430" s="63" t="str">
        <f t="shared" si="38"/>
        <v xml:space="preserve">Certificate III </v>
      </c>
      <c r="J430" s="63" t="str">
        <f t="shared" si="39"/>
        <v xml:space="preserve">Certificate III in </v>
      </c>
      <c r="K430" s="63" t="str">
        <f t="shared" si="40"/>
        <v>CER</v>
      </c>
      <c r="L430" s="63" t="str">
        <f t="shared" si="41"/>
        <v xml:space="preserve">Certificate III </v>
      </c>
      <c r="M430" s="19"/>
      <c r="N430" s="20"/>
      <c r="O430" s="20"/>
    </row>
    <row r="431" spans="1:15" ht="15" customHeight="1" x14ac:dyDescent="0.25">
      <c r="A431" s="80" t="s">
        <v>2076</v>
      </c>
      <c r="B431" s="81" t="s">
        <v>1191</v>
      </c>
      <c r="C431" s="63" t="str">
        <f t="shared" si="36"/>
        <v xml:space="preserve">Certificate III </v>
      </c>
      <c r="D431" s="19" t="s">
        <v>1192</v>
      </c>
      <c r="E431" s="19" t="s">
        <v>2018</v>
      </c>
      <c r="F431" s="78" t="s">
        <v>2076</v>
      </c>
      <c r="G431" s="35"/>
      <c r="H431" s="63" t="str">
        <f t="shared" si="37"/>
        <v xml:space="preserve">Certificate </v>
      </c>
      <c r="I431" s="63" t="str">
        <f t="shared" si="38"/>
        <v xml:space="preserve">Certificate III </v>
      </c>
      <c r="J431" s="63" t="str">
        <f t="shared" si="39"/>
        <v xml:space="preserve">Certificate III in </v>
      </c>
      <c r="K431" s="63" t="str">
        <f t="shared" si="40"/>
        <v>CER</v>
      </c>
      <c r="L431" s="63" t="str">
        <f t="shared" si="41"/>
        <v xml:space="preserve">Certificate III </v>
      </c>
      <c r="M431" s="19"/>
      <c r="N431" s="20"/>
      <c r="O431" s="20"/>
    </row>
    <row r="432" spans="1:15" ht="15" customHeight="1" x14ac:dyDescent="0.25">
      <c r="A432" s="80" t="s">
        <v>2076</v>
      </c>
      <c r="B432" s="81" t="s">
        <v>1775</v>
      </c>
      <c r="C432" s="63" t="str">
        <f t="shared" si="36"/>
        <v xml:space="preserve">Certificate III </v>
      </c>
      <c r="D432" s="19" t="s">
        <v>1776</v>
      </c>
      <c r="E432" s="19" t="s">
        <v>2018</v>
      </c>
      <c r="F432" s="78" t="s">
        <v>2076</v>
      </c>
      <c r="G432" s="35"/>
      <c r="H432" s="63" t="str">
        <f t="shared" si="37"/>
        <v xml:space="preserve">Certificate </v>
      </c>
      <c r="I432" s="63" t="str">
        <f t="shared" si="38"/>
        <v xml:space="preserve">Certificate III </v>
      </c>
      <c r="J432" s="63" t="str">
        <f t="shared" si="39"/>
        <v xml:space="preserve">Certificate III in </v>
      </c>
      <c r="K432" s="63" t="str">
        <f t="shared" si="40"/>
        <v>CER</v>
      </c>
      <c r="L432" s="63" t="str">
        <f t="shared" si="41"/>
        <v xml:space="preserve">Certificate III </v>
      </c>
      <c r="M432" s="19"/>
      <c r="N432" s="20"/>
      <c r="O432" s="20"/>
    </row>
    <row r="433" spans="1:15" ht="15" customHeight="1" x14ac:dyDescent="0.25">
      <c r="A433" s="80" t="s">
        <v>2076</v>
      </c>
      <c r="B433" s="81" t="s">
        <v>2496</v>
      </c>
      <c r="C433" s="63" t="str">
        <f t="shared" si="36"/>
        <v xml:space="preserve">Certificate III </v>
      </c>
      <c r="D433" s="19" t="s">
        <v>754</v>
      </c>
      <c r="E433" s="19" t="s">
        <v>2018</v>
      </c>
      <c r="F433" s="78" t="s">
        <v>2076</v>
      </c>
      <c r="G433" s="35"/>
      <c r="H433" s="63" t="str">
        <f t="shared" si="37"/>
        <v xml:space="preserve">Certificate </v>
      </c>
      <c r="I433" s="63" t="str">
        <f t="shared" si="38"/>
        <v xml:space="preserve">Certificate III </v>
      </c>
      <c r="J433" s="63" t="str">
        <f t="shared" si="39"/>
        <v xml:space="preserve">Certificate III in </v>
      </c>
      <c r="K433" s="63" t="str">
        <f t="shared" si="40"/>
        <v>CER</v>
      </c>
      <c r="L433" s="63" t="str">
        <f t="shared" si="41"/>
        <v xml:space="preserve">Certificate III </v>
      </c>
      <c r="M433" s="19"/>
      <c r="N433" s="20"/>
      <c r="O433" s="20"/>
    </row>
    <row r="434" spans="1:15" ht="15" customHeight="1" x14ac:dyDescent="0.25">
      <c r="A434" s="80" t="s">
        <v>2076</v>
      </c>
      <c r="B434" s="81" t="s">
        <v>576</v>
      </c>
      <c r="C434" s="63" t="str">
        <f t="shared" si="36"/>
        <v xml:space="preserve">Certificate III </v>
      </c>
      <c r="D434" s="19" t="s">
        <v>754</v>
      </c>
      <c r="E434" s="19" t="s">
        <v>2018</v>
      </c>
      <c r="F434" s="78" t="s">
        <v>2076</v>
      </c>
      <c r="G434" s="35"/>
      <c r="H434" s="63" t="str">
        <f t="shared" si="37"/>
        <v xml:space="preserve">Certificate </v>
      </c>
      <c r="I434" s="63" t="str">
        <f t="shared" si="38"/>
        <v xml:space="preserve">Certificate III </v>
      </c>
      <c r="J434" s="63" t="str">
        <f t="shared" si="39"/>
        <v xml:space="preserve">Certificate III in </v>
      </c>
      <c r="K434" s="63" t="str">
        <f t="shared" si="40"/>
        <v>CER</v>
      </c>
      <c r="L434" s="63" t="str">
        <f t="shared" si="41"/>
        <v xml:space="preserve">Certificate III </v>
      </c>
      <c r="M434" s="19"/>
      <c r="N434" s="20"/>
      <c r="O434" s="20"/>
    </row>
    <row r="435" spans="1:15" ht="15" customHeight="1" x14ac:dyDescent="0.25">
      <c r="A435" s="80" t="s">
        <v>2076</v>
      </c>
      <c r="B435" s="81" t="s">
        <v>2497</v>
      </c>
      <c r="C435" s="63" t="str">
        <f t="shared" si="36"/>
        <v xml:space="preserve">Certificate III </v>
      </c>
      <c r="D435" s="19" t="s">
        <v>755</v>
      </c>
      <c r="E435" s="19" t="s">
        <v>2018</v>
      </c>
      <c r="F435" s="78" t="s">
        <v>2076</v>
      </c>
      <c r="G435" s="35"/>
      <c r="H435" s="63" t="str">
        <f t="shared" si="37"/>
        <v xml:space="preserve">Certificate </v>
      </c>
      <c r="I435" s="63" t="str">
        <f t="shared" si="38"/>
        <v xml:space="preserve">Certificate III </v>
      </c>
      <c r="J435" s="63" t="str">
        <f t="shared" si="39"/>
        <v xml:space="preserve">Certificate III in </v>
      </c>
      <c r="K435" s="63" t="str">
        <f t="shared" si="40"/>
        <v>CER</v>
      </c>
      <c r="L435" s="63" t="str">
        <f t="shared" si="41"/>
        <v xml:space="preserve">Certificate III </v>
      </c>
      <c r="M435" s="19"/>
      <c r="N435" s="20"/>
      <c r="O435" s="20"/>
    </row>
    <row r="436" spans="1:15" ht="15" customHeight="1" x14ac:dyDescent="0.25">
      <c r="A436" s="80" t="s">
        <v>2076</v>
      </c>
      <c r="B436" s="81" t="s">
        <v>670</v>
      </c>
      <c r="C436" s="63" t="str">
        <f t="shared" si="36"/>
        <v xml:space="preserve">Certificate III </v>
      </c>
      <c r="D436" s="19" t="s">
        <v>755</v>
      </c>
      <c r="E436" s="19" t="s">
        <v>2018</v>
      </c>
      <c r="F436" s="78" t="s">
        <v>2076</v>
      </c>
      <c r="G436" s="35"/>
      <c r="H436" s="63" t="str">
        <f t="shared" si="37"/>
        <v xml:space="preserve">Certificate </v>
      </c>
      <c r="I436" s="63" t="str">
        <f t="shared" si="38"/>
        <v xml:space="preserve">Certificate III </v>
      </c>
      <c r="J436" s="63" t="str">
        <f t="shared" si="39"/>
        <v xml:space="preserve">Certificate III in </v>
      </c>
      <c r="K436" s="63" t="str">
        <f t="shared" si="40"/>
        <v>CER</v>
      </c>
      <c r="L436" s="63" t="str">
        <f t="shared" si="41"/>
        <v xml:space="preserve">Certificate III </v>
      </c>
      <c r="M436" s="19"/>
      <c r="N436" s="20"/>
      <c r="O436" s="20"/>
    </row>
    <row r="437" spans="1:15" ht="15" customHeight="1" x14ac:dyDescent="0.25">
      <c r="A437" s="80" t="s">
        <v>2076</v>
      </c>
      <c r="B437" s="81" t="s">
        <v>1768</v>
      </c>
      <c r="C437" s="63" t="str">
        <f t="shared" si="36"/>
        <v xml:space="preserve">Certificate III </v>
      </c>
      <c r="D437" s="19" t="s">
        <v>756</v>
      </c>
      <c r="E437" s="19" t="s">
        <v>2018</v>
      </c>
      <c r="F437" s="78" t="s">
        <v>2076</v>
      </c>
      <c r="G437" s="35"/>
      <c r="H437" s="63" t="str">
        <f t="shared" si="37"/>
        <v xml:space="preserve">Certificate </v>
      </c>
      <c r="I437" s="63" t="str">
        <f t="shared" si="38"/>
        <v xml:space="preserve">Certificate III </v>
      </c>
      <c r="J437" s="63" t="str">
        <f t="shared" si="39"/>
        <v xml:space="preserve">Certificate III in </v>
      </c>
      <c r="K437" s="63" t="str">
        <f t="shared" si="40"/>
        <v>CER</v>
      </c>
      <c r="L437" s="63" t="str">
        <f t="shared" si="41"/>
        <v xml:space="preserve">Certificate III </v>
      </c>
      <c r="M437" s="19"/>
      <c r="N437" s="20"/>
      <c r="O437" s="20"/>
    </row>
    <row r="438" spans="1:15" ht="15" customHeight="1" x14ac:dyDescent="0.25">
      <c r="A438" s="80" t="s">
        <v>2076</v>
      </c>
      <c r="B438" s="81" t="s">
        <v>577</v>
      </c>
      <c r="C438" s="63" t="str">
        <f t="shared" si="36"/>
        <v xml:space="preserve">Certificate III </v>
      </c>
      <c r="D438" s="19" t="s">
        <v>756</v>
      </c>
      <c r="E438" s="19" t="s">
        <v>2018</v>
      </c>
      <c r="F438" s="78" t="s">
        <v>2076</v>
      </c>
      <c r="G438" s="35"/>
      <c r="H438" s="63" t="str">
        <f t="shared" si="37"/>
        <v xml:space="preserve">Certificate </v>
      </c>
      <c r="I438" s="63" t="str">
        <f t="shared" si="38"/>
        <v xml:space="preserve">Certificate III </v>
      </c>
      <c r="J438" s="63" t="str">
        <f t="shared" si="39"/>
        <v xml:space="preserve">Certificate III in </v>
      </c>
      <c r="K438" s="63" t="str">
        <f t="shared" si="40"/>
        <v>CER</v>
      </c>
      <c r="L438" s="63" t="str">
        <f t="shared" si="41"/>
        <v xml:space="preserve">Certificate III </v>
      </c>
      <c r="M438" s="19"/>
      <c r="N438" s="20"/>
      <c r="O438" s="20"/>
    </row>
    <row r="439" spans="1:15" ht="15" customHeight="1" x14ac:dyDescent="0.25">
      <c r="A439" s="80" t="s">
        <v>2076</v>
      </c>
      <c r="B439" s="81" t="s">
        <v>2498</v>
      </c>
      <c r="C439" s="63" t="str">
        <f t="shared" si="36"/>
        <v xml:space="preserve">Certificate III </v>
      </c>
      <c r="D439" s="19" t="s">
        <v>757</v>
      </c>
      <c r="E439" s="19" t="s">
        <v>2018</v>
      </c>
      <c r="F439" s="78" t="s">
        <v>2076</v>
      </c>
      <c r="G439" s="35"/>
      <c r="H439" s="63" t="str">
        <f t="shared" si="37"/>
        <v xml:space="preserve">Certificate </v>
      </c>
      <c r="I439" s="63" t="str">
        <f t="shared" si="38"/>
        <v xml:space="preserve">Certificate III </v>
      </c>
      <c r="J439" s="63" t="str">
        <f t="shared" si="39"/>
        <v xml:space="preserve">Certificate III in </v>
      </c>
      <c r="K439" s="63" t="str">
        <f t="shared" si="40"/>
        <v>CER</v>
      </c>
      <c r="L439" s="63" t="str">
        <f t="shared" si="41"/>
        <v xml:space="preserve">Certificate III </v>
      </c>
      <c r="M439" s="19"/>
      <c r="N439" s="20"/>
      <c r="O439" s="20"/>
    </row>
    <row r="440" spans="1:15" ht="15" customHeight="1" x14ac:dyDescent="0.25">
      <c r="A440" s="80" t="s">
        <v>2076</v>
      </c>
      <c r="B440" s="81" t="s">
        <v>2499</v>
      </c>
      <c r="C440" s="63" t="str">
        <f t="shared" si="36"/>
        <v xml:space="preserve">Certificate III </v>
      </c>
      <c r="D440" s="19" t="s">
        <v>757</v>
      </c>
      <c r="E440" s="19" t="s">
        <v>2018</v>
      </c>
      <c r="F440" s="78" t="s">
        <v>2076</v>
      </c>
      <c r="G440" s="35"/>
      <c r="H440" s="63" t="str">
        <f t="shared" si="37"/>
        <v xml:space="preserve">Certificate </v>
      </c>
      <c r="I440" s="63" t="str">
        <f t="shared" si="38"/>
        <v xml:space="preserve">Certificate III </v>
      </c>
      <c r="J440" s="63" t="str">
        <f t="shared" si="39"/>
        <v xml:space="preserve">Certificate III in </v>
      </c>
      <c r="K440" s="63" t="str">
        <f t="shared" si="40"/>
        <v>CER</v>
      </c>
      <c r="L440" s="63" t="str">
        <f t="shared" si="41"/>
        <v xml:space="preserve">Certificate III </v>
      </c>
      <c r="M440" s="19"/>
      <c r="N440" s="20"/>
      <c r="O440" s="20"/>
    </row>
    <row r="441" spans="1:15" ht="15" customHeight="1" x14ac:dyDescent="0.25">
      <c r="A441" s="80" t="s">
        <v>2076</v>
      </c>
      <c r="B441" s="81" t="s">
        <v>578</v>
      </c>
      <c r="C441" s="63" t="str">
        <f t="shared" si="36"/>
        <v xml:space="preserve">Certificate III </v>
      </c>
      <c r="D441" s="19" t="s">
        <v>757</v>
      </c>
      <c r="E441" s="19" t="s">
        <v>2018</v>
      </c>
      <c r="F441" s="78" t="s">
        <v>2076</v>
      </c>
      <c r="G441" s="35"/>
      <c r="H441" s="63" t="str">
        <f t="shared" si="37"/>
        <v xml:space="preserve">Certificate </v>
      </c>
      <c r="I441" s="63" t="str">
        <f t="shared" si="38"/>
        <v xml:space="preserve">Certificate III </v>
      </c>
      <c r="J441" s="63" t="str">
        <f t="shared" si="39"/>
        <v xml:space="preserve">Certificate III in </v>
      </c>
      <c r="K441" s="63" t="str">
        <f t="shared" si="40"/>
        <v>CER</v>
      </c>
      <c r="L441" s="63" t="str">
        <f t="shared" si="41"/>
        <v xml:space="preserve">Certificate III </v>
      </c>
      <c r="M441" s="19"/>
      <c r="N441" s="20"/>
      <c r="O441" s="20"/>
    </row>
    <row r="442" spans="1:15" ht="15" customHeight="1" x14ac:dyDescent="0.25">
      <c r="A442" s="80" t="s">
        <v>2076</v>
      </c>
      <c r="B442" s="81" t="s">
        <v>206</v>
      </c>
      <c r="C442" s="63" t="str">
        <f t="shared" si="36"/>
        <v xml:space="preserve">Certificate III </v>
      </c>
      <c r="D442" s="19" t="s">
        <v>207</v>
      </c>
      <c r="E442" s="19" t="s">
        <v>2018</v>
      </c>
      <c r="F442" s="78" t="s">
        <v>2076</v>
      </c>
      <c r="G442" s="35"/>
      <c r="H442" s="63" t="str">
        <f t="shared" si="37"/>
        <v xml:space="preserve">Certificate </v>
      </c>
      <c r="I442" s="63" t="str">
        <f t="shared" si="38"/>
        <v xml:space="preserve">Certificate III </v>
      </c>
      <c r="J442" s="63" t="str">
        <f t="shared" si="39"/>
        <v xml:space="preserve">Certificate III in </v>
      </c>
      <c r="K442" s="63" t="str">
        <f t="shared" si="40"/>
        <v>CER</v>
      </c>
      <c r="L442" s="63" t="str">
        <f t="shared" si="41"/>
        <v xml:space="preserve">Certificate III </v>
      </c>
      <c r="M442" s="19"/>
      <c r="N442" s="20"/>
      <c r="O442" s="20"/>
    </row>
    <row r="443" spans="1:15" ht="15" customHeight="1" x14ac:dyDescent="0.25">
      <c r="A443" s="80" t="s">
        <v>2076</v>
      </c>
      <c r="B443" s="81" t="s">
        <v>1205</v>
      </c>
      <c r="C443" s="63" t="str">
        <f t="shared" si="36"/>
        <v xml:space="preserve">Certificate III </v>
      </c>
      <c r="D443" s="19" t="s">
        <v>1206</v>
      </c>
      <c r="E443" s="19" t="s">
        <v>2018</v>
      </c>
      <c r="F443" s="78" t="s">
        <v>2076</v>
      </c>
      <c r="G443" s="35"/>
      <c r="H443" s="63" t="str">
        <f t="shared" si="37"/>
        <v xml:space="preserve">Certificate </v>
      </c>
      <c r="I443" s="63" t="str">
        <f t="shared" si="38"/>
        <v xml:space="preserve">Certificate III </v>
      </c>
      <c r="J443" s="63" t="str">
        <f t="shared" si="39"/>
        <v xml:space="preserve">Certificate III in </v>
      </c>
      <c r="K443" s="63" t="str">
        <f t="shared" si="40"/>
        <v>CER</v>
      </c>
      <c r="L443" s="63" t="str">
        <f t="shared" si="41"/>
        <v xml:space="preserve">Certificate III </v>
      </c>
      <c r="M443" s="19"/>
      <c r="N443" s="20"/>
      <c r="O443" s="20"/>
    </row>
    <row r="444" spans="1:15" ht="15" customHeight="1" x14ac:dyDescent="0.25">
      <c r="A444" s="80" t="s">
        <v>2076</v>
      </c>
      <c r="B444" s="81" t="s">
        <v>2500</v>
      </c>
      <c r="C444" s="63" t="str">
        <f t="shared" si="36"/>
        <v xml:space="preserve">Certificate III </v>
      </c>
      <c r="D444" s="19" t="s">
        <v>1779</v>
      </c>
      <c r="E444" s="19" t="s">
        <v>2018</v>
      </c>
      <c r="F444" s="78" t="s">
        <v>2076</v>
      </c>
      <c r="G444" s="35"/>
      <c r="H444" s="63" t="str">
        <f t="shared" si="37"/>
        <v xml:space="preserve">Certificate </v>
      </c>
      <c r="I444" s="63" t="str">
        <f t="shared" si="38"/>
        <v xml:space="preserve">Certificate III </v>
      </c>
      <c r="J444" s="63" t="str">
        <f t="shared" si="39"/>
        <v xml:space="preserve">Certificate III in </v>
      </c>
      <c r="K444" s="63" t="str">
        <f t="shared" si="40"/>
        <v>CER</v>
      </c>
      <c r="L444" s="63" t="str">
        <f t="shared" si="41"/>
        <v xml:space="preserve">Certificate III </v>
      </c>
      <c r="M444" s="19"/>
      <c r="N444" s="20"/>
      <c r="O444" s="20"/>
    </row>
    <row r="445" spans="1:15" ht="15" customHeight="1" x14ac:dyDescent="0.25">
      <c r="A445" s="80" t="s">
        <v>2076</v>
      </c>
      <c r="B445" s="81" t="s">
        <v>2501</v>
      </c>
      <c r="C445" s="63" t="str">
        <f t="shared" si="36"/>
        <v xml:space="preserve">Certificate III </v>
      </c>
      <c r="D445" s="19" t="s">
        <v>209</v>
      </c>
      <c r="E445" s="19" t="s">
        <v>2018</v>
      </c>
      <c r="F445" s="78" t="s">
        <v>2076</v>
      </c>
      <c r="G445" s="35"/>
      <c r="H445" s="63" t="str">
        <f t="shared" si="37"/>
        <v xml:space="preserve">Certificate </v>
      </c>
      <c r="I445" s="63" t="str">
        <f t="shared" si="38"/>
        <v xml:space="preserve">Certificate III </v>
      </c>
      <c r="J445" s="63" t="str">
        <f t="shared" si="39"/>
        <v xml:space="preserve">Certificate III in </v>
      </c>
      <c r="K445" s="63" t="str">
        <f t="shared" si="40"/>
        <v>CER</v>
      </c>
      <c r="L445" s="63" t="str">
        <f t="shared" si="41"/>
        <v xml:space="preserve">Certificate III </v>
      </c>
      <c r="M445" s="19"/>
      <c r="N445" s="20"/>
      <c r="O445" s="20"/>
    </row>
    <row r="446" spans="1:15" ht="15" customHeight="1" x14ac:dyDescent="0.25">
      <c r="A446" s="80" t="s">
        <v>2076</v>
      </c>
      <c r="B446" s="81" t="s">
        <v>1092</v>
      </c>
      <c r="C446" s="63" t="str">
        <f t="shared" si="36"/>
        <v xml:space="preserve">Certificate III </v>
      </c>
      <c r="D446" s="19" t="s">
        <v>209</v>
      </c>
      <c r="E446" s="19" t="s">
        <v>2018</v>
      </c>
      <c r="F446" s="78" t="s">
        <v>2076</v>
      </c>
      <c r="G446" s="35"/>
      <c r="H446" s="63" t="str">
        <f t="shared" si="37"/>
        <v xml:space="preserve">Certificate </v>
      </c>
      <c r="I446" s="63" t="str">
        <f t="shared" si="38"/>
        <v xml:space="preserve">Certificate III </v>
      </c>
      <c r="J446" s="63" t="str">
        <f t="shared" si="39"/>
        <v xml:space="preserve">Certificate III in </v>
      </c>
      <c r="K446" s="63" t="str">
        <f t="shared" si="40"/>
        <v>CER</v>
      </c>
      <c r="L446" s="63" t="str">
        <f t="shared" si="41"/>
        <v xml:space="preserve">Certificate III </v>
      </c>
      <c r="M446" s="19"/>
      <c r="N446" s="20"/>
      <c r="O446" s="20"/>
    </row>
    <row r="447" spans="1:15" ht="15" customHeight="1" x14ac:dyDescent="0.25">
      <c r="A447" s="80" t="s">
        <v>2076</v>
      </c>
      <c r="B447" s="81" t="s">
        <v>1067</v>
      </c>
      <c r="C447" s="63" t="str">
        <f t="shared" si="36"/>
        <v xml:space="preserve">Certificate III </v>
      </c>
      <c r="D447" s="19" t="s">
        <v>209</v>
      </c>
      <c r="E447" s="19" t="s">
        <v>2018</v>
      </c>
      <c r="F447" s="78" t="s">
        <v>2076</v>
      </c>
      <c r="G447" s="35"/>
      <c r="H447" s="63" t="str">
        <f t="shared" si="37"/>
        <v xml:space="preserve">Certificate </v>
      </c>
      <c r="I447" s="63" t="str">
        <f t="shared" si="38"/>
        <v xml:space="preserve">Certificate III </v>
      </c>
      <c r="J447" s="63" t="str">
        <f t="shared" si="39"/>
        <v xml:space="preserve">Certificate III in </v>
      </c>
      <c r="K447" s="63" t="str">
        <f t="shared" si="40"/>
        <v>CER</v>
      </c>
      <c r="L447" s="63" t="str">
        <f t="shared" si="41"/>
        <v xml:space="preserve">Certificate III </v>
      </c>
      <c r="M447" s="19"/>
      <c r="N447" s="20"/>
      <c r="O447" s="20"/>
    </row>
    <row r="448" spans="1:15" ht="15" customHeight="1" x14ac:dyDescent="0.25">
      <c r="A448" s="80" t="s">
        <v>2076</v>
      </c>
      <c r="B448" s="81" t="s">
        <v>208</v>
      </c>
      <c r="C448" s="63" t="str">
        <f t="shared" si="36"/>
        <v xml:space="preserve">Certificate III </v>
      </c>
      <c r="D448" s="19" t="s">
        <v>209</v>
      </c>
      <c r="E448" s="19" t="s">
        <v>2018</v>
      </c>
      <c r="F448" s="78" t="s">
        <v>2076</v>
      </c>
      <c r="G448" s="35"/>
      <c r="H448" s="63" t="str">
        <f t="shared" si="37"/>
        <v xml:space="preserve">Certificate </v>
      </c>
      <c r="I448" s="63" t="str">
        <f t="shared" si="38"/>
        <v xml:space="preserve">Certificate III </v>
      </c>
      <c r="J448" s="63" t="str">
        <f t="shared" si="39"/>
        <v xml:space="preserve">Certificate III in </v>
      </c>
      <c r="K448" s="63" t="str">
        <f t="shared" si="40"/>
        <v>CER</v>
      </c>
      <c r="L448" s="63" t="str">
        <f t="shared" si="41"/>
        <v xml:space="preserve">Certificate III </v>
      </c>
      <c r="M448" s="19"/>
      <c r="N448" s="20"/>
      <c r="O448" s="20"/>
    </row>
    <row r="449" spans="1:15" ht="15" customHeight="1" x14ac:dyDescent="0.25">
      <c r="A449" s="80" t="s">
        <v>2076</v>
      </c>
      <c r="B449" s="81" t="s">
        <v>2502</v>
      </c>
      <c r="C449" s="63" t="str">
        <f t="shared" si="36"/>
        <v xml:space="preserve">Certificate III </v>
      </c>
      <c r="D449" s="19" t="s">
        <v>1315</v>
      </c>
      <c r="E449" s="19" t="s">
        <v>2018</v>
      </c>
      <c r="F449" s="78" t="s">
        <v>2076</v>
      </c>
      <c r="G449" s="35"/>
      <c r="H449" s="63" t="str">
        <f t="shared" si="37"/>
        <v xml:space="preserve">Certificate </v>
      </c>
      <c r="I449" s="63" t="str">
        <f t="shared" si="38"/>
        <v xml:space="preserve">Certificate III </v>
      </c>
      <c r="J449" s="63" t="str">
        <f t="shared" si="39"/>
        <v xml:space="preserve">Certificate III in </v>
      </c>
      <c r="K449" s="63" t="str">
        <f t="shared" si="40"/>
        <v>CER</v>
      </c>
      <c r="L449" s="63" t="str">
        <f t="shared" si="41"/>
        <v xml:space="preserve">Certificate III </v>
      </c>
      <c r="M449" s="19"/>
      <c r="N449" s="20"/>
      <c r="O449" s="20"/>
    </row>
    <row r="450" spans="1:15" ht="15" customHeight="1" x14ac:dyDescent="0.25">
      <c r="A450" s="80" t="s">
        <v>2076</v>
      </c>
      <c r="B450" s="81" t="s">
        <v>2503</v>
      </c>
      <c r="C450" s="63" t="str">
        <f t="shared" si="36"/>
        <v xml:space="preserve">Certificate III </v>
      </c>
      <c r="D450" s="19" t="s">
        <v>977</v>
      </c>
      <c r="E450" s="19" t="s">
        <v>2018</v>
      </c>
      <c r="F450" s="78" t="s">
        <v>2076</v>
      </c>
      <c r="G450" s="35"/>
      <c r="H450" s="63" t="str">
        <f t="shared" si="37"/>
        <v xml:space="preserve">Certificate </v>
      </c>
      <c r="I450" s="63" t="str">
        <f t="shared" si="38"/>
        <v xml:space="preserve">Certificate III </v>
      </c>
      <c r="J450" s="63" t="str">
        <f t="shared" si="39"/>
        <v xml:space="preserve">Certificate III in </v>
      </c>
      <c r="K450" s="63" t="str">
        <f t="shared" si="40"/>
        <v>CER</v>
      </c>
      <c r="L450" s="63" t="str">
        <f t="shared" si="41"/>
        <v xml:space="preserve">Certificate III </v>
      </c>
      <c r="M450" s="19"/>
      <c r="N450" s="20"/>
      <c r="O450" s="20"/>
    </row>
    <row r="451" spans="1:15" ht="15" customHeight="1" x14ac:dyDescent="0.25">
      <c r="A451" s="80" t="s">
        <v>2076</v>
      </c>
      <c r="B451" s="81" t="s">
        <v>976</v>
      </c>
      <c r="C451" s="63" t="str">
        <f t="shared" ref="C451:C514" si="42">IF(K451="CER",I451,IF(K451="ADV",I451,IF(K451="COU",H451,IF(K451="DIP",H451,IF(K451="VCE",H451,IF(K451="VCA",H451,IF(K451="STA",J451,D451)))))))</f>
        <v xml:space="preserve">Certificate III </v>
      </c>
      <c r="D451" s="19" t="s">
        <v>977</v>
      </c>
      <c r="E451" s="19" t="s">
        <v>2018</v>
      </c>
      <c r="F451" s="78" t="s">
        <v>2076</v>
      </c>
      <c r="G451" s="35"/>
      <c r="H451" s="63" t="str">
        <f t="shared" ref="H451:H514" si="43">LEFT(D451, SEARCH(" ",D451,1))</f>
        <v xml:space="preserve">Certificate </v>
      </c>
      <c r="I451" s="63" t="str">
        <f t="shared" ref="I451:I514" si="44">LEFT(D451, SEARCH(" ",D451,SEARCH(" ",D451,1)+1))</f>
        <v xml:space="preserve">Certificate III </v>
      </c>
      <c r="J451" s="63" t="str">
        <f t="shared" ref="J451:J514" si="45">LEFT(D451, SEARCH(" ",D451,SEARCH(" ",D451,SEARCH(" ",D451)+1)+1))</f>
        <v xml:space="preserve">Certificate III in </v>
      </c>
      <c r="K451" s="63" t="str">
        <f t="shared" ref="K451:K514" si="46">UPPER(LEFT(D451,3))</f>
        <v>CER</v>
      </c>
      <c r="L451" s="63" t="str">
        <f t="shared" ref="L451:L514" si="47">IF(K451="CER",I451,IF(K451="ADV",I451,IF(K451="COU",H451,IF(K451="DIP",H451,IF(K451="VCE",H451,IF(K451="VCA",H451,IF(K451="STA",J451,D451)))))))</f>
        <v xml:space="preserve">Certificate III </v>
      </c>
      <c r="M451" s="19"/>
      <c r="N451" s="20"/>
      <c r="O451" s="20"/>
    </row>
    <row r="452" spans="1:15" ht="15" customHeight="1" x14ac:dyDescent="0.25">
      <c r="A452" s="80" t="s">
        <v>2076</v>
      </c>
      <c r="B452" s="81" t="s">
        <v>671</v>
      </c>
      <c r="C452" s="63" t="str">
        <f t="shared" si="42"/>
        <v xml:space="preserve">Certificate IV </v>
      </c>
      <c r="D452" s="19" t="s">
        <v>1318</v>
      </c>
      <c r="E452" s="19" t="s">
        <v>2018</v>
      </c>
      <c r="F452" s="78" t="s">
        <v>2076</v>
      </c>
      <c r="G452" s="35"/>
      <c r="H452" s="63" t="str">
        <f t="shared" si="43"/>
        <v xml:space="preserve">Certificate </v>
      </c>
      <c r="I452" s="63" t="str">
        <f t="shared" si="44"/>
        <v xml:space="preserve">Certificate IV </v>
      </c>
      <c r="J452" s="63" t="str">
        <f t="shared" si="45"/>
        <v xml:space="preserve">Certificate IV in </v>
      </c>
      <c r="K452" s="63" t="str">
        <f t="shared" si="46"/>
        <v>CER</v>
      </c>
      <c r="L452" s="63" t="str">
        <f t="shared" si="47"/>
        <v xml:space="preserve">Certificate IV </v>
      </c>
      <c r="M452" s="19"/>
      <c r="N452" s="20"/>
      <c r="O452" s="20"/>
    </row>
    <row r="453" spans="1:15" ht="15" customHeight="1" x14ac:dyDescent="0.25">
      <c r="A453" s="80" t="s">
        <v>2076</v>
      </c>
      <c r="B453" s="81" t="s">
        <v>2504</v>
      </c>
      <c r="C453" s="63" t="str">
        <f t="shared" si="42"/>
        <v xml:space="preserve">Certificate IV </v>
      </c>
      <c r="D453" s="19" t="s">
        <v>2505</v>
      </c>
      <c r="E453" s="19" t="s">
        <v>2018</v>
      </c>
      <c r="F453" s="78" t="s">
        <v>2076</v>
      </c>
      <c r="G453" s="35"/>
      <c r="H453" s="63" t="str">
        <f t="shared" si="43"/>
        <v xml:space="preserve">Certificate </v>
      </c>
      <c r="I453" s="63" t="str">
        <f t="shared" si="44"/>
        <v xml:space="preserve">Certificate IV </v>
      </c>
      <c r="J453" s="63" t="str">
        <f t="shared" si="45"/>
        <v xml:space="preserve">Certificate IV in </v>
      </c>
      <c r="K453" s="63" t="str">
        <f t="shared" si="46"/>
        <v>CER</v>
      </c>
      <c r="L453" s="63" t="str">
        <f t="shared" si="47"/>
        <v xml:space="preserve">Certificate IV </v>
      </c>
      <c r="M453" s="19"/>
      <c r="N453" s="20"/>
      <c r="O453" s="20"/>
    </row>
    <row r="454" spans="1:15" ht="15" customHeight="1" x14ac:dyDescent="0.25">
      <c r="A454" s="80" t="s">
        <v>2076</v>
      </c>
      <c r="B454" s="81" t="s">
        <v>1319</v>
      </c>
      <c r="C454" s="63" t="str">
        <f t="shared" si="42"/>
        <v xml:space="preserve">Certificate IV </v>
      </c>
      <c r="D454" s="19" t="s">
        <v>1320</v>
      </c>
      <c r="E454" s="19" t="s">
        <v>2018</v>
      </c>
      <c r="F454" s="78" t="s">
        <v>2076</v>
      </c>
      <c r="G454" s="35"/>
      <c r="H454" s="63" t="str">
        <f t="shared" si="43"/>
        <v xml:space="preserve">Certificate </v>
      </c>
      <c r="I454" s="63" t="str">
        <f t="shared" si="44"/>
        <v xml:space="preserve">Certificate IV </v>
      </c>
      <c r="J454" s="63" t="str">
        <f t="shared" si="45"/>
        <v xml:space="preserve">Certificate IV in </v>
      </c>
      <c r="K454" s="63" t="str">
        <f t="shared" si="46"/>
        <v>CER</v>
      </c>
      <c r="L454" s="63" t="str">
        <f t="shared" si="47"/>
        <v xml:space="preserve">Certificate IV </v>
      </c>
      <c r="M454" s="19"/>
      <c r="N454" s="20"/>
      <c r="O454" s="20"/>
    </row>
    <row r="455" spans="1:15" ht="15" customHeight="1" x14ac:dyDescent="0.25">
      <c r="A455" s="80" t="s">
        <v>2076</v>
      </c>
      <c r="B455" s="81" t="s">
        <v>1323</v>
      </c>
      <c r="C455" s="63" t="str">
        <f t="shared" si="42"/>
        <v xml:space="preserve">Diploma </v>
      </c>
      <c r="D455" s="19" t="s">
        <v>1324</v>
      </c>
      <c r="E455" s="19" t="s">
        <v>2018</v>
      </c>
      <c r="F455" s="78" t="s">
        <v>2076</v>
      </c>
      <c r="G455" s="35"/>
      <c r="H455" s="63" t="str">
        <f t="shared" si="43"/>
        <v xml:space="preserve">Diploma </v>
      </c>
      <c r="I455" s="63" t="str">
        <f t="shared" si="44"/>
        <v xml:space="preserve">Diploma of </v>
      </c>
      <c r="J455" s="63" t="str">
        <f t="shared" si="45"/>
        <v xml:space="preserve">Diploma of Building </v>
      </c>
      <c r="K455" s="63" t="str">
        <f t="shared" si="46"/>
        <v>DIP</v>
      </c>
      <c r="L455" s="63" t="str">
        <f t="shared" si="47"/>
        <v xml:space="preserve">Diploma </v>
      </c>
      <c r="M455" s="19"/>
      <c r="N455" s="20"/>
      <c r="O455" s="20"/>
    </row>
    <row r="456" spans="1:15" ht="15" customHeight="1" x14ac:dyDescent="0.25">
      <c r="A456" s="80" t="s">
        <v>2016</v>
      </c>
      <c r="B456" s="81" t="s">
        <v>1068</v>
      </c>
      <c r="C456" s="63" t="str">
        <f t="shared" si="42"/>
        <v xml:space="preserve">Certificate I </v>
      </c>
      <c r="D456" s="19" t="s">
        <v>1069</v>
      </c>
      <c r="E456" s="19" t="s">
        <v>2018</v>
      </c>
      <c r="F456" s="78" t="s">
        <v>2016</v>
      </c>
      <c r="G456" s="35"/>
      <c r="H456" s="63" t="str">
        <f t="shared" si="43"/>
        <v xml:space="preserve">Certificate </v>
      </c>
      <c r="I456" s="63" t="str">
        <f t="shared" si="44"/>
        <v xml:space="preserve">Certificate I </v>
      </c>
      <c r="J456" s="63" t="str">
        <f t="shared" si="45"/>
        <v xml:space="preserve">Certificate I in </v>
      </c>
      <c r="K456" s="63" t="str">
        <f t="shared" si="46"/>
        <v>CER</v>
      </c>
      <c r="L456" s="63" t="str">
        <f t="shared" si="47"/>
        <v xml:space="preserve">Certificate I </v>
      </c>
      <c r="M456" s="19"/>
      <c r="N456" s="20"/>
      <c r="O456" s="20"/>
    </row>
    <row r="457" spans="1:15" ht="15" customHeight="1" x14ac:dyDescent="0.25">
      <c r="A457" s="80" t="s">
        <v>2016</v>
      </c>
      <c r="B457" s="81" t="s">
        <v>2506</v>
      </c>
      <c r="C457" s="63" t="str">
        <f t="shared" si="42"/>
        <v xml:space="preserve">Certificate I </v>
      </c>
      <c r="D457" s="19" t="s">
        <v>2507</v>
      </c>
      <c r="E457" s="19" t="s">
        <v>2018</v>
      </c>
      <c r="F457" s="78" t="s">
        <v>2016</v>
      </c>
      <c r="G457" s="35"/>
      <c r="H457" s="63" t="str">
        <f t="shared" si="43"/>
        <v xml:space="preserve">Certificate </v>
      </c>
      <c r="I457" s="63" t="str">
        <f t="shared" si="44"/>
        <v xml:space="preserve">Certificate I </v>
      </c>
      <c r="J457" s="63" t="str">
        <f t="shared" si="45"/>
        <v xml:space="preserve">Certificate I in </v>
      </c>
      <c r="K457" s="63" t="str">
        <f t="shared" si="46"/>
        <v>CER</v>
      </c>
      <c r="L457" s="63" t="str">
        <f t="shared" si="47"/>
        <v xml:space="preserve">Certificate I </v>
      </c>
      <c r="M457" s="19"/>
      <c r="N457" s="20"/>
      <c r="O457" s="20"/>
    </row>
    <row r="458" spans="1:15" ht="15" customHeight="1" x14ac:dyDescent="0.25">
      <c r="A458" s="80" t="s">
        <v>2016</v>
      </c>
      <c r="B458" s="81" t="s">
        <v>2508</v>
      </c>
      <c r="C458" s="63" t="str">
        <f t="shared" si="42"/>
        <v xml:space="preserve">Certificate II </v>
      </c>
      <c r="D458" s="19" t="s">
        <v>1618</v>
      </c>
      <c r="E458" s="19" t="s">
        <v>2018</v>
      </c>
      <c r="F458" s="78" t="s">
        <v>2016</v>
      </c>
      <c r="G458" s="35"/>
      <c r="H458" s="63" t="str">
        <f t="shared" si="43"/>
        <v xml:space="preserve">Certificate </v>
      </c>
      <c r="I458" s="63" t="str">
        <f t="shared" si="44"/>
        <v xml:space="preserve">Certificate II </v>
      </c>
      <c r="J458" s="63" t="str">
        <f t="shared" si="45"/>
        <v xml:space="preserve">Certificate II in </v>
      </c>
      <c r="K458" s="63" t="str">
        <f t="shared" si="46"/>
        <v>CER</v>
      </c>
      <c r="L458" s="63" t="str">
        <f t="shared" si="47"/>
        <v xml:space="preserve">Certificate II </v>
      </c>
      <c r="M458" s="19"/>
      <c r="N458" s="20"/>
      <c r="O458" s="20"/>
    </row>
    <row r="459" spans="1:15" ht="15" customHeight="1" x14ac:dyDescent="0.25">
      <c r="A459" s="80" t="s">
        <v>2016</v>
      </c>
      <c r="B459" s="81" t="s">
        <v>1617</v>
      </c>
      <c r="C459" s="63" t="str">
        <f t="shared" si="42"/>
        <v xml:space="preserve">Certificate II </v>
      </c>
      <c r="D459" s="19" t="s">
        <v>1618</v>
      </c>
      <c r="E459" s="19" t="s">
        <v>2018</v>
      </c>
      <c r="F459" s="78" t="s">
        <v>2016</v>
      </c>
      <c r="G459" s="35"/>
      <c r="H459" s="63" t="str">
        <f t="shared" si="43"/>
        <v xml:space="preserve">Certificate </v>
      </c>
      <c r="I459" s="63" t="str">
        <f t="shared" si="44"/>
        <v xml:space="preserve">Certificate II </v>
      </c>
      <c r="J459" s="63" t="str">
        <f t="shared" si="45"/>
        <v xml:space="preserve">Certificate II in </v>
      </c>
      <c r="K459" s="63" t="str">
        <f t="shared" si="46"/>
        <v>CER</v>
      </c>
      <c r="L459" s="63" t="str">
        <f t="shared" si="47"/>
        <v xml:space="preserve">Certificate II </v>
      </c>
      <c r="M459" s="19"/>
      <c r="N459" s="20"/>
      <c r="O459" s="20"/>
    </row>
    <row r="460" spans="1:15" ht="15" customHeight="1" x14ac:dyDescent="0.25">
      <c r="A460" s="80" t="s">
        <v>2016</v>
      </c>
      <c r="B460" s="81" t="s">
        <v>2509</v>
      </c>
      <c r="C460" s="63" t="str">
        <f t="shared" si="42"/>
        <v xml:space="preserve">Certificate II </v>
      </c>
      <c r="D460" s="19" t="s">
        <v>759</v>
      </c>
      <c r="E460" s="19" t="s">
        <v>2018</v>
      </c>
      <c r="F460" s="78" t="s">
        <v>2016</v>
      </c>
      <c r="G460" s="35"/>
      <c r="H460" s="63" t="str">
        <f t="shared" si="43"/>
        <v xml:space="preserve">Certificate </v>
      </c>
      <c r="I460" s="63" t="str">
        <f t="shared" si="44"/>
        <v xml:space="preserve">Certificate II </v>
      </c>
      <c r="J460" s="63" t="str">
        <f t="shared" si="45"/>
        <v xml:space="preserve">Certificate II in </v>
      </c>
      <c r="K460" s="63" t="str">
        <f t="shared" si="46"/>
        <v>CER</v>
      </c>
      <c r="L460" s="63" t="str">
        <f t="shared" si="47"/>
        <v xml:space="preserve">Certificate II </v>
      </c>
      <c r="M460" s="19"/>
      <c r="N460" s="20"/>
      <c r="O460" s="20"/>
    </row>
    <row r="461" spans="1:15" ht="15" customHeight="1" x14ac:dyDescent="0.25">
      <c r="A461" s="80" t="s">
        <v>2016</v>
      </c>
      <c r="B461" s="81" t="s">
        <v>2510</v>
      </c>
      <c r="C461" s="63" t="str">
        <f t="shared" si="42"/>
        <v xml:space="preserve">Certificate II </v>
      </c>
      <c r="D461" s="19" t="s">
        <v>759</v>
      </c>
      <c r="E461" s="19" t="s">
        <v>2018</v>
      </c>
      <c r="F461" s="78" t="s">
        <v>2016</v>
      </c>
      <c r="G461" s="35"/>
      <c r="H461" s="63" t="str">
        <f t="shared" si="43"/>
        <v xml:space="preserve">Certificate </v>
      </c>
      <c r="I461" s="63" t="str">
        <f t="shared" si="44"/>
        <v xml:space="preserve">Certificate II </v>
      </c>
      <c r="J461" s="63" t="str">
        <f t="shared" si="45"/>
        <v xml:space="preserve">Certificate II in </v>
      </c>
      <c r="K461" s="63" t="str">
        <f t="shared" si="46"/>
        <v>CER</v>
      </c>
      <c r="L461" s="63" t="str">
        <f t="shared" si="47"/>
        <v xml:space="preserve">Certificate II </v>
      </c>
      <c r="M461" s="19"/>
      <c r="N461" s="20"/>
      <c r="O461" s="20"/>
    </row>
    <row r="462" spans="1:15" ht="15" customHeight="1" x14ac:dyDescent="0.25">
      <c r="A462" s="80" t="s">
        <v>2016</v>
      </c>
      <c r="B462" s="81" t="s">
        <v>579</v>
      </c>
      <c r="C462" s="63" t="str">
        <f t="shared" si="42"/>
        <v xml:space="preserve">Certificate II </v>
      </c>
      <c r="D462" s="19" t="s">
        <v>759</v>
      </c>
      <c r="E462" s="19" t="s">
        <v>2018</v>
      </c>
      <c r="F462" s="78" t="s">
        <v>2016</v>
      </c>
      <c r="G462" s="35"/>
      <c r="H462" s="63" t="str">
        <f t="shared" si="43"/>
        <v xml:space="preserve">Certificate </v>
      </c>
      <c r="I462" s="63" t="str">
        <f t="shared" si="44"/>
        <v xml:space="preserve">Certificate II </v>
      </c>
      <c r="J462" s="63" t="str">
        <f t="shared" si="45"/>
        <v xml:space="preserve">Certificate II in </v>
      </c>
      <c r="K462" s="63" t="str">
        <f t="shared" si="46"/>
        <v>CER</v>
      </c>
      <c r="L462" s="63" t="str">
        <f t="shared" si="47"/>
        <v xml:space="preserve">Certificate II </v>
      </c>
      <c r="M462" s="19"/>
      <c r="N462" s="20"/>
      <c r="O462" s="20"/>
    </row>
    <row r="463" spans="1:15" ht="15" customHeight="1" x14ac:dyDescent="0.25">
      <c r="A463" s="80" t="s">
        <v>2016</v>
      </c>
      <c r="B463" s="81" t="s">
        <v>1621</v>
      </c>
      <c r="C463" s="63" t="str">
        <f t="shared" si="42"/>
        <v xml:space="preserve">Certificate II </v>
      </c>
      <c r="D463" s="19" t="s">
        <v>1622</v>
      </c>
      <c r="E463" s="19" t="s">
        <v>2018</v>
      </c>
      <c r="F463" s="78" t="s">
        <v>2016</v>
      </c>
      <c r="G463" s="35"/>
      <c r="H463" s="63" t="str">
        <f t="shared" si="43"/>
        <v xml:space="preserve">Certificate </v>
      </c>
      <c r="I463" s="63" t="str">
        <f t="shared" si="44"/>
        <v xml:space="preserve">Certificate II </v>
      </c>
      <c r="J463" s="63" t="str">
        <f t="shared" si="45"/>
        <v xml:space="preserve">Certificate II in </v>
      </c>
      <c r="K463" s="63" t="str">
        <f t="shared" si="46"/>
        <v>CER</v>
      </c>
      <c r="L463" s="63" t="str">
        <f t="shared" si="47"/>
        <v xml:space="preserve">Certificate II </v>
      </c>
      <c r="M463" s="19"/>
      <c r="N463" s="20"/>
      <c r="O463" s="20"/>
    </row>
    <row r="464" spans="1:15" ht="15" customHeight="1" x14ac:dyDescent="0.25">
      <c r="A464" s="80" t="s">
        <v>2016</v>
      </c>
      <c r="B464" s="81" t="s">
        <v>2511</v>
      </c>
      <c r="C464" s="63" t="str">
        <f t="shared" si="42"/>
        <v xml:space="preserve">Certificate II </v>
      </c>
      <c r="D464" s="19" t="s">
        <v>2512</v>
      </c>
      <c r="E464" s="19" t="s">
        <v>2018</v>
      </c>
      <c r="F464" s="78" t="s">
        <v>2016</v>
      </c>
      <c r="G464" s="35"/>
      <c r="H464" s="63" t="str">
        <f t="shared" si="43"/>
        <v xml:space="preserve">Certificate </v>
      </c>
      <c r="I464" s="63" t="str">
        <f t="shared" si="44"/>
        <v xml:space="preserve">Certificate II </v>
      </c>
      <c r="J464" s="63" t="str">
        <f t="shared" si="45"/>
        <v xml:space="preserve">Certificate II in </v>
      </c>
      <c r="K464" s="63" t="str">
        <f t="shared" si="46"/>
        <v>CER</v>
      </c>
      <c r="L464" s="63" t="str">
        <f t="shared" si="47"/>
        <v xml:space="preserve">Certificate II </v>
      </c>
      <c r="M464" s="19"/>
      <c r="N464" s="20"/>
      <c r="O464" s="20"/>
    </row>
    <row r="465" spans="1:15" ht="15" customHeight="1" x14ac:dyDescent="0.25">
      <c r="A465" s="80" t="s">
        <v>2016</v>
      </c>
      <c r="B465" s="81" t="s">
        <v>2513</v>
      </c>
      <c r="C465" s="63" t="str">
        <f t="shared" si="42"/>
        <v xml:space="preserve">Certificate II </v>
      </c>
      <c r="D465" s="19" t="s">
        <v>2514</v>
      </c>
      <c r="E465" s="19" t="s">
        <v>2018</v>
      </c>
      <c r="F465" s="78" t="s">
        <v>2016</v>
      </c>
      <c r="G465" s="35"/>
      <c r="H465" s="63" t="str">
        <f t="shared" si="43"/>
        <v xml:space="preserve">Certificate </v>
      </c>
      <c r="I465" s="63" t="str">
        <f t="shared" si="44"/>
        <v xml:space="preserve">Certificate II </v>
      </c>
      <c r="J465" s="63" t="str">
        <f t="shared" si="45"/>
        <v xml:space="preserve">Certificate II in </v>
      </c>
      <c r="K465" s="63" t="str">
        <f t="shared" si="46"/>
        <v>CER</v>
      </c>
      <c r="L465" s="63" t="str">
        <f t="shared" si="47"/>
        <v xml:space="preserve">Certificate II </v>
      </c>
      <c r="M465" s="19"/>
      <c r="N465" s="20"/>
      <c r="O465" s="20"/>
    </row>
    <row r="466" spans="1:15" ht="15" customHeight="1" x14ac:dyDescent="0.25">
      <c r="A466" s="80" t="s">
        <v>2016</v>
      </c>
      <c r="B466" s="81" t="s">
        <v>2515</v>
      </c>
      <c r="C466" s="63" t="str">
        <f t="shared" si="42"/>
        <v xml:space="preserve">Certificate III </v>
      </c>
      <c r="D466" s="19" t="s">
        <v>211</v>
      </c>
      <c r="E466" s="19" t="s">
        <v>2018</v>
      </c>
      <c r="F466" s="78" t="s">
        <v>2016</v>
      </c>
      <c r="G466" s="35"/>
      <c r="H466" s="63" t="str">
        <f t="shared" si="43"/>
        <v xml:space="preserve">Certificate </v>
      </c>
      <c r="I466" s="63" t="str">
        <f t="shared" si="44"/>
        <v xml:space="preserve">Certificate III </v>
      </c>
      <c r="J466" s="63" t="str">
        <f t="shared" si="45"/>
        <v xml:space="preserve">Certificate III in </v>
      </c>
      <c r="K466" s="63" t="str">
        <f t="shared" si="46"/>
        <v>CER</v>
      </c>
      <c r="L466" s="63" t="str">
        <f t="shared" si="47"/>
        <v xml:space="preserve">Certificate III </v>
      </c>
      <c r="M466" s="19"/>
      <c r="N466" s="20"/>
      <c r="O466" s="20"/>
    </row>
    <row r="467" spans="1:15" ht="15" customHeight="1" x14ac:dyDescent="0.25">
      <c r="A467" s="80" t="s">
        <v>2016</v>
      </c>
      <c r="B467" s="81" t="s">
        <v>210</v>
      </c>
      <c r="C467" s="63" t="str">
        <f t="shared" si="42"/>
        <v xml:space="preserve">Certificate III </v>
      </c>
      <c r="D467" s="19" t="s">
        <v>211</v>
      </c>
      <c r="E467" s="19" t="s">
        <v>2018</v>
      </c>
      <c r="F467" s="78" t="s">
        <v>2016</v>
      </c>
      <c r="G467" s="35"/>
      <c r="H467" s="63" t="str">
        <f t="shared" si="43"/>
        <v xml:space="preserve">Certificate </v>
      </c>
      <c r="I467" s="63" t="str">
        <f t="shared" si="44"/>
        <v xml:space="preserve">Certificate III </v>
      </c>
      <c r="J467" s="63" t="str">
        <f t="shared" si="45"/>
        <v xml:space="preserve">Certificate III in </v>
      </c>
      <c r="K467" s="63" t="str">
        <f t="shared" si="46"/>
        <v>CER</v>
      </c>
      <c r="L467" s="63" t="str">
        <f t="shared" si="47"/>
        <v xml:space="preserve">Certificate III </v>
      </c>
      <c r="M467" s="19"/>
      <c r="N467" s="20"/>
      <c r="O467" s="20"/>
    </row>
    <row r="468" spans="1:15" ht="15" customHeight="1" x14ac:dyDescent="0.25">
      <c r="A468" s="80" t="s">
        <v>2016</v>
      </c>
      <c r="B468" s="81" t="s">
        <v>1207</v>
      </c>
      <c r="C468" s="63" t="str">
        <f t="shared" si="42"/>
        <v xml:space="preserve">Certificate III </v>
      </c>
      <c r="D468" s="19" t="s">
        <v>1208</v>
      </c>
      <c r="E468" s="19" t="s">
        <v>2018</v>
      </c>
      <c r="F468" s="78" t="s">
        <v>2016</v>
      </c>
      <c r="G468" s="35"/>
      <c r="H468" s="63" t="str">
        <f t="shared" si="43"/>
        <v xml:space="preserve">Certificate </v>
      </c>
      <c r="I468" s="63" t="str">
        <f t="shared" si="44"/>
        <v xml:space="preserve">Certificate III </v>
      </c>
      <c r="J468" s="63" t="str">
        <f t="shared" si="45"/>
        <v xml:space="preserve">Certificate III in </v>
      </c>
      <c r="K468" s="63" t="str">
        <f t="shared" si="46"/>
        <v>CER</v>
      </c>
      <c r="L468" s="63" t="str">
        <f t="shared" si="47"/>
        <v xml:space="preserve">Certificate III </v>
      </c>
      <c r="M468" s="19"/>
      <c r="N468" s="20"/>
      <c r="O468" s="20"/>
    </row>
    <row r="469" spans="1:15" ht="15" customHeight="1" x14ac:dyDescent="0.25">
      <c r="A469" s="80" t="s">
        <v>2016</v>
      </c>
      <c r="B469" s="81" t="s">
        <v>2516</v>
      </c>
      <c r="C469" s="63" t="str">
        <f t="shared" si="42"/>
        <v xml:space="preserve">Certificate III </v>
      </c>
      <c r="D469" s="19" t="s">
        <v>2517</v>
      </c>
      <c r="E469" s="19" t="s">
        <v>2018</v>
      </c>
      <c r="F469" s="78" t="s">
        <v>2016</v>
      </c>
      <c r="G469" s="35"/>
      <c r="H469" s="63" t="str">
        <f t="shared" si="43"/>
        <v xml:space="preserve">Certificate </v>
      </c>
      <c r="I469" s="63" t="str">
        <f t="shared" si="44"/>
        <v xml:space="preserve">Certificate III </v>
      </c>
      <c r="J469" s="63" t="str">
        <f t="shared" si="45"/>
        <v xml:space="preserve">Certificate III in </v>
      </c>
      <c r="K469" s="63" t="str">
        <f t="shared" si="46"/>
        <v>CER</v>
      </c>
      <c r="L469" s="63" t="str">
        <f t="shared" si="47"/>
        <v xml:space="preserve">Certificate III </v>
      </c>
      <c r="M469" s="19"/>
      <c r="N469" s="20"/>
      <c r="O469" s="20"/>
    </row>
    <row r="470" spans="1:15" ht="15" customHeight="1" x14ac:dyDescent="0.25">
      <c r="A470" s="80" t="s">
        <v>2016</v>
      </c>
      <c r="B470" s="81" t="s">
        <v>580</v>
      </c>
      <c r="C470" s="63" t="str">
        <f t="shared" si="42"/>
        <v xml:space="preserve">Certificate III </v>
      </c>
      <c r="D470" s="19" t="s">
        <v>760</v>
      </c>
      <c r="E470" s="19" t="s">
        <v>2018</v>
      </c>
      <c r="F470" s="78" t="s">
        <v>2016</v>
      </c>
      <c r="G470" s="35"/>
      <c r="H470" s="63" t="str">
        <f t="shared" si="43"/>
        <v xml:space="preserve">Certificate </v>
      </c>
      <c r="I470" s="63" t="str">
        <f t="shared" si="44"/>
        <v xml:space="preserve">Certificate III </v>
      </c>
      <c r="J470" s="63" t="str">
        <f t="shared" si="45"/>
        <v xml:space="preserve">Certificate III in </v>
      </c>
      <c r="K470" s="63" t="str">
        <f t="shared" si="46"/>
        <v>CER</v>
      </c>
      <c r="L470" s="63" t="str">
        <f t="shared" si="47"/>
        <v xml:space="preserve">Certificate III </v>
      </c>
      <c r="M470" s="19"/>
      <c r="N470" s="20"/>
      <c r="O470" s="20"/>
    </row>
    <row r="471" spans="1:15" ht="15" customHeight="1" x14ac:dyDescent="0.25">
      <c r="A471" s="80" t="s">
        <v>2016</v>
      </c>
      <c r="B471" s="81" t="s">
        <v>1783</v>
      </c>
      <c r="C471" s="63" t="str">
        <f t="shared" si="42"/>
        <v xml:space="preserve">Certificate III </v>
      </c>
      <c r="D471" s="19" t="s">
        <v>1784</v>
      </c>
      <c r="E471" s="19" t="s">
        <v>2018</v>
      </c>
      <c r="F471" s="78" t="s">
        <v>2016</v>
      </c>
      <c r="G471" s="35"/>
      <c r="H471" s="63" t="str">
        <f t="shared" si="43"/>
        <v xml:space="preserve">Certificate </v>
      </c>
      <c r="I471" s="63" t="str">
        <f t="shared" si="44"/>
        <v xml:space="preserve">Certificate III </v>
      </c>
      <c r="J471" s="63" t="str">
        <f t="shared" si="45"/>
        <v xml:space="preserve">Certificate III in </v>
      </c>
      <c r="K471" s="63" t="str">
        <f t="shared" si="46"/>
        <v>CER</v>
      </c>
      <c r="L471" s="63" t="str">
        <f t="shared" si="47"/>
        <v xml:space="preserve">Certificate III </v>
      </c>
      <c r="M471" s="19"/>
      <c r="N471" s="20"/>
      <c r="O471" s="20"/>
    </row>
    <row r="472" spans="1:15" ht="15" customHeight="1" x14ac:dyDescent="0.25">
      <c r="A472" s="80" t="s">
        <v>2016</v>
      </c>
      <c r="B472" s="81" t="s">
        <v>2518</v>
      </c>
      <c r="C472" s="63" t="str">
        <f t="shared" si="42"/>
        <v xml:space="preserve">Certificate III </v>
      </c>
      <c r="D472" s="19" t="s">
        <v>2519</v>
      </c>
      <c r="E472" s="19" t="s">
        <v>2018</v>
      </c>
      <c r="F472" s="78" t="s">
        <v>2016</v>
      </c>
      <c r="G472" s="35"/>
      <c r="H472" s="63" t="str">
        <f t="shared" si="43"/>
        <v xml:space="preserve">Certificate </v>
      </c>
      <c r="I472" s="63" t="str">
        <f t="shared" si="44"/>
        <v xml:space="preserve">Certificate III </v>
      </c>
      <c r="J472" s="63" t="str">
        <f t="shared" si="45"/>
        <v xml:space="preserve">Certificate III in </v>
      </c>
      <c r="K472" s="63" t="str">
        <f t="shared" si="46"/>
        <v>CER</v>
      </c>
      <c r="L472" s="63" t="str">
        <f t="shared" si="47"/>
        <v xml:space="preserve">Certificate III </v>
      </c>
      <c r="M472" s="19"/>
      <c r="N472" s="20"/>
      <c r="O472" s="20"/>
    </row>
    <row r="473" spans="1:15" ht="15" customHeight="1" x14ac:dyDescent="0.25">
      <c r="A473" s="80" t="s">
        <v>2016</v>
      </c>
      <c r="B473" s="81" t="s">
        <v>581</v>
      </c>
      <c r="C473" s="63" t="str">
        <f t="shared" si="42"/>
        <v xml:space="preserve">Certificate III </v>
      </c>
      <c r="D473" s="19" t="s">
        <v>761</v>
      </c>
      <c r="E473" s="19" t="s">
        <v>2018</v>
      </c>
      <c r="F473" s="78" t="s">
        <v>2016</v>
      </c>
      <c r="G473" s="35"/>
      <c r="H473" s="63" t="str">
        <f t="shared" si="43"/>
        <v xml:space="preserve">Certificate </v>
      </c>
      <c r="I473" s="63" t="str">
        <f t="shared" si="44"/>
        <v xml:space="preserve">Certificate III </v>
      </c>
      <c r="J473" s="63" t="str">
        <f t="shared" si="45"/>
        <v xml:space="preserve">Certificate III in </v>
      </c>
      <c r="K473" s="63" t="str">
        <f t="shared" si="46"/>
        <v>CER</v>
      </c>
      <c r="L473" s="63" t="str">
        <f t="shared" si="47"/>
        <v xml:space="preserve">Certificate III </v>
      </c>
      <c r="M473" s="19"/>
      <c r="N473" s="20"/>
      <c r="O473" s="20"/>
    </row>
    <row r="474" spans="1:15" ht="15" customHeight="1" x14ac:dyDescent="0.25">
      <c r="A474" s="80" t="s">
        <v>2016</v>
      </c>
      <c r="B474" s="81" t="s">
        <v>582</v>
      </c>
      <c r="C474" s="63" t="str">
        <f t="shared" si="42"/>
        <v xml:space="preserve">Certificate IV </v>
      </c>
      <c r="D474" s="19" t="s">
        <v>762</v>
      </c>
      <c r="E474" s="19" t="s">
        <v>2018</v>
      </c>
      <c r="F474" s="78" t="s">
        <v>2016</v>
      </c>
      <c r="G474" s="35"/>
      <c r="H474" s="63" t="str">
        <f t="shared" si="43"/>
        <v xml:space="preserve">Certificate </v>
      </c>
      <c r="I474" s="63" t="str">
        <f t="shared" si="44"/>
        <v xml:space="preserve">Certificate IV </v>
      </c>
      <c r="J474" s="63" t="str">
        <f t="shared" si="45"/>
        <v xml:space="preserve">Certificate IV in </v>
      </c>
      <c r="K474" s="63" t="str">
        <f t="shared" si="46"/>
        <v>CER</v>
      </c>
      <c r="L474" s="63" t="str">
        <f t="shared" si="47"/>
        <v xml:space="preserve">Certificate IV </v>
      </c>
      <c r="M474" s="19"/>
      <c r="N474" s="20"/>
      <c r="O474" s="20"/>
    </row>
    <row r="475" spans="1:15" ht="15" customHeight="1" x14ac:dyDescent="0.25">
      <c r="A475" s="80" t="s">
        <v>2016</v>
      </c>
      <c r="B475" s="81" t="s">
        <v>584</v>
      </c>
      <c r="C475" s="63" t="str">
        <f t="shared" si="42"/>
        <v xml:space="preserve">Certificate IV </v>
      </c>
      <c r="D475" s="19" t="s">
        <v>764</v>
      </c>
      <c r="E475" s="19" t="s">
        <v>2018</v>
      </c>
      <c r="F475" s="78" t="s">
        <v>2016</v>
      </c>
      <c r="G475" s="35"/>
      <c r="H475" s="63" t="str">
        <f t="shared" si="43"/>
        <v xml:space="preserve">Certificate </v>
      </c>
      <c r="I475" s="63" t="str">
        <f t="shared" si="44"/>
        <v xml:space="preserve">Certificate IV </v>
      </c>
      <c r="J475" s="63" t="str">
        <f t="shared" si="45"/>
        <v xml:space="preserve">Certificate IV in </v>
      </c>
      <c r="K475" s="63" t="str">
        <f t="shared" si="46"/>
        <v>CER</v>
      </c>
      <c r="L475" s="63" t="str">
        <f t="shared" si="47"/>
        <v xml:space="preserve">Certificate IV </v>
      </c>
      <c r="M475" s="19"/>
      <c r="N475" s="20"/>
      <c r="O475" s="20"/>
    </row>
    <row r="476" spans="1:15" ht="15" customHeight="1" x14ac:dyDescent="0.25">
      <c r="A476" s="80" t="s">
        <v>2016</v>
      </c>
      <c r="B476" s="81" t="s">
        <v>1329</v>
      </c>
      <c r="C476" s="63" t="str">
        <f t="shared" si="42"/>
        <v xml:space="preserve">Diploma </v>
      </c>
      <c r="D476" s="19" t="s">
        <v>1330</v>
      </c>
      <c r="E476" s="19" t="s">
        <v>2018</v>
      </c>
      <c r="F476" s="78" t="s">
        <v>2016</v>
      </c>
      <c r="G476" s="35"/>
      <c r="H476" s="63" t="str">
        <f t="shared" si="43"/>
        <v xml:space="preserve">Diploma </v>
      </c>
      <c r="I476" s="63" t="str">
        <f t="shared" si="44"/>
        <v xml:space="preserve">Diploma of </v>
      </c>
      <c r="J476" s="63" t="str">
        <f t="shared" si="45"/>
        <v xml:space="preserve">Diploma of Building </v>
      </c>
      <c r="K476" s="63" t="str">
        <f t="shared" si="46"/>
        <v>DIP</v>
      </c>
      <c r="L476" s="63" t="str">
        <f t="shared" si="47"/>
        <v xml:space="preserve">Diploma </v>
      </c>
      <c r="M476" s="19"/>
      <c r="N476" s="20"/>
      <c r="O476" s="20"/>
    </row>
    <row r="477" spans="1:15" ht="15" customHeight="1" x14ac:dyDescent="0.25">
      <c r="A477" s="80" t="s">
        <v>2044</v>
      </c>
      <c r="B477" s="81" t="s">
        <v>1477</v>
      </c>
      <c r="C477" s="63" t="str">
        <f t="shared" si="42"/>
        <v xml:space="preserve">Certificate I </v>
      </c>
      <c r="D477" s="19" t="s">
        <v>215</v>
      </c>
      <c r="E477" s="19" t="s">
        <v>1997</v>
      </c>
      <c r="F477" s="78" t="s">
        <v>2044</v>
      </c>
      <c r="G477" s="35"/>
      <c r="H477" s="63" t="str">
        <f t="shared" si="43"/>
        <v xml:space="preserve">Certificate </v>
      </c>
      <c r="I477" s="63" t="str">
        <f t="shared" si="44"/>
        <v xml:space="preserve">Certificate I </v>
      </c>
      <c r="J477" s="63" t="str">
        <f t="shared" si="45"/>
        <v xml:space="preserve">Certificate I in </v>
      </c>
      <c r="K477" s="63" t="str">
        <f t="shared" si="46"/>
        <v>CER</v>
      </c>
      <c r="L477" s="63" t="str">
        <f t="shared" si="47"/>
        <v xml:space="preserve">Certificate I </v>
      </c>
      <c r="M477" s="19"/>
      <c r="N477" s="20"/>
      <c r="O477" s="20"/>
    </row>
    <row r="478" spans="1:15" ht="15" customHeight="1" x14ac:dyDescent="0.25">
      <c r="A478" s="80" t="s">
        <v>2044</v>
      </c>
      <c r="B478" s="81" t="s">
        <v>218</v>
      </c>
      <c r="C478" s="63" t="str">
        <f t="shared" si="42"/>
        <v xml:space="preserve">Certificate II </v>
      </c>
      <c r="D478" s="19" t="s">
        <v>219</v>
      </c>
      <c r="E478" s="19" t="s">
        <v>1997</v>
      </c>
      <c r="F478" s="78" t="s">
        <v>2044</v>
      </c>
      <c r="G478" s="35"/>
      <c r="H478" s="63" t="str">
        <f t="shared" si="43"/>
        <v xml:space="preserve">Certificate </v>
      </c>
      <c r="I478" s="63" t="str">
        <f t="shared" si="44"/>
        <v xml:space="preserve">Certificate II </v>
      </c>
      <c r="J478" s="63" t="str">
        <f t="shared" si="45"/>
        <v xml:space="preserve">Certificate II in </v>
      </c>
      <c r="K478" s="63" t="str">
        <f t="shared" si="46"/>
        <v>CER</v>
      </c>
      <c r="L478" s="63" t="str">
        <f t="shared" si="47"/>
        <v xml:space="preserve">Certificate II </v>
      </c>
      <c r="M478" s="19"/>
      <c r="N478" s="20"/>
      <c r="O478" s="20"/>
    </row>
    <row r="479" spans="1:15" ht="15" customHeight="1" x14ac:dyDescent="0.25">
      <c r="A479" s="80" t="s">
        <v>2044</v>
      </c>
      <c r="B479" s="81" t="s">
        <v>220</v>
      </c>
      <c r="C479" s="63" t="str">
        <f t="shared" si="42"/>
        <v xml:space="preserve">Certificate II </v>
      </c>
      <c r="D479" s="19" t="s">
        <v>219</v>
      </c>
      <c r="E479" s="19" t="s">
        <v>1997</v>
      </c>
      <c r="F479" s="78" t="s">
        <v>2044</v>
      </c>
      <c r="G479" s="35"/>
      <c r="H479" s="63" t="str">
        <f t="shared" si="43"/>
        <v xml:space="preserve">Certificate </v>
      </c>
      <c r="I479" s="63" t="str">
        <f t="shared" si="44"/>
        <v xml:space="preserve">Certificate II </v>
      </c>
      <c r="J479" s="63" t="str">
        <f t="shared" si="45"/>
        <v xml:space="preserve">Certificate II in </v>
      </c>
      <c r="K479" s="63" t="str">
        <f t="shared" si="46"/>
        <v>CER</v>
      </c>
      <c r="L479" s="63" t="str">
        <f t="shared" si="47"/>
        <v xml:space="preserve">Certificate II </v>
      </c>
      <c r="M479" s="19"/>
      <c r="N479" s="20"/>
      <c r="O479" s="20"/>
    </row>
    <row r="480" spans="1:15" ht="15" customHeight="1" x14ac:dyDescent="0.25">
      <c r="A480" s="80" t="s">
        <v>2044</v>
      </c>
      <c r="B480" s="81" t="s">
        <v>221</v>
      </c>
      <c r="C480" s="63" t="str">
        <f t="shared" si="42"/>
        <v xml:space="preserve">Certificate II </v>
      </c>
      <c r="D480" s="19" t="s">
        <v>222</v>
      </c>
      <c r="E480" s="19" t="s">
        <v>1997</v>
      </c>
      <c r="F480" s="78" t="s">
        <v>2044</v>
      </c>
      <c r="G480" s="35"/>
      <c r="H480" s="63" t="str">
        <f t="shared" si="43"/>
        <v xml:space="preserve">Certificate </v>
      </c>
      <c r="I480" s="63" t="str">
        <f t="shared" si="44"/>
        <v xml:space="preserve">Certificate II </v>
      </c>
      <c r="J480" s="63" t="str">
        <f t="shared" si="45"/>
        <v xml:space="preserve">Certificate II in </v>
      </c>
      <c r="K480" s="63" t="str">
        <f t="shared" si="46"/>
        <v>CER</v>
      </c>
      <c r="L480" s="63" t="str">
        <f t="shared" si="47"/>
        <v xml:space="preserve">Certificate II </v>
      </c>
      <c r="M480" s="19"/>
      <c r="N480" s="20"/>
      <c r="O480" s="20"/>
    </row>
    <row r="481" spans="1:15" ht="15" customHeight="1" x14ac:dyDescent="0.25">
      <c r="A481" s="80" t="s">
        <v>2044</v>
      </c>
      <c r="B481" s="81" t="s">
        <v>1680</v>
      </c>
      <c r="C481" s="63" t="str">
        <f t="shared" si="42"/>
        <v xml:space="preserve">Certificate III </v>
      </c>
      <c r="D481" s="19" t="s">
        <v>230</v>
      </c>
      <c r="E481" s="19" t="s">
        <v>1997</v>
      </c>
      <c r="F481" s="78" t="s">
        <v>2044</v>
      </c>
      <c r="G481" s="35"/>
      <c r="H481" s="63" t="str">
        <f t="shared" si="43"/>
        <v xml:space="preserve">Certificate </v>
      </c>
      <c r="I481" s="63" t="str">
        <f t="shared" si="44"/>
        <v xml:space="preserve">Certificate III </v>
      </c>
      <c r="J481" s="63" t="str">
        <f t="shared" si="45"/>
        <v xml:space="preserve">Certificate III in </v>
      </c>
      <c r="K481" s="63" t="str">
        <f t="shared" si="46"/>
        <v>CER</v>
      </c>
      <c r="L481" s="63" t="str">
        <f t="shared" si="47"/>
        <v xml:space="preserve">Certificate III </v>
      </c>
      <c r="M481" s="19"/>
      <c r="N481" s="20"/>
      <c r="O481" s="20"/>
    </row>
    <row r="482" spans="1:15" ht="15" customHeight="1" x14ac:dyDescent="0.25">
      <c r="A482" s="80" t="s">
        <v>2044</v>
      </c>
      <c r="B482" s="81" t="s">
        <v>229</v>
      </c>
      <c r="C482" s="63" t="str">
        <f t="shared" si="42"/>
        <v xml:space="preserve">Certificate III </v>
      </c>
      <c r="D482" s="19" t="s">
        <v>230</v>
      </c>
      <c r="E482" s="19" t="s">
        <v>1997</v>
      </c>
      <c r="F482" s="78" t="s">
        <v>2044</v>
      </c>
      <c r="G482" s="35"/>
      <c r="H482" s="63" t="str">
        <f t="shared" si="43"/>
        <v xml:space="preserve">Certificate </v>
      </c>
      <c r="I482" s="63" t="str">
        <f t="shared" si="44"/>
        <v xml:space="preserve">Certificate III </v>
      </c>
      <c r="J482" s="63" t="str">
        <f t="shared" si="45"/>
        <v xml:space="preserve">Certificate III in </v>
      </c>
      <c r="K482" s="63" t="str">
        <f t="shared" si="46"/>
        <v>CER</v>
      </c>
      <c r="L482" s="63" t="str">
        <f t="shared" si="47"/>
        <v xml:space="preserve">Certificate III </v>
      </c>
      <c r="M482" s="19"/>
      <c r="N482" s="20"/>
      <c r="O482" s="20"/>
    </row>
    <row r="483" spans="1:15" ht="15" customHeight="1" x14ac:dyDescent="0.25">
      <c r="A483" s="80" t="s">
        <v>2044</v>
      </c>
      <c r="B483" s="81" t="s">
        <v>2520</v>
      </c>
      <c r="C483" s="63" t="str">
        <f t="shared" si="42"/>
        <v xml:space="preserve">Certificate III </v>
      </c>
      <c r="D483" s="19" t="s">
        <v>766</v>
      </c>
      <c r="E483" s="19" t="s">
        <v>1997</v>
      </c>
      <c r="F483" s="78" t="s">
        <v>2044</v>
      </c>
      <c r="G483" s="35"/>
      <c r="H483" s="63" t="str">
        <f t="shared" si="43"/>
        <v xml:space="preserve">Certificate </v>
      </c>
      <c r="I483" s="63" t="str">
        <f t="shared" si="44"/>
        <v xml:space="preserve">Certificate III </v>
      </c>
      <c r="J483" s="63" t="str">
        <f t="shared" si="45"/>
        <v xml:space="preserve">Certificate III in </v>
      </c>
      <c r="K483" s="63" t="str">
        <f t="shared" si="46"/>
        <v>CER</v>
      </c>
      <c r="L483" s="63" t="str">
        <f t="shared" si="47"/>
        <v xml:space="preserve">Certificate III </v>
      </c>
      <c r="M483" s="19"/>
      <c r="N483" s="20"/>
      <c r="O483" s="20"/>
    </row>
    <row r="484" spans="1:15" ht="15" customHeight="1" x14ac:dyDescent="0.25">
      <c r="A484" s="80" t="s">
        <v>2044</v>
      </c>
      <c r="B484" s="81" t="s">
        <v>1642</v>
      </c>
      <c r="C484" s="63" t="str">
        <f t="shared" si="42"/>
        <v xml:space="preserve">Certificate III </v>
      </c>
      <c r="D484" s="19" t="s">
        <v>1643</v>
      </c>
      <c r="E484" s="19" t="s">
        <v>1997</v>
      </c>
      <c r="F484" s="78" t="s">
        <v>2044</v>
      </c>
      <c r="G484" s="35"/>
      <c r="H484" s="63" t="str">
        <f t="shared" si="43"/>
        <v xml:space="preserve">Certificate </v>
      </c>
      <c r="I484" s="63" t="str">
        <f t="shared" si="44"/>
        <v xml:space="preserve">Certificate III </v>
      </c>
      <c r="J484" s="63" t="str">
        <f t="shared" si="45"/>
        <v xml:space="preserve">Certificate III in </v>
      </c>
      <c r="K484" s="63" t="str">
        <f t="shared" si="46"/>
        <v>CER</v>
      </c>
      <c r="L484" s="63" t="str">
        <f t="shared" si="47"/>
        <v xml:space="preserve">Certificate III </v>
      </c>
      <c r="M484" s="19"/>
      <c r="N484" s="20"/>
      <c r="O484" s="20"/>
    </row>
    <row r="485" spans="1:15" ht="15" customHeight="1" x14ac:dyDescent="0.25">
      <c r="A485" s="80" t="s">
        <v>2044</v>
      </c>
      <c r="B485" s="81" t="s">
        <v>231</v>
      </c>
      <c r="C485" s="63" t="str">
        <f t="shared" si="42"/>
        <v xml:space="preserve">Certificate III </v>
      </c>
      <c r="D485" s="19" t="s">
        <v>232</v>
      </c>
      <c r="E485" s="19" t="s">
        <v>1997</v>
      </c>
      <c r="F485" s="78" t="s">
        <v>2044</v>
      </c>
      <c r="G485" s="35"/>
      <c r="H485" s="63" t="str">
        <f t="shared" si="43"/>
        <v xml:space="preserve">Certificate </v>
      </c>
      <c r="I485" s="63" t="str">
        <f t="shared" si="44"/>
        <v xml:space="preserve">Certificate III </v>
      </c>
      <c r="J485" s="63" t="str">
        <f t="shared" si="45"/>
        <v xml:space="preserve">Certificate III in </v>
      </c>
      <c r="K485" s="63" t="str">
        <f t="shared" si="46"/>
        <v>CER</v>
      </c>
      <c r="L485" s="63" t="str">
        <f t="shared" si="47"/>
        <v xml:space="preserve">Certificate III </v>
      </c>
      <c r="M485" s="19"/>
      <c r="N485" s="20"/>
      <c r="O485" s="20"/>
    </row>
    <row r="486" spans="1:15" ht="15" customHeight="1" x14ac:dyDescent="0.25">
      <c r="A486" s="80" t="s">
        <v>2044</v>
      </c>
      <c r="B486" s="81" t="s">
        <v>2521</v>
      </c>
      <c r="C486" s="63" t="str">
        <f t="shared" si="42"/>
        <v xml:space="preserve">Certificate IV </v>
      </c>
      <c r="D486" s="19" t="s">
        <v>767</v>
      </c>
      <c r="E486" s="19" t="s">
        <v>1997</v>
      </c>
      <c r="F486" s="78" t="s">
        <v>2044</v>
      </c>
      <c r="G486" s="35"/>
      <c r="H486" s="63" t="str">
        <f t="shared" si="43"/>
        <v xml:space="preserve">Certificate </v>
      </c>
      <c r="I486" s="63" t="str">
        <f t="shared" si="44"/>
        <v xml:space="preserve">Certificate IV </v>
      </c>
      <c r="J486" s="63" t="str">
        <f t="shared" si="45"/>
        <v xml:space="preserve">Certificate IV in </v>
      </c>
      <c r="K486" s="63" t="str">
        <f t="shared" si="46"/>
        <v>CER</v>
      </c>
      <c r="L486" s="63" t="str">
        <f t="shared" si="47"/>
        <v xml:space="preserve">Certificate IV </v>
      </c>
      <c r="M486" s="19"/>
      <c r="N486" s="20"/>
      <c r="O486" s="20"/>
    </row>
    <row r="487" spans="1:15" ht="15" customHeight="1" x14ac:dyDescent="0.25">
      <c r="A487" s="80" t="s">
        <v>2044</v>
      </c>
      <c r="B487" s="81" t="s">
        <v>586</v>
      </c>
      <c r="C487" s="63" t="str">
        <f t="shared" si="42"/>
        <v xml:space="preserve">Certificate IV </v>
      </c>
      <c r="D487" s="19" t="s">
        <v>767</v>
      </c>
      <c r="E487" s="19" t="s">
        <v>1997</v>
      </c>
      <c r="F487" s="78" t="s">
        <v>2044</v>
      </c>
      <c r="G487" s="35"/>
      <c r="H487" s="63" t="str">
        <f t="shared" si="43"/>
        <v xml:space="preserve">Certificate </v>
      </c>
      <c r="I487" s="63" t="str">
        <f t="shared" si="44"/>
        <v xml:space="preserve">Certificate IV </v>
      </c>
      <c r="J487" s="63" t="str">
        <f t="shared" si="45"/>
        <v xml:space="preserve">Certificate IV in </v>
      </c>
      <c r="K487" s="63" t="str">
        <f t="shared" si="46"/>
        <v>CER</v>
      </c>
      <c r="L487" s="63" t="str">
        <f t="shared" si="47"/>
        <v xml:space="preserve">Certificate IV </v>
      </c>
      <c r="M487" s="19"/>
      <c r="N487" s="20"/>
      <c r="O487" s="20"/>
    </row>
    <row r="488" spans="1:15" ht="15" customHeight="1" x14ac:dyDescent="0.25">
      <c r="A488" s="80" t="s">
        <v>2044</v>
      </c>
      <c r="B488" s="81" t="s">
        <v>239</v>
      </c>
      <c r="C488" s="63" t="str">
        <f t="shared" si="42"/>
        <v xml:space="preserve">Certificate IV </v>
      </c>
      <c r="D488" s="19" t="s">
        <v>240</v>
      </c>
      <c r="E488" s="19" t="s">
        <v>1997</v>
      </c>
      <c r="F488" s="78" t="s">
        <v>2044</v>
      </c>
      <c r="G488" s="35"/>
      <c r="H488" s="63" t="str">
        <f t="shared" si="43"/>
        <v xml:space="preserve">Certificate </v>
      </c>
      <c r="I488" s="63" t="str">
        <f t="shared" si="44"/>
        <v xml:space="preserve">Certificate IV </v>
      </c>
      <c r="J488" s="63" t="str">
        <f t="shared" si="45"/>
        <v xml:space="preserve">Certificate IV in </v>
      </c>
      <c r="K488" s="63" t="str">
        <f t="shared" si="46"/>
        <v>CER</v>
      </c>
      <c r="L488" s="63" t="str">
        <f t="shared" si="47"/>
        <v xml:space="preserve">Certificate IV </v>
      </c>
      <c r="M488" s="19"/>
      <c r="N488" s="20"/>
      <c r="O488" s="20"/>
    </row>
    <row r="489" spans="1:15" ht="15" customHeight="1" x14ac:dyDescent="0.25">
      <c r="A489" s="80" t="s">
        <v>2044</v>
      </c>
      <c r="B489" s="81" t="s">
        <v>1883</v>
      </c>
      <c r="C489" s="63" t="str">
        <f t="shared" si="42"/>
        <v xml:space="preserve">Diploma </v>
      </c>
      <c r="D489" s="19" t="s">
        <v>769</v>
      </c>
      <c r="E489" s="19" t="s">
        <v>1997</v>
      </c>
      <c r="F489" s="78" t="s">
        <v>2044</v>
      </c>
      <c r="G489" s="35"/>
      <c r="H489" s="63" t="str">
        <f t="shared" si="43"/>
        <v xml:space="preserve">Diploma </v>
      </c>
      <c r="I489" s="63" t="str">
        <f t="shared" si="44"/>
        <v xml:space="preserve">Diploma of </v>
      </c>
      <c r="J489" s="63" t="str">
        <f t="shared" si="45"/>
        <v xml:space="preserve">Diploma of Dance </v>
      </c>
      <c r="K489" s="63" t="str">
        <f t="shared" si="46"/>
        <v>DIP</v>
      </c>
      <c r="L489" s="63" t="str">
        <f t="shared" si="47"/>
        <v xml:space="preserve">Diploma </v>
      </c>
      <c r="M489" s="19"/>
      <c r="N489" s="20"/>
      <c r="O489" s="20"/>
    </row>
    <row r="490" spans="1:15" ht="15" customHeight="1" x14ac:dyDescent="0.25">
      <c r="A490" s="80" t="s">
        <v>2044</v>
      </c>
      <c r="B490" s="81" t="s">
        <v>587</v>
      </c>
      <c r="C490" s="63" t="str">
        <f t="shared" si="42"/>
        <v xml:space="preserve">Diploma </v>
      </c>
      <c r="D490" s="19" t="s">
        <v>769</v>
      </c>
      <c r="E490" s="19" t="s">
        <v>1997</v>
      </c>
      <c r="F490" s="78" t="s">
        <v>2044</v>
      </c>
      <c r="G490" s="35"/>
      <c r="H490" s="63" t="str">
        <f t="shared" si="43"/>
        <v xml:space="preserve">Diploma </v>
      </c>
      <c r="I490" s="63" t="str">
        <f t="shared" si="44"/>
        <v xml:space="preserve">Diploma of </v>
      </c>
      <c r="J490" s="63" t="str">
        <f t="shared" si="45"/>
        <v xml:space="preserve">Diploma of Dance </v>
      </c>
      <c r="K490" s="63" t="str">
        <f t="shared" si="46"/>
        <v>DIP</v>
      </c>
      <c r="L490" s="63" t="str">
        <f t="shared" si="47"/>
        <v xml:space="preserve">Diploma </v>
      </c>
      <c r="M490" s="19"/>
      <c r="N490" s="20"/>
      <c r="O490" s="20"/>
    </row>
    <row r="491" spans="1:15" ht="15" customHeight="1" x14ac:dyDescent="0.25">
      <c r="A491" s="80" t="s">
        <v>2044</v>
      </c>
      <c r="B491" s="81" t="s">
        <v>1930</v>
      </c>
      <c r="C491" s="63" t="str">
        <f t="shared" si="42"/>
        <v xml:space="preserve">Diploma </v>
      </c>
      <c r="D491" s="19" t="s">
        <v>1931</v>
      </c>
      <c r="E491" s="19" t="s">
        <v>1997</v>
      </c>
      <c r="F491" s="78" t="s">
        <v>2044</v>
      </c>
      <c r="G491" s="35"/>
      <c r="H491" s="63" t="str">
        <f t="shared" si="43"/>
        <v xml:space="preserve">Diploma </v>
      </c>
      <c r="I491" s="63" t="str">
        <f t="shared" si="44"/>
        <v xml:space="preserve">Diploma of </v>
      </c>
      <c r="J491" s="63" t="str">
        <f t="shared" si="45"/>
        <v xml:space="preserve">Diploma of Musical </v>
      </c>
      <c r="K491" s="63" t="str">
        <f t="shared" si="46"/>
        <v>DIP</v>
      </c>
      <c r="L491" s="63" t="str">
        <f t="shared" si="47"/>
        <v xml:space="preserve">Diploma </v>
      </c>
      <c r="M491" s="19"/>
      <c r="N491" s="20"/>
      <c r="O491" s="20"/>
    </row>
    <row r="492" spans="1:15" ht="15" customHeight="1" x14ac:dyDescent="0.25">
      <c r="A492" s="80" t="s">
        <v>2522</v>
      </c>
      <c r="B492" s="81" t="s">
        <v>863</v>
      </c>
      <c r="C492" s="63" t="str">
        <f t="shared" si="42"/>
        <v xml:space="preserve">Certificate II </v>
      </c>
      <c r="D492" s="19" t="s">
        <v>864</v>
      </c>
      <c r="E492" s="19" t="s">
        <v>1997</v>
      </c>
      <c r="F492" s="78" t="s">
        <v>2522</v>
      </c>
      <c r="G492" s="35"/>
      <c r="H492" s="63" t="str">
        <f t="shared" si="43"/>
        <v xml:space="preserve">Certificate </v>
      </c>
      <c r="I492" s="63" t="str">
        <f t="shared" si="44"/>
        <v xml:space="preserve">Certificate II </v>
      </c>
      <c r="J492" s="63" t="str">
        <f t="shared" si="45"/>
        <v xml:space="preserve">Certificate II in </v>
      </c>
      <c r="K492" s="63" t="str">
        <f t="shared" si="46"/>
        <v>CER</v>
      </c>
      <c r="L492" s="63" t="str">
        <f t="shared" si="47"/>
        <v xml:space="preserve">Certificate II </v>
      </c>
      <c r="M492" s="19"/>
      <c r="N492" s="20"/>
      <c r="O492" s="20"/>
    </row>
    <row r="493" spans="1:15" ht="15" customHeight="1" x14ac:dyDescent="0.25">
      <c r="A493" s="80" t="s">
        <v>2522</v>
      </c>
      <c r="B493" s="81" t="s">
        <v>1728</v>
      </c>
      <c r="C493" s="63" t="str">
        <f t="shared" si="42"/>
        <v xml:space="preserve">Certificate III </v>
      </c>
      <c r="D493" s="19" t="s">
        <v>1729</v>
      </c>
      <c r="E493" s="19" t="s">
        <v>1997</v>
      </c>
      <c r="F493" s="78" t="s">
        <v>2522</v>
      </c>
      <c r="G493" s="35"/>
      <c r="H493" s="63" t="str">
        <f t="shared" si="43"/>
        <v xml:space="preserve">Certificate </v>
      </c>
      <c r="I493" s="63" t="str">
        <f t="shared" si="44"/>
        <v xml:space="preserve">Certificate III </v>
      </c>
      <c r="J493" s="63" t="str">
        <f t="shared" si="45"/>
        <v xml:space="preserve">Certificate III in </v>
      </c>
      <c r="K493" s="63" t="str">
        <f t="shared" si="46"/>
        <v>CER</v>
      </c>
      <c r="L493" s="63" t="str">
        <f t="shared" si="47"/>
        <v xml:space="preserve">Certificate III </v>
      </c>
      <c r="M493" s="19"/>
      <c r="N493" s="20"/>
      <c r="O493" s="20"/>
    </row>
    <row r="494" spans="1:15" ht="15" customHeight="1" x14ac:dyDescent="0.25">
      <c r="A494" s="80" t="s">
        <v>2522</v>
      </c>
      <c r="B494" s="81" t="s">
        <v>2523</v>
      </c>
      <c r="C494" s="63" t="str">
        <f t="shared" si="42"/>
        <v xml:space="preserve">Certificate III </v>
      </c>
      <c r="D494" s="19" t="s">
        <v>2524</v>
      </c>
      <c r="E494" s="19" t="s">
        <v>1997</v>
      </c>
      <c r="F494" s="78" t="s">
        <v>2522</v>
      </c>
      <c r="G494" s="35"/>
      <c r="H494" s="63" t="str">
        <f t="shared" si="43"/>
        <v xml:space="preserve">Certificate </v>
      </c>
      <c r="I494" s="63" t="str">
        <f t="shared" si="44"/>
        <v xml:space="preserve">Certificate III </v>
      </c>
      <c r="J494" s="63" t="str">
        <f t="shared" si="45"/>
        <v xml:space="preserve">Certificate III in </v>
      </c>
      <c r="K494" s="63" t="str">
        <f t="shared" si="46"/>
        <v>CER</v>
      </c>
      <c r="L494" s="63" t="str">
        <f t="shared" si="47"/>
        <v xml:space="preserve">Certificate III </v>
      </c>
      <c r="M494" s="19"/>
      <c r="N494" s="20"/>
      <c r="O494" s="20"/>
    </row>
    <row r="495" spans="1:15" ht="15" customHeight="1" x14ac:dyDescent="0.25">
      <c r="A495" s="80" t="s">
        <v>2522</v>
      </c>
      <c r="B495" s="81" t="s">
        <v>2525</v>
      </c>
      <c r="C495" s="63" t="str">
        <f t="shared" si="42"/>
        <v xml:space="preserve">Certificate IV </v>
      </c>
      <c r="D495" s="19" t="s">
        <v>2526</v>
      </c>
      <c r="E495" s="19" t="s">
        <v>1997</v>
      </c>
      <c r="F495" s="78" t="s">
        <v>2522</v>
      </c>
      <c r="G495" s="35"/>
      <c r="H495" s="63" t="str">
        <f t="shared" si="43"/>
        <v xml:space="preserve">Certificate </v>
      </c>
      <c r="I495" s="63" t="str">
        <f t="shared" si="44"/>
        <v xml:space="preserve">Certificate IV </v>
      </c>
      <c r="J495" s="63" t="str">
        <f t="shared" si="45"/>
        <v xml:space="preserve">Certificate IV in </v>
      </c>
      <c r="K495" s="63" t="str">
        <f t="shared" si="46"/>
        <v>CER</v>
      </c>
      <c r="L495" s="63" t="str">
        <f t="shared" si="47"/>
        <v xml:space="preserve">Certificate IV </v>
      </c>
      <c r="M495" s="19"/>
      <c r="N495" s="20"/>
      <c r="O495" s="20"/>
    </row>
    <row r="496" spans="1:15" ht="15" customHeight="1" x14ac:dyDescent="0.25">
      <c r="A496" s="80" t="s">
        <v>2079</v>
      </c>
      <c r="B496" s="81" t="s">
        <v>241</v>
      </c>
      <c r="C496" s="63" t="str">
        <f t="shared" si="42"/>
        <v xml:space="preserve">Certificate I </v>
      </c>
      <c r="D496" s="19" t="s">
        <v>242</v>
      </c>
      <c r="E496" s="19" t="s">
        <v>1997</v>
      </c>
      <c r="F496" s="78" t="s">
        <v>2079</v>
      </c>
      <c r="G496" s="35"/>
      <c r="H496" s="63" t="str">
        <f t="shared" si="43"/>
        <v xml:space="preserve">Certificate </v>
      </c>
      <c r="I496" s="63" t="str">
        <f t="shared" si="44"/>
        <v xml:space="preserve">Certificate I </v>
      </c>
      <c r="J496" s="63" t="str">
        <f t="shared" si="45"/>
        <v xml:space="preserve">Certificate I in </v>
      </c>
      <c r="K496" s="63" t="str">
        <f t="shared" si="46"/>
        <v>CER</v>
      </c>
      <c r="L496" s="63" t="str">
        <f t="shared" si="47"/>
        <v xml:space="preserve">Certificate I </v>
      </c>
      <c r="M496" s="19"/>
      <c r="N496" s="20"/>
      <c r="O496" s="20"/>
    </row>
    <row r="497" spans="1:15" ht="15" customHeight="1" x14ac:dyDescent="0.25">
      <c r="A497" s="80" t="s">
        <v>2079</v>
      </c>
      <c r="B497" s="81" t="s">
        <v>243</v>
      </c>
      <c r="C497" s="63" t="str">
        <f t="shared" si="42"/>
        <v xml:space="preserve">Certificate II </v>
      </c>
      <c r="D497" s="19" t="s">
        <v>244</v>
      </c>
      <c r="E497" s="19" t="s">
        <v>1997</v>
      </c>
      <c r="F497" s="78" t="s">
        <v>2079</v>
      </c>
      <c r="G497" s="35"/>
      <c r="H497" s="63" t="str">
        <f t="shared" si="43"/>
        <v xml:space="preserve">Certificate </v>
      </c>
      <c r="I497" s="63" t="str">
        <f t="shared" si="44"/>
        <v xml:space="preserve">Certificate II </v>
      </c>
      <c r="J497" s="63" t="str">
        <f t="shared" si="45"/>
        <v xml:space="preserve">Certificate II in </v>
      </c>
      <c r="K497" s="63" t="str">
        <f t="shared" si="46"/>
        <v>CER</v>
      </c>
      <c r="L497" s="63" t="str">
        <f t="shared" si="47"/>
        <v xml:space="preserve">Certificate II </v>
      </c>
      <c r="M497" s="19"/>
      <c r="N497" s="20"/>
      <c r="O497" s="20"/>
    </row>
    <row r="498" spans="1:15" ht="15" customHeight="1" x14ac:dyDescent="0.25">
      <c r="A498" s="80" t="s">
        <v>2079</v>
      </c>
      <c r="B498" s="81" t="s">
        <v>245</v>
      </c>
      <c r="C498" s="63" t="str">
        <f t="shared" si="42"/>
        <v xml:space="preserve">Certificate III </v>
      </c>
      <c r="D498" s="19" t="s">
        <v>246</v>
      </c>
      <c r="E498" s="19" t="s">
        <v>1997</v>
      </c>
      <c r="F498" s="78" t="s">
        <v>2079</v>
      </c>
      <c r="G498" s="35"/>
      <c r="H498" s="63" t="str">
        <f t="shared" si="43"/>
        <v xml:space="preserve">Certificate </v>
      </c>
      <c r="I498" s="63" t="str">
        <f t="shared" si="44"/>
        <v xml:space="preserve">Certificate III </v>
      </c>
      <c r="J498" s="63" t="str">
        <f t="shared" si="45"/>
        <v xml:space="preserve">Certificate III in </v>
      </c>
      <c r="K498" s="63" t="str">
        <f t="shared" si="46"/>
        <v>CER</v>
      </c>
      <c r="L498" s="63" t="str">
        <f t="shared" si="47"/>
        <v xml:space="preserve">Certificate III </v>
      </c>
      <c r="M498" s="19"/>
      <c r="N498" s="20"/>
      <c r="O498" s="20"/>
    </row>
    <row r="499" spans="1:15" ht="15" customHeight="1" x14ac:dyDescent="0.25">
      <c r="A499" s="80" t="s">
        <v>2079</v>
      </c>
      <c r="B499" s="81" t="s">
        <v>2527</v>
      </c>
      <c r="C499" s="63" t="str">
        <f t="shared" si="42"/>
        <v xml:space="preserve">Certificate III </v>
      </c>
      <c r="D499" s="19" t="s">
        <v>2528</v>
      </c>
      <c r="E499" s="19" t="s">
        <v>1997</v>
      </c>
      <c r="F499" s="78" t="s">
        <v>2079</v>
      </c>
      <c r="G499" s="35"/>
      <c r="H499" s="63" t="str">
        <f t="shared" si="43"/>
        <v xml:space="preserve">Certificate </v>
      </c>
      <c r="I499" s="63" t="str">
        <f t="shared" si="44"/>
        <v xml:space="preserve">Certificate III </v>
      </c>
      <c r="J499" s="63" t="str">
        <f t="shared" si="45"/>
        <v xml:space="preserve">Certificate III in </v>
      </c>
      <c r="K499" s="63" t="str">
        <f t="shared" si="46"/>
        <v>CER</v>
      </c>
      <c r="L499" s="63" t="str">
        <f t="shared" si="47"/>
        <v xml:space="preserve">Certificate III </v>
      </c>
      <c r="M499" s="19"/>
      <c r="N499" s="20"/>
      <c r="O499" s="20"/>
    </row>
    <row r="500" spans="1:15" ht="15" customHeight="1" x14ac:dyDescent="0.25">
      <c r="A500" s="80" t="s">
        <v>2079</v>
      </c>
      <c r="B500" s="81" t="s">
        <v>2529</v>
      </c>
      <c r="C500" s="63" t="str">
        <f t="shared" si="42"/>
        <v xml:space="preserve">Certificate III </v>
      </c>
      <c r="D500" s="19" t="s">
        <v>2530</v>
      </c>
      <c r="E500" s="19" t="s">
        <v>1997</v>
      </c>
      <c r="F500" s="78" t="s">
        <v>2079</v>
      </c>
      <c r="G500" s="35"/>
      <c r="H500" s="63" t="str">
        <f t="shared" si="43"/>
        <v xml:space="preserve">Certificate </v>
      </c>
      <c r="I500" s="63" t="str">
        <f t="shared" si="44"/>
        <v xml:space="preserve">Certificate III </v>
      </c>
      <c r="J500" s="63" t="str">
        <f t="shared" si="45"/>
        <v xml:space="preserve">Certificate III in </v>
      </c>
      <c r="K500" s="63" t="str">
        <f t="shared" si="46"/>
        <v>CER</v>
      </c>
      <c r="L500" s="63" t="str">
        <f t="shared" si="47"/>
        <v xml:space="preserve">Certificate III </v>
      </c>
      <c r="M500" s="19"/>
      <c r="N500" s="20"/>
      <c r="O500" s="20"/>
    </row>
    <row r="501" spans="1:15" ht="15" customHeight="1" x14ac:dyDescent="0.25">
      <c r="A501" s="80" t="s">
        <v>2079</v>
      </c>
      <c r="B501" s="81" t="s">
        <v>588</v>
      </c>
      <c r="C501" s="63" t="str">
        <f t="shared" si="42"/>
        <v xml:space="preserve">Certificate IV </v>
      </c>
      <c r="D501" s="19" t="s">
        <v>1859</v>
      </c>
      <c r="E501" s="19" t="s">
        <v>1997</v>
      </c>
      <c r="F501" s="78" t="s">
        <v>2079</v>
      </c>
      <c r="G501" s="35"/>
      <c r="H501" s="63" t="str">
        <f t="shared" si="43"/>
        <v xml:space="preserve">Certificate </v>
      </c>
      <c r="I501" s="63" t="str">
        <f t="shared" si="44"/>
        <v xml:space="preserve">Certificate IV </v>
      </c>
      <c r="J501" s="63" t="str">
        <f t="shared" si="45"/>
        <v xml:space="preserve">Certificate IV in </v>
      </c>
      <c r="K501" s="63" t="str">
        <f t="shared" si="46"/>
        <v>CER</v>
      </c>
      <c r="L501" s="63" t="str">
        <f t="shared" si="47"/>
        <v xml:space="preserve">Certificate IV </v>
      </c>
      <c r="M501" s="19"/>
      <c r="N501" s="20"/>
      <c r="O501" s="20"/>
    </row>
    <row r="502" spans="1:15" ht="15" customHeight="1" x14ac:dyDescent="0.25">
      <c r="A502" s="80" t="s">
        <v>2079</v>
      </c>
      <c r="B502" s="81" t="s">
        <v>1834</v>
      </c>
      <c r="C502" s="63" t="str">
        <f t="shared" si="42"/>
        <v xml:space="preserve">Certificate IV </v>
      </c>
      <c r="D502" s="19" t="s">
        <v>1835</v>
      </c>
      <c r="E502" s="19" t="s">
        <v>1997</v>
      </c>
      <c r="F502" s="78" t="s">
        <v>2079</v>
      </c>
      <c r="G502" s="35"/>
      <c r="H502" s="63" t="str">
        <f t="shared" si="43"/>
        <v xml:space="preserve">Certificate </v>
      </c>
      <c r="I502" s="63" t="str">
        <f t="shared" si="44"/>
        <v xml:space="preserve">Certificate IV </v>
      </c>
      <c r="J502" s="63" t="str">
        <f t="shared" si="45"/>
        <v xml:space="preserve">Certificate IV in </v>
      </c>
      <c r="K502" s="63" t="str">
        <f t="shared" si="46"/>
        <v>CER</v>
      </c>
      <c r="L502" s="63" t="str">
        <f t="shared" si="47"/>
        <v xml:space="preserve">Certificate IV </v>
      </c>
      <c r="M502" s="19"/>
      <c r="N502" s="20"/>
      <c r="O502" s="20"/>
    </row>
    <row r="503" spans="1:15" ht="15" customHeight="1" x14ac:dyDescent="0.25">
      <c r="A503" s="80" t="s">
        <v>2079</v>
      </c>
      <c r="B503" s="81" t="s">
        <v>1843</v>
      </c>
      <c r="C503" s="63" t="str">
        <f t="shared" si="42"/>
        <v xml:space="preserve">Certificate IV </v>
      </c>
      <c r="D503" s="19" t="s">
        <v>1844</v>
      </c>
      <c r="E503" s="19" t="s">
        <v>1997</v>
      </c>
      <c r="F503" s="78" t="s">
        <v>2079</v>
      </c>
      <c r="G503" s="35"/>
      <c r="H503" s="63" t="str">
        <f t="shared" si="43"/>
        <v xml:space="preserve">Certificate </v>
      </c>
      <c r="I503" s="63" t="str">
        <f t="shared" si="44"/>
        <v xml:space="preserve">Certificate IV </v>
      </c>
      <c r="J503" s="63" t="str">
        <f t="shared" si="45"/>
        <v xml:space="preserve">Certificate IV in </v>
      </c>
      <c r="K503" s="63" t="str">
        <f t="shared" si="46"/>
        <v>CER</v>
      </c>
      <c r="L503" s="63" t="str">
        <f t="shared" si="47"/>
        <v xml:space="preserve">Certificate IV </v>
      </c>
      <c r="M503" s="19"/>
      <c r="N503" s="20"/>
      <c r="O503" s="20"/>
    </row>
    <row r="504" spans="1:15" ht="15" customHeight="1" x14ac:dyDescent="0.25">
      <c r="A504" s="80" t="s">
        <v>2079</v>
      </c>
      <c r="B504" s="81" t="s">
        <v>1945</v>
      </c>
      <c r="C504" s="63" t="str">
        <f t="shared" si="42"/>
        <v xml:space="preserve">Diploma </v>
      </c>
      <c r="D504" s="19" t="s">
        <v>1944</v>
      </c>
      <c r="E504" s="19" t="s">
        <v>1997</v>
      </c>
      <c r="F504" s="78" t="s">
        <v>2079</v>
      </c>
      <c r="G504" s="35"/>
      <c r="H504" s="63" t="str">
        <f t="shared" si="43"/>
        <v xml:space="preserve">Diploma </v>
      </c>
      <c r="I504" s="63" t="str">
        <f t="shared" si="44"/>
        <v xml:space="preserve">Diploma of </v>
      </c>
      <c r="J504" s="63" t="str">
        <f t="shared" si="45"/>
        <v xml:space="preserve">Diploma of Screen </v>
      </c>
      <c r="K504" s="63" t="str">
        <f t="shared" si="46"/>
        <v>DIP</v>
      </c>
      <c r="L504" s="63" t="str">
        <f t="shared" si="47"/>
        <v xml:space="preserve">Diploma </v>
      </c>
      <c r="M504" s="19"/>
      <c r="N504" s="20"/>
      <c r="O504" s="20"/>
    </row>
    <row r="505" spans="1:15" ht="15" customHeight="1" x14ac:dyDescent="0.25">
      <c r="A505" s="80" t="s">
        <v>2079</v>
      </c>
      <c r="B505" s="81" t="s">
        <v>1912</v>
      </c>
      <c r="C505" s="63" t="str">
        <f t="shared" si="42"/>
        <v xml:space="preserve">Diploma </v>
      </c>
      <c r="D505" s="19" t="s">
        <v>1913</v>
      </c>
      <c r="E505" s="19" t="s">
        <v>1997</v>
      </c>
      <c r="F505" s="78" t="s">
        <v>2079</v>
      </c>
      <c r="G505" s="35"/>
      <c r="H505" s="63" t="str">
        <f t="shared" si="43"/>
        <v xml:space="preserve">Diploma </v>
      </c>
      <c r="I505" s="63" t="str">
        <f t="shared" si="44"/>
        <v xml:space="preserve">Diploma of </v>
      </c>
      <c r="J505" s="63" t="str">
        <f t="shared" si="45"/>
        <v xml:space="preserve">Diploma of Interactive </v>
      </c>
      <c r="K505" s="63" t="str">
        <f t="shared" si="46"/>
        <v>DIP</v>
      </c>
      <c r="L505" s="63" t="str">
        <f t="shared" si="47"/>
        <v xml:space="preserve">Diploma </v>
      </c>
      <c r="M505" s="19"/>
      <c r="N505" s="20"/>
      <c r="O505" s="20"/>
    </row>
    <row r="506" spans="1:15" ht="15" customHeight="1" x14ac:dyDescent="0.25">
      <c r="A506" s="80" t="s">
        <v>2079</v>
      </c>
      <c r="B506" s="81" t="s">
        <v>589</v>
      </c>
      <c r="C506" s="63" t="str">
        <f t="shared" si="42"/>
        <v xml:space="preserve">Diploma </v>
      </c>
      <c r="D506" s="19" t="s">
        <v>771</v>
      </c>
      <c r="E506" s="19" t="s">
        <v>1997</v>
      </c>
      <c r="F506" s="78" t="s">
        <v>2079</v>
      </c>
      <c r="G506" s="35"/>
      <c r="H506" s="63" t="str">
        <f t="shared" si="43"/>
        <v xml:space="preserve">Diploma </v>
      </c>
      <c r="I506" s="63" t="str">
        <f t="shared" si="44"/>
        <v xml:space="preserve">Diploma of </v>
      </c>
      <c r="J506" s="63" t="str">
        <f t="shared" si="45"/>
        <v xml:space="preserve">Diploma of Specialist </v>
      </c>
      <c r="K506" s="63" t="str">
        <f t="shared" si="46"/>
        <v>DIP</v>
      </c>
      <c r="L506" s="63" t="str">
        <f t="shared" si="47"/>
        <v xml:space="preserve">Diploma </v>
      </c>
      <c r="M506" s="19"/>
      <c r="N506" s="20"/>
      <c r="O506" s="20"/>
    </row>
    <row r="507" spans="1:15" ht="15" customHeight="1" x14ac:dyDescent="0.25">
      <c r="A507" s="80" t="s">
        <v>2531</v>
      </c>
      <c r="B507" s="81" t="s">
        <v>2532</v>
      </c>
      <c r="C507" s="63" t="str">
        <f t="shared" si="42"/>
        <v xml:space="preserve">Certificate II </v>
      </c>
      <c r="D507" s="19" t="s">
        <v>2533</v>
      </c>
      <c r="E507" s="19" t="s">
        <v>1997</v>
      </c>
      <c r="F507" s="78" t="s">
        <v>2531</v>
      </c>
      <c r="G507" s="35"/>
      <c r="H507" s="63" t="str">
        <f t="shared" si="43"/>
        <v xml:space="preserve">Certificate </v>
      </c>
      <c r="I507" s="63" t="str">
        <f t="shared" si="44"/>
        <v xml:space="preserve">Certificate II </v>
      </c>
      <c r="J507" s="63" t="str">
        <f t="shared" si="45"/>
        <v xml:space="preserve">Certificate II in </v>
      </c>
      <c r="K507" s="63" t="str">
        <f t="shared" si="46"/>
        <v>CER</v>
      </c>
      <c r="L507" s="63" t="str">
        <f t="shared" si="47"/>
        <v xml:space="preserve">Certificate II </v>
      </c>
      <c r="M507" s="19"/>
      <c r="N507" s="20"/>
      <c r="O507" s="20"/>
    </row>
    <row r="508" spans="1:15" ht="15" customHeight="1" x14ac:dyDescent="0.25">
      <c r="A508" s="80" t="s">
        <v>2531</v>
      </c>
      <c r="B508" s="81" t="s">
        <v>865</v>
      </c>
      <c r="C508" s="63" t="str">
        <f t="shared" si="42"/>
        <v xml:space="preserve">Certificate II </v>
      </c>
      <c r="D508" s="19" t="s">
        <v>866</v>
      </c>
      <c r="E508" s="19" t="s">
        <v>1997</v>
      </c>
      <c r="F508" s="78" t="s">
        <v>2531</v>
      </c>
      <c r="G508" s="35"/>
      <c r="H508" s="63" t="str">
        <f t="shared" si="43"/>
        <v xml:space="preserve">Certificate </v>
      </c>
      <c r="I508" s="63" t="str">
        <f t="shared" si="44"/>
        <v xml:space="preserve">Certificate II </v>
      </c>
      <c r="J508" s="63" t="str">
        <f t="shared" si="45"/>
        <v xml:space="preserve">Certificate II in </v>
      </c>
      <c r="K508" s="63" t="str">
        <f t="shared" si="46"/>
        <v>CER</v>
      </c>
      <c r="L508" s="63" t="str">
        <f t="shared" si="47"/>
        <v xml:space="preserve">Certificate II </v>
      </c>
      <c r="M508" s="19"/>
      <c r="N508" s="20"/>
      <c r="O508" s="20"/>
    </row>
    <row r="509" spans="1:15" ht="15" customHeight="1" x14ac:dyDescent="0.25">
      <c r="A509" s="80" t="s">
        <v>2531</v>
      </c>
      <c r="B509" s="81" t="s">
        <v>2534</v>
      </c>
      <c r="C509" s="63" t="str">
        <f t="shared" si="42"/>
        <v xml:space="preserve">Certificate III </v>
      </c>
      <c r="D509" s="19" t="s">
        <v>2535</v>
      </c>
      <c r="E509" s="19" t="s">
        <v>1997</v>
      </c>
      <c r="F509" s="78" t="s">
        <v>2531</v>
      </c>
      <c r="G509" s="35"/>
      <c r="H509" s="63" t="str">
        <f t="shared" si="43"/>
        <v xml:space="preserve">Certificate </v>
      </c>
      <c r="I509" s="63" t="str">
        <f t="shared" si="44"/>
        <v xml:space="preserve">Certificate III </v>
      </c>
      <c r="J509" s="63" t="str">
        <f t="shared" si="45"/>
        <v xml:space="preserve">Certificate III in </v>
      </c>
      <c r="K509" s="63" t="str">
        <f t="shared" si="46"/>
        <v>CER</v>
      </c>
      <c r="L509" s="63" t="str">
        <f t="shared" si="47"/>
        <v xml:space="preserve">Certificate III </v>
      </c>
      <c r="M509" s="19"/>
      <c r="N509" s="20"/>
      <c r="O509" s="20"/>
    </row>
    <row r="510" spans="1:15" ht="15" customHeight="1" x14ac:dyDescent="0.25">
      <c r="A510" s="80" t="s">
        <v>2531</v>
      </c>
      <c r="B510" s="81" t="s">
        <v>590</v>
      </c>
      <c r="C510" s="63" t="str">
        <f t="shared" si="42"/>
        <v xml:space="preserve">Certificate III </v>
      </c>
      <c r="D510" s="19" t="s">
        <v>1719</v>
      </c>
      <c r="E510" s="19" t="s">
        <v>1997</v>
      </c>
      <c r="F510" s="78" t="s">
        <v>2531</v>
      </c>
      <c r="G510" s="35"/>
      <c r="H510" s="63" t="str">
        <f t="shared" si="43"/>
        <v xml:space="preserve">Certificate </v>
      </c>
      <c r="I510" s="63" t="str">
        <f t="shared" si="44"/>
        <v xml:space="preserve">Certificate III </v>
      </c>
      <c r="J510" s="63" t="str">
        <f t="shared" si="45"/>
        <v xml:space="preserve">Certificate III in </v>
      </c>
      <c r="K510" s="63" t="str">
        <f t="shared" si="46"/>
        <v>CER</v>
      </c>
      <c r="L510" s="63" t="str">
        <f t="shared" si="47"/>
        <v xml:space="preserve">Certificate III </v>
      </c>
      <c r="M510" s="19"/>
      <c r="N510" s="20"/>
      <c r="O510" s="20"/>
    </row>
    <row r="511" spans="1:15" ht="15" customHeight="1" x14ac:dyDescent="0.25">
      <c r="A511" s="80" t="s">
        <v>2531</v>
      </c>
      <c r="B511" s="81" t="s">
        <v>2536</v>
      </c>
      <c r="C511" s="63" t="str">
        <f t="shared" si="42"/>
        <v xml:space="preserve">Certificate IV </v>
      </c>
      <c r="D511" s="19" t="s">
        <v>2537</v>
      </c>
      <c r="E511" s="19" t="s">
        <v>1997</v>
      </c>
      <c r="F511" s="78" t="s">
        <v>2531</v>
      </c>
      <c r="G511" s="35"/>
      <c r="H511" s="63" t="str">
        <f t="shared" si="43"/>
        <v xml:space="preserve">Certificate </v>
      </c>
      <c r="I511" s="63" t="str">
        <f t="shared" si="44"/>
        <v xml:space="preserve">Certificate IV </v>
      </c>
      <c r="J511" s="63" t="str">
        <f t="shared" si="45"/>
        <v xml:space="preserve">Certificate IV in </v>
      </c>
      <c r="K511" s="63" t="str">
        <f t="shared" si="46"/>
        <v>CER</v>
      </c>
      <c r="L511" s="63" t="str">
        <f t="shared" si="47"/>
        <v xml:space="preserve">Certificate IV </v>
      </c>
      <c r="M511" s="19"/>
      <c r="N511" s="20"/>
      <c r="O511" s="20"/>
    </row>
    <row r="512" spans="1:15" ht="15" customHeight="1" x14ac:dyDescent="0.25">
      <c r="A512" s="80" t="s">
        <v>2531</v>
      </c>
      <c r="B512" s="81" t="s">
        <v>2538</v>
      </c>
      <c r="C512" s="63" t="str">
        <f t="shared" si="42"/>
        <v xml:space="preserve">Diploma </v>
      </c>
      <c r="D512" s="19" t="s">
        <v>2539</v>
      </c>
      <c r="E512" s="19" t="s">
        <v>1997</v>
      </c>
      <c r="F512" s="78" t="s">
        <v>2531</v>
      </c>
      <c r="G512" s="35"/>
      <c r="H512" s="63" t="str">
        <f t="shared" si="43"/>
        <v xml:space="preserve">Diploma </v>
      </c>
      <c r="I512" s="63" t="str">
        <f t="shared" si="44"/>
        <v xml:space="preserve">Diploma of </v>
      </c>
      <c r="J512" s="63" t="str">
        <f t="shared" si="45"/>
        <v xml:space="preserve">Diploma of Library-Information </v>
      </c>
      <c r="K512" s="63" t="str">
        <f t="shared" si="46"/>
        <v>DIP</v>
      </c>
      <c r="L512" s="63" t="str">
        <f t="shared" si="47"/>
        <v xml:space="preserve">Diploma </v>
      </c>
      <c r="M512" s="19"/>
      <c r="N512" s="20"/>
      <c r="O512" s="20"/>
    </row>
    <row r="513" spans="1:15" ht="15" customHeight="1" x14ac:dyDescent="0.25">
      <c r="A513" s="80" t="s">
        <v>2141</v>
      </c>
      <c r="B513" s="81" t="s">
        <v>2540</v>
      </c>
      <c r="C513" s="63" t="str">
        <f t="shared" si="42"/>
        <v xml:space="preserve">Certificate I </v>
      </c>
      <c r="D513" s="19" t="s">
        <v>2541</v>
      </c>
      <c r="E513" s="19" t="s">
        <v>1997</v>
      </c>
      <c r="F513" s="78" t="s">
        <v>2141</v>
      </c>
      <c r="G513" s="35"/>
      <c r="H513" s="63" t="str">
        <f t="shared" si="43"/>
        <v xml:space="preserve">Certificate </v>
      </c>
      <c r="I513" s="63" t="str">
        <f t="shared" si="44"/>
        <v xml:space="preserve">Certificate I </v>
      </c>
      <c r="J513" s="63" t="str">
        <f t="shared" si="45"/>
        <v xml:space="preserve">Certificate I in </v>
      </c>
      <c r="K513" s="63" t="str">
        <f t="shared" si="46"/>
        <v>CER</v>
      </c>
      <c r="L513" s="63" t="str">
        <f t="shared" si="47"/>
        <v xml:space="preserve">Certificate I </v>
      </c>
      <c r="M513" s="19"/>
      <c r="N513" s="20"/>
      <c r="O513" s="20"/>
    </row>
    <row r="514" spans="1:15" ht="15" customHeight="1" x14ac:dyDescent="0.25">
      <c r="A514" s="80" t="s">
        <v>2141</v>
      </c>
      <c r="B514" s="81" t="s">
        <v>2542</v>
      </c>
      <c r="C514" s="63" t="str">
        <f t="shared" si="42"/>
        <v xml:space="preserve">Certificate II </v>
      </c>
      <c r="D514" s="19" t="s">
        <v>2543</v>
      </c>
      <c r="E514" s="19" t="s">
        <v>1997</v>
      </c>
      <c r="F514" s="78" t="s">
        <v>2141</v>
      </c>
      <c r="G514" s="35"/>
      <c r="H514" s="63" t="str">
        <f t="shared" si="43"/>
        <v xml:space="preserve">Certificate </v>
      </c>
      <c r="I514" s="63" t="str">
        <f t="shared" si="44"/>
        <v xml:space="preserve">Certificate II </v>
      </c>
      <c r="J514" s="63" t="str">
        <f t="shared" si="45"/>
        <v xml:space="preserve">Certificate II in </v>
      </c>
      <c r="K514" s="63" t="str">
        <f t="shared" si="46"/>
        <v>CER</v>
      </c>
      <c r="L514" s="63" t="str">
        <f t="shared" si="47"/>
        <v xml:space="preserve">Certificate II </v>
      </c>
      <c r="M514" s="19"/>
      <c r="N514" s="20"/>
      <c r="O514" s="20"/>
    </row>
    <row r="515" spans="1:15" ht="15" customHeight="1" x14ac:dyDescent="0.25">
      <c r="A515" s="80" t="s">
        <v>2141</v>
      </c>
      <c r="B515" s="81" t="s">
        <v>247</v>
      </c>
      <c r="C515" s="63" t="str">
        <f t="shared" ref="C515:C578" si="48">IF(K515="CER",I515,IF(K515="ADV",I515,IF(K515="COU",H515,IF(K515="DIP",H515,IF(K515="VCE",H515,IF(K515="VCA",H515,IF(K515="STA",J515,D515)))))))</f>
        <v xml:space="preserve">Certificate II </v>
      </c>
      <c r="D515" s="19" t="s">
        <v>248</v>
      </c>
      <c r="E515" s="19" t="s">
        <v>1997</v>
      </c>
      <c r="F515" s="78" t="s">
        <v>2141</v>
      </c>
      <c r="G515" s="35"/>
      <c r="H515" s="63" t="str">
        <f t="shared" ref="H515:H578" si="49">LEFT(D515, SEARCH(" ",D515,1))</f>
        <v xml:space="preserve">Certificate </v>
      </c>
      <c r="I515" s="63" t="str">
        <f t="shared" ref="I515:I578" si="50">LEFT(D515, SEARCH(" ",D515,SEARCH(" ",D515,1)+1))</f>
        <v xml:space="preserve">Certificate II </v>
      </c>
      <c r="J515" s="63" t="str">
        <f t="shared" ref="J515:J578" si="51">LEFT(D515, SEARCH(" ",D515,SEARCH(" ",D515,SEARCH(" ",D515)+1)+1))</f>
        <v xml:space="preserve">Certificate II in </v>
      </c>
      <c r="K515" s="63" t="str">
        <f t="shared" ref="K515:K578" si="52">UPPER(LEFT(D515,3))</f>
        <v>CER</v>
      </c>
      <c r="L515" s="63" t="str">
        <f t="shared" ref="L515:L578" si="53">IF(K515="CER",I515,IF(K515="ADV",I515,IF(K515="COU",H515,IF(K515="DIP",H515,IF(K515="VCE",H515,IF(K515="VCA",H515,IF(K515="STA",J515,D515)))))))</f>
        <v xml:space="preserve">Certificate II </v>
      </c>
      <c r="M515" s="19"/>
      <c r="N515" s="20"/>
      <c r="O515" s="20"/>
    </row>
    <row r="516" spans="1:15" ht="15" customHeight="1" x14ac:dyDescent="0.25">
      <c r="A516" s="80" t="s">
        <v>2141</v>
      </c>
      <c r="B516" s="81" t="s">
        <v>249</v>
      </c>
      <c r="C516" s="63" t="str">
        <f t="shared" si="48"/>
        <v xml:space="preserve">Certificate III </v>
      </c>
      <c r="D516" s="19" t="s">
        <v>250</v>
      </c>
      <c r="E516" s="19" t="s">
        <v>1997</v>
      </c>
      <c r="F516" s="78" t="s">
        <v>2141</v>
      </c>
      <c r="G516" s="35"/>
      <c r="H516" s="63" t="str">
        <f t="shared" si="49"/>
        <v xml:space="preserve">Certificate </v>
      </c>
      <c r="I516" s="63" t="str">
        <f t="shared" si="50"/>
        <v xml:space="preserve">Certificate III </v>
      </c>
      <c r="J516" s="63" t="str">
        <f t="shared" si="51"/>
        <v xml:space="preserve">Certificate III in </v>
      </c>
      <c r="K516" s="63" t="str">
        <f t="shared" si="52"/>
        <v>CER</v>
      </c>
      <c r="L516" s="63" t="str">
        <f t="shared" si="53"/>
        <v xml:space="preserve">Certificate III </v>
      </c>
      <c r="M516" s="19"/>
      <c r="N516" s="20"/>
      <c r="O516" s="20"/>
    </row>
    <row r="517" spans="1:15" ht="15" customHeight="1" x14ac:dyDescent="0.25">
      <c r="A517" s="80" t="s">
        <v>2141</v>
      </c>
      <c r="B517" s="81" t="s">
        <v>251</v>
      </c>
      <c r="C517" s="63" t="str">
        <f t="shared" si="48"/>
        <v xml:space="preserve">Certificate III </v>
      </c>
      <c r="D517" s="19" t="s">
        <v>252</v>
      </c>
      <c r="E517" s="19" t="s">
        <v>1997</v>
      </c>
      <c r="F517" s="78" t="s">
        <v>2141</v>
      </c>
      <c r="G517" s="35"/>
      <c r="H517" s="63" t="str">
        <f t="shared" si="49"/>
        <v xml:space="preserve">Certificate </v>
      </c>
      <c r="I517" s="63" t="str">
        <f t="shared" si="50"/>
        <v xml:space="preserve">Certificate III </v>
      </c>
      <c r="J517" s="63" t="str">
        <f t="shared" si="51"/>
        <v xml:space="preserve">Certificate III in </v>
      </c>
      <c r="K517" s="63" t="str">
        <f t="shared" si="52"/>
        <v>CER</v>
      </c>
      <c r="L517" s="63" t="str">
        <f t="shared" si="53"/>
        <v xml:space="preserve">Certificate III </v>
      </c>
      <c r="M517" s="19"/>
      <c r="N517" s="20"/>
      <c r="O517" s="20"/>
    </row>
    <row r="518" spans="1:15" ht="15" customHeight="1" x14ac:dyDescent="0.25">
      <c r="A518" s="80" t="s">
        <v>2141</v>
      </c>
      <c r="B518" s="81" t="s">
        <v>996</v>
      </c>
      <c r="C518" s="63" t="str">
        <f t="shared" si="48"/>
        <v xml:space="preserve">Certificate III </v>
      </c>
      <c r="D518" s="19" t="s">
        <v>997</v>
      </c>
      <c r="E518" s="19" t="s">
        <v>1997</v>
      </c>
      <c r="F518" s="78" t="s">
        <v>2141</v>
      </c>
      <c r="G518" s="35"/>
      <c r="H518" s="63" t="str">
        <f t="shared" si="49"/>
        <v xml:space="preserve">Certificate </v>
      </c>
      <c r="I518" s="63" t="str">
        <f t="shared" si="50"/>
        <v xml:space="preserve">Certificate III </v>
      </c>
      <c r="J518" s="63" t="str">
        <f t="shared" si="51"/>
        <v xml:space="preserve">Certificate III in </v>
      </c>
      <c r="K518" s="63" t="str">
        <f t="shared" si="52"/>
        <v>CER</v>
      </c>
      <c r="L518" s="63" t="str">
        <f t="shared" si="53"/>
        <v xml:space="preserve">Certificate III </v>
      </c>
      <c r="M518" s="19"/>
      <c r="N518" s="20"/>
      <c r="O518" s="20"/>
    </row>
    <row r="519" spans="1:15" ht="15" customHeight="1" x14ac:dyDescent="0.25">
      <c r="A519" s="80" t="s">
        <v>2141</v>
      </c>
      <c r="B519" s="81" t="s">
        <v>253</v>
      </c>
      <c r="C519" s="63" t="str">
        <f t="shared" si="48"/>
        <v xml:space="preserve">Certificate IV </v>
      </c>
      <c r="D519" s="19" t="s">
        <v>254</v>
      </c>
      <c r="E519" s="19" t="s">
        <v>1997</v>
      </c>
      <c r="F519" s="78" t="s">
        <v>2141</v>
      </c>
      <c r="G519" s="35"/>
      <c r="H519" s="63" t="str">
        <f t="shared" si="49"/>
        <v xml:space="preserve">Certificate </v>
      </c>
      <c r="I519" s="63" t="str">
        <f t="shared" si="50"/>
        <v xml:space="preserve">Certificate IV </v>
      </c>
      <c r="J519" s="63" t="str">
        <f t="shared" si="51"/>
        <v xml:space="preserve">Certificate IV in </v>
      </c>
      <c r="K519" s="63" t="str">
        <f t="shared" si="52"/>
        <v>CER</v>
      </c>
      <c r="L519" s="63" t="str">
        <f t="shared" si="53"/>
        <v xml:space="preserve">Certificate IV </v>
      </c>
      <c r="M519" s="19"/>
      <c r="N519" s="20"/>
      <c r="O519" s="20"/>
    </row>
    <row r="520" spans="1:15" ht="15" customHeight="1" x14ac:dyDescent="0.25">
      <c r="A520" s="80" t="s">
        <v>2141</v>
      </c>
      <c r="B520" s="81" t="s">
        <v>591</v>
      </c>
      <c r="C520" s="63" t="str">
        <f t="shared" si="48"/>
        <v xml:space="preserve">Certificate IV </v>
      </c>
      <c r="D520" s="19" t="s">
        <v>773</v>
      </c>
      <c r="E520" s="19" t="s">
        <v>1997</v>
      </c>
      <c r="F520" s="78" t="s">
        <v>2141</v>
      </c>
      <c r="G520" s="35"/>
      <c r="H520" s="63" t="str">
        <f t="shared" si="49"/>
        <v xml:space="preserve">Certificate </v>
      </c>
      <c r="I520" s="63" t="str">
        <f t="shared" si="50"/>
        <v xml:space="preserve">Certificate IV </v>
      </c>
      <c r="J520" s="63" t="str">
        <f t="shared" si="51"/>
        <v xml:space="preserve">Certificate IV in </v>
      </c>
      <c r="K520" s="63" t="str">
        <f t="shared" si="52"/>
        <v>CER</v>
      </c>
      <c r="L520" s="63" t="str">
        <f t="shared" si="53"/>
        <v xml:space="preserve">Certificate IV </v>
      </c>
      <c r="M520" s="19"/>
      <c r="N520" s="20"/>
      <c r="O520" s="20"/>
    </row>
    <row r="521" spans="1:15" ht="15" customHeight="1" x14ac:dyDescent="0.25">
      <c r="A521" s="80" t="s">
        <v>2141</v>
      </c>
      <c r="B521" s="81" t="s">
        <v>1016</v>
      </c>
      <c r="C521" s="63" t="str">
        <f t="shared" si="48"/>
        <v xml:space="preserve">Certificate IV </v>
      </c>
      <c r="D521" s="19" t="s">
        <v>1017</v>
      </c>
      <c r="E521" s="19" t="s">
        <v>1997</v>
      </c>
      <c r="F521" s="78" t="s">
        <v>2141</v>
      </c>
      <c r="G521" s="35"/>
      <c r="H521" s="63" t="str">
        <f t="shared" si="49"/>
        <v xml:space="preserve">Certificate </v>
      </c>
      <c r="I521" s="63" t="str">
        <f t="shared" si="50"/>
        <v xml:space="preserve">Certificate IV </v>
      </c>
      <c r="J521" s="63" t="str">
        <f t="shared" si="51"/>
        <v xml:space="preserve">Certificate IV in </v>
      </c>
      <c r="K521" s="63" t="str">
        <f t="shared" si="52"/>
        <v>CER</v>
      </c>
      <c r="L521" s="63" t="str">
        <f t="shared" si="53"/>
        <v xml:space="preserve">Certificate IV </v>
      </c>
      <c r="M521" s="19"/>
      <c r="N521" s="20"/>
      <c r="O521" s="20"/>
    </row>
    <row r="522" spans="1:15" ht="15" customHeight="1" x14ac:dyDescent="0.25">
      <c r="A522" s="80" t="s">
        <v>2141</v>
      </c>
      <c r="B522" s="81" t="s">
        <v>1924</v>
      </c>
      <c r="C522" s="63" t="str">
        <f t="shared" si="48"/>
        <v xml:space="preserve">Diploma </v>
      </c>
      <c r="D522" s="19" t="s">
        <v>1925</v>
      </c>
      <c r="E522" s="19" t="s">
        <v>1997</v>
      </c>
      <c r="F522" s="78" t="s">
        <v>2141</v>
      </c>
      <c r="G522" s="35"/>
      <c r="H522" s="63" t="str">
        <f t="shared" si="49"/>
        <v xml:space="preserve">Diploma </v>
      </c>
      <c r="I522" s="63" t="str">
        <f t="shared" si="50"/>
        <v xml:space="preserve">Diploma of </v>
      </c>
      <c r="J522" s="63" t="e">
        <f t="shared" si="51"/>
        <v>#VALUE!</v>
      </c>
      <c r="K522" s="63" t="str">
        <f t="shared" si="52"/>
        <v>DIP</v>
      </c>
      <c r="L522" s="63" t="str">
        <f t="shared" si="53"/>
        <v xml:space="preserve">Diploma </v>
      </c>
      <c r="M522" s="19"/>
      <c r="N522" s="20"/>
      <c r="O522" s="20"/>
    </row>
    <row r="523" spans="1:15" ht="15" customHeight="1" x14ac:dyDescent="0.25">
      <c r="A523" s="80" t="s">
        <v>2141</v>
      </c>
      <c r="B523" s="81" t="s">
        <v>1209</v>
      </c>
      <c r="C523" s="63" t="str">
        <f t="shared" si="48"/>
        <v xml:space="preserve">Diploma </v>
      </c>
      <c r="D523" s="19" t="s">
        <v>1335</v>
      </c>
      <c r="E523" s="19" t="s">
        <v>1997</v>
      </c>
      <c r="F523" s="78" t="s">
        <v>2141</v>
      </c>
      <c r="G523" s="35"/>
      <c r="H523" s="63" t="str">
        <f t="shared" si="49"/>
        <v xml:space="preserve">Diploma </v>
      </c>
      <c r="I523" s="63" t="str">
        <f t="shared" si="50"/>
        <v xml:space="preserve">Diploma of </v>
      </c>
      <c r="J523" s="63" t="str">
        <f t="shared" si="51"/>
        <v xml:space="preserve">Diploma of Sound </v>
      </c>
      <c r="K523" s="63" t="str">
        <f t="shared" si="52"/>
        <v>DIP</v>
      </c>
      <c r="L523" s="63" t="str">
        <f t="shared" si="53"/>
        <v xml:space="preserve">Diploma </v>
      </c>
      <c r="M523" s="19"/>
      <c r="N523" s="20"/>
      <c r="O523" s="20"/>
    </row>
    <row r="524" spans="1:15" ht="15" customHeight="1" x14ac:dyDescent="0.25">
      <c r="A524" s="80" t="s">
        <v>2141</v>
      </c>
      <c r="B524" s="81" t="s">
        <v>1926</v>
      </c>
      <c r="C524" s="63" t="str">
        <f t="shared" si="48"/>
        <v xml:space="preserve">Diploma </v>
      </c>
      <c r="D524" s="19" t="s">
        <v>1927</v>
      </c>
      <c r="E524" s="19" t="s">
        <v>1997</v>
      </c>
      <c r="F524" s="78" t="s">
        <v>2141</v>
      </c>
      <c r="G524" s="35"/>
      <c r="H524" s="63" t="str">
        <f t="shared" si="49"/>
        <v xml:space="preserve">Diploma </v>
      </c>
      <c r="I524" s="63" t="str">
        <f t="shared" si="50"/>
        <v xml:space="preserve">Diploma of </v>
      </c>
      <c r="J524" s="63" t="str">
        <f t="shared" si="51"/>
        <v xml:space="preserve">Diploma of Music </v>
      </c>
      <c r="K524" s="63" t="str">
        <f t="shared" si="52"/>
        <v>DIP</v>
      </c>
      <c r="L524" s="63" t="str">
        <f t="shared" si="53"/>
        <v xml:space="preserve">Diploma </v>
      </c>
      <c r="M524" s="19"/>
      <c r="N524" s="20"/>
      <c r="O524" s="20"/>
    </row>
    <row r="525" spans="1:15" ht="15" customHeight="1" x14ac:dyDescent="0.25">
      <c r="A525" s="80" t="s">
        <v>2105</v>
      </c>
      <c r="B525" s="81" t="s">
        <v>2544</v>
      </c>
      <c r="C525" s="63" t="str">
        <f t="shared" si="48"/>
        <v xml:space="preserve">Certificate I </v>
      </c>
      <c r="D525" s="19" t="s">
        <v>2545</v>
      </c>
      <c r="E525" s="19" t="s">
        <v>1997</v>
      </c>
      <c r="F525" s="78" t="s">
        <v>2105</v>
      </c>
      <c r="G525" s="35"/>
      <c r="H525" s="63" t="str">
        <f t="shared" si="49"/>
        <v xml:space="preserve">Certificate </v>
      </c>
      <c r="I525" s="63" t="str">
        <f t="shared" si="50"/>
        <v xml:space="preserve">Certificate I </v>
      </c>
      <c r="J525" s="63" t="str">
        <f t="shared" si="51"/>
        <v xml:space="preserve">Certificate I in </v>
      </c>
      <c r="K525" s="63" t="str">
        <f t="shared" si="52"/>
        <v>CER</v>
      </c>
      <c r="L525" s="63" t="str">
        <f t="shared" si="53"/>
        <v xml:space="preserve">Certificate I </v>
      </c>
      <c r="M525" s="19"/>
      <c r="N525" s="20"/>
      <c r="O525" s="20"/>
    </row>
    <row r="526" spans="1:15" ht="15" customHeight="1" x14ac:dyDescent="0.25">
      <c r="A526" s="80" t="s">
        <v>2105</v>
      </c>
      <c r="B526" s="81" t="s">
        <v>255</v>
      </c>
      <c r="C526" s="63" t="str">
        <f t="shared" si="48"/>
        <v xml:space="preserve">Certificate I </v>
      </c>
      <c r="D526" s="19" t="s">
        <v>217</v>
      </c>
      <c r="E526" s="19" t="s">
        <v>1997</v>
      </c>
      <c r="F526" s="78" t="s">
        <v>2105</v>
      </c>
      <c r="G526" s="35"/>
      <c r="H526" s="63" t="str">
        <f t="shared" si="49"/>
        <v xml:space="preserve">Certificate </v>
      </c>
      <c r="I526" s="63" t="str">
        <f t="shared" si="50"/>
        <v xml:space="preserve">Certificate I </v>
      </c>
      <c r="J526" s="63" t="str">
        <f t="shared" si="51"/>
        <v xml:space="preserve">Certificate I in </v>
      </c>
      <c r="K526" s="63" t="str">
        <f t="shared" si="52"/>
        <v>CER</v>
      </c>
      <c r="L526" s="63" t="str">
        <f t="shared" si="53"/>
        <v xml:space="preserve">Certificate I </v>
      </c>
      <c r="M526" s="19"/>
      <c r="N526" s="20"/>
      <c r="O526" s="20"/>
    </row>
    <row r="527" spans="1:15" ht="15" customHeight="1" x14ac:dyDescent="0.25">
      <c r="A527" s="80" t="s">
        <v>2105</v>
      </c>
      <c r="B527" s="81" t="s">
        <v>1630</v>
      </c>
      <c r="C527" s="63" t="str">
        <f t="shared" si="48"/>
        <v xml:space="preserve">Certificate II </v>
      </c>
      <c r="D527" s="19" t="s">
        <v>1631</v>
      </c>
      <c r="E527" s="19" t="s">
        <v>1997</v>
      </c>
      <c r="F527" s="78" t="s">
        <v>2105</v>
      </c>
      <c r="G527" s="35"/>
      <c r="H527" s="63" t="str">
        <f t="shared" si="49"/>
        <v xml:space="preserve">Certificate </v>
      </c>
      <c r="I527" s="63" t="str">
        <f t="shared" si="50"/>
        <v xml:space="preserve">Certificate II </v>
      </c>
      <c r="J527" s="63" t="str">
        <f t="shared" si="51"/>
        <v xml:space="preserve">Certificate II in </v>
      </c>
      <c r="K527" s="63" t="str">
        <f t="shared" si="52"/>
        <v>CER</v>
      </c>
      <c r="L527" s="63" t="str">
        <f t="shared" si="53"/>
        <v xml:space="preserve">Certificate II </v>
      </c>
      <c r="M527" s="19"/>
      <c r="N527" s="20"/>
      <c r="O527" s="20"/>
    </row>
    <row r="528" spans="1:15" ht="15" customHeight="1" x14ac:dyDescent="0.25">
      <c r="A528" s="80" t="s">
        <v>2105</v>
      </c>
      <c r="B528" s="81" t="s">
        <v>256</v>
      </c>
      <c r="C528" s="63" t="str">
        <f t="shared" si="48"/>
        <v xml:space="preserve">Certificate II </v>
      </c>
      <c r="D528" s="19" t="s">
        <v>228</v>
      </c>
      <c r="E528" s="19" t="s">
        <v>1997</v>
      </c>
      <c r="F528" s="78" t="s">
        <v>2105</v>
      </c>
      <c r="G528" s="35"/>
      <c r="H528" s="63" t="str">
        <f t="shared" si="49"/>
        <v xml:space="preserve">Certificate </v>
      </c>
      <c r="I528" s="63" t="str">
        <f t="shared" si="50"/>
        <v xml:space="preserve">Certificate II </v>
      </c>
      <c r="J528" s="63" t="str">
        <f t="shared" si="51"/>
        <v xml:space="preserve">Certificate II in </v>
      </c>
      <c r="K528" s="63" t="str">
        <f t="shared" si="52"/>
        <v>CER</v>
      </c>
      <c r="L528" s="63" t="str">
        <f t="shared" si="53"/>
        <v xml:space="preserve">Certificate II </v>
      </c>
      <c r="M528" s="19"/>
      <c r="N528" s="20"/>
      <c r="O528" s="20"/>
    </row>
    <row r="529" spans="1:15" ht="15" customHeight="1" x14ac:dyDescent="0.25">
      <c r="A529" s="80" t="s">
        <v>2105</v>
      </c>
      <c r="B529" s="81" t="s">
        <v>674</v>
      </c>
      <c r="C529" s="63" t="str">
        <f t="shared" si="48"/>
        <v xml:space="preserve">Certificate II </v>
      </c>
      <c r="D529" s="19" t="s">
        <v>774</v>
      </c>
      <c r="E529" s="19" t="s">
        <v>1997</v>
      </c>
      <c r="F529" s="78" t="s">
        <v>2105</v>
      </c>
      <c r="G529" s="35"/>
      <c r="H529" s="63" t="str">
        <f t="shared" si="49"/>
        <v xml:space="preserve">Certificate </v>
      </c>
      <c r="I529" s="63" t="str">
        <f t="shared" si="50"/>
        <v xml:space="preserve">Certificate II </v>
      </c>
      <c r="J529" s="63" t="str">
        <f t="shared" si="51"/>
        <v xml:space="preserve">Certificate II in </v>
      </c>
      <c r="K529" s="63" t="str">
        <f t="shared" si="52"/>
        <v>CER</v>
      </c>
      <c r="L529" s="63" t="str">
        <f t="shared" si="53"/>
        <v xml:space="preserve">Certificate II </v>
      </c>
      <c r="M529" s="19"/>
      <c r="N529" s="20"/>
      <c r="O529" s="20"/>
    </row>
    <row r="530" spans="1:15" ht="15" customHeight="1" x14ac:dyDescent="0.25">
      <c r="A530" s="80" t="s">
        <v>2105</v>
      </c>
      <c r="B530" s="81" t="s">
        <v>1519</v>
      </c>
      <c r="C530" s="63" t="str">
        <f t="shared" si="48"/>
        <v xml:space="preserve">Certificate II </v>
      </c>
      <c r="D530" s="19" t="s">
        <v>1518</v>
      </c>
      <c r="E530" s="19" t="s">
        <v>1997</v>
      </c>
      <c r="F530" s="78" t="s">
        <v>2105</v>
      </c>
      <c r="G530" s="35"/>
      <c r="H530" s="63" t="str">
        <f t="shared" si="49"/>
        <v xml:space="preserve">Certificate </v>
      </c>
      <c r="I530" s="63" t="str">
        <f t="shared" si="50"/>
        <v xml:space="preserve">Certificate II </v>
      </c>
      <c r="J530" s="63" t="str">
        <f t="shared" si="51"/>
        <v xml:space="preserve">Certificate II in </v>
      </c>
      <c r="K530" s="63" t="str">
        <f t="shared" si="52"/>
        <v>CER</v>
      </c>
      <c r="L530" s="63" t="str">
        <f t="shared" si="53"/>
        <v xml:space="preserve">Certificate II </v>
      </c>
      <c r="M530" s="19"/>
      <c r="N530" s="20"/>
      <c r="O530" s="20"/>
    </row>
    <row r="531" spans="1:15" ht="15" customHeight="1" x14ac:dyDescent="0.25">
      <c r="A531" s="80" t="s">
        <v>2105</v>
      </c>
      <c r="B531" s="81" t="s">
        <v>1790</v>
      </c>
      <c r="C531" s="63" t="str">
        <f t="shared" si="48"/>
        <v xml:space="preserve">Certificate III </v>
      </c>
      <c r="D531" s="19" t="s">
        <v>1791</v>
      </c>
      <c r="E531" s="19" t="s">
        <v>1997</v>
      </c>
      <c r="F531" s="78" t="s">
        <v>2105</v>
      </c>
      <c r="G531" s="35"/>
      <c r="H531" s="63" t="str">
        <f t="shared" si="49"/>
        <v xml:space="preserve">Certificate </v>
      </c>
      <c r="I531" s="63" t="str">
        <f t="shared" si="50"/>
        <v xml:space="preserve">Certificate III </v>
      </c>
      <c r="J531" s="63" t="str">
        <f t="shared" si="51"/>
        <v xml:space="preserve">Certificate III in </v>
      </c>
      <c r="K531" s="63" t="str">
        <f t="shared" si="52"/>
        <v>CER</v>
      </c>
      <c r="L531" s="63" t="str">
        <f t="shared" si="53"/>
        <v xml:space="preserve">Certificate III </v>
      </c>
      <c r="M531" s="19"/>
      <c r="N531" s="20"/>
      <c r="O531" s="20"/>
    </row>
    <row r="532" spans="1:15" ht="15" customHeight="1" x14ac:dyDescent="0.25">
      <c r="A532" s="80" t="s">
        <v>2105</v>
      </c>
      <c r="B532" s="81" t="s">
        <v>257</v>
      </c>
      <c r="C532" s="63" t="str">
        <f t="shared" si="48"/>
        <v xml:space="preserve">Certificate III </v>
      </c>
      <c r="D532" s="19" t="s">
        <v>238</v>
      </c>
      <c r="E532" s="19" t="s">
        <v>1997</v>
      </c>
      <c r="F532" s="78" t="s">
        <v>2105</v>
      </c>
      <c r="G532" s="35"/>
      <c r="H532" s="63" t="str">
        <f t="shared" si="49"/>
        <v xml:space="preserve">Certificate </v>
      </c>
      <c r="I532" s="63" t="str">
        <f t="shared" si="50"/>
        <v xml:space="preserve">Certificate III </v>
      </c>
      <c r="J532" s="63" t="str">
        <f t="shared" si="51"/>
        <v xml:space="preserve">Certificate III in </v>
      </c>
      <c r="K532" s="63" t="str">
        <f t="shared" si="52"/>
        <v>CER</v>
      </c>
      <c r="L532" s="63" t="str">
        <f t="shared" si="53"/>
        <v xml:space="preserve">Certificate III </v>
      </c>
      <c r="M532" s="19"/>
      <c r="N532" s="20"/>
      <c r="O532" s="20"/>
    </row>
    <row r="533" spans="1:15" ht="15" customHeight="1" x14ac:dyDescent="0.25">
      <c r="A533" s="80" t="s">
        <v>2105</v>
      </c>
      <c r="B533" s="81" t="s">
        <v>2546</v>
      </c>
      <c r="C533" s="63" t="str">
        <f t="shared" si="48"/>
        <v xml:space="preserve">Certificate III </v>
      </c>
      <c r="D533" s="19" t="s">
        <v>1637</v>
      </c>
      <c r="E533" s="19" t="s">
        <v>1997</v>
      </c>
      <c r="F533" s="78" t="s">
        <v>2105</v>
      </c>
      <c r="G533" s="35"/>
      <c r="H533" s="63" t="str">
        <f t="shared" si="49"/>
        <v xml:space="preserve">Certificate </v>
      </c>
      <c r="I533" s="63" t="str">
        <f t="shared" si="50"/>
        <v xml:space="preserve">Certificate III </v>
      </c>
      <c r="J533" s="63" t="str">
        <f t="shared" si="51"/>
        <v xml:space="preserve">Certificate III in </v>
      </c>
      <c r="K533" s="63" t="str">
        <f t="shared" si="52"/>
        <v>CER</v>
      </c>
      <c r="L533" s="63" t="str">
        <f t="shared" si="53"/>
        <v xml:space="preserve">Certificate III </v>
      </c>
      <c r="M533" s="19"/>
      <c r="N533" s="20"/>
      <c r="O533" s="20"/>
    </row>
    <row r="534" spans="1:15" ht="15" customHeight="1" x14ac:dyDescent="0.25">
      <c r="A534" s="80" t="s">
        <v>2105</v>
      </c>
      <c r="B534" s="81" t="s">
        <v>1636</v>
      </c>
      <c r="C534" s="63" t="str">
        <f t="shared" si="48"/>
        <v xml:space="preserve">Certificate III </v>
      </c>
      <c r="D534" s="19" t="s">
        <v>2547</v>
      </c>
      <c r="E534" s="19" t="s">
        <v>1997</v>
      </c>
      <c r="F534" s="78" t="s">
        <v>2105</v>
      </c>
      <c r="G534" s="35"/>
      <c r="H534" s="63" t="str">
        <f t="shared" si="49"/>
        <v xml:space="preserve">Certificate </v>
      </c>
      <c r="I534" s="63" t="str">
        <f t="shared" si="50"/>
        <v xml:space="preserve">Certificate III </v>
      </c>
      <c r="J534" s="63" t="str">
        <f t="shared" si="51"/>
        <v xml:space="preserve">Certificate III in </v>
      </c>
      <c r="K534" s="63" t="str">
        <f t="shared" si="52"/>
        <v>CER</v>
      </c>
      <c r="L534" s="63" t="str">
        <f t="shared" si="53"/>
        <v xml:space="preserve">Certificate III </v>
      </c>
      <c r="M534" s="19"/>
      <c r="N534" s="20"/>
      <c r="O534" s="20"/>
    </row>
    <row r="535" spans="1:15" ht="15" customHeight="1" x14ac:dyDescent="0.25">
      <c r="A535" s="80" t="s">
        <v>2105</v>
      </c>
      <c r="B535" s="81" t="s">
        <v>2548</v>
      </c>
      <c r="C535" s="63" t="str">
        <f t="shared" si="48"/>
        <v xml:space="preserve">Certificate III </v>
      </c>
      <c r="D535" s="19" t="s">
        <v>259</v>
      </c>
      <c r="E535" s="19" t="s">
        <v>1997</v>
      </c>
      <c r="F535" s="78" t="s">
        <v>2105</v>
      </c>
      <c r="G535" s="35"/>
      <c r="H535" s="63" t="str">
        <f t="shared" si="49"/>
        <v xml:space="preserve">Certificate </v>
      </c>
      <c r="I535" s="63" t="str">
        <f t="shared" si="50"/>
        <v xml:space="preserve">Certificate III </v>
      </c>
      <c r="J535" s="63" t="str">
        <f t="shared" si="51"/>
        <v xml:space="preserve">Certificate III in </v>
      </c>
      <c r="K535" s="63" t="str">
        <f t="shared" si="52"/>
        <v>CER</v>
      </c>
      <c r="L535" s="63" t="str">
        <f t="shared" si="53"/>
        <v xml:space="preserve">Certificate III </v>
      </c>
      <c r="M535" s="19"/>
      <c r="N535" s="20"/>
      <c r="O535" s="20"/>
    </row>
    <row r="536" spans="1:15" ht="15" customHeight="1" x14ac:dyDescent="0.25">
      <c r="A536" s="80" t="s">
        <v>2105</v>
      </c>
      <c r="B536" s="81" t="s">
        <v>258</v>
      </c>
      <c r="C536" s="63" t="str">
        <f t="shared" si="48"/>
        <v xml:space="preserve">Certificate III </v>
      </c>
      <c r="D536" s="19" t="s">
        <v>259</v>
      </c>
      <c r="E536" s="19" t="s">
        <v>1997</v>
      </c>
      <c r="F536" s="78" t="s">
        <v>2105</v>
      </c>
      <c r="G536" s="35"/>
      <c r="H536" s="63" t="str">
        <f t="shared" si="49"/>
        <v xml:space="preserve">Certificate </v>
      </c>
      <c r="I536" s="63" t="str">
        <f t="shared" si="50"/>
        <v xml:space="preserve">Certificate III </v>
      </c>
      <c r="J536" s="63" t="str">
        <f t="shared" si="51"/>
        <v xml:space="preserve">Certificate III in </v>
      </c>
      <c r="K536" s="63" t="str">
        <f t="shared" si="52"/>
        <v>CER</v>
      </c>
      <c r="L536" s="63" t="str">
        <f t="shared" si="53"/>
        <v xml:space="preserve">Certificate III </v>
      </c>
      <c r="M536" s="19"/>
      <c r="N536" s="20"/>
      <c r="O536" s="20"/>
    </row>
    <row r="537" spans="1:15" ht="15" customHeight="1" x14ac:dyDescent="0.25">
      <c r="A537" s="80" t="s">
        <v>2105</v>
      </c>
      <c r="B537" s="81" t="s">
        <v>2549</v>
      </c>
      <c r="C537" s="63" t="str">
        <f t="shared" si="48"/>
        <v xml:space="preserve">Certificate IV </v>
      </c>
      <c r="D537" s="19" t="s">
        <v>2550</v>
      </c>
      <c r="E537" s="19" t="s">
        <v>1997</v>
      </c>
      <c r="F537" s="78" t="s">
        <v>2105</v>
      </c>
      <c r="G537" s="35"/>
      <c r="H537" s="63" t="str">
        <f t="shared" si="49"/>
        <v xml:space="preserve">Certificate </v>
      </c>
      <c r="I537" s="63" t="str">
        <f t="shared" si="50"/>
        <v xml:space="preserve">Certificate IV </v>
      </c>
      <c r="J537" s="63" t="str">
        <f t="shared" si="51"/>
        <v xml:space="preserve">Certificate IV in </v>
      </c>
      <c r="K537" s="63" t="str">
        <f t="shared" si="52"/>
        <v>CER</v>
      </c>
      <c r="L537" s="63" t="str">
        <f t="shared" si="53"/>
        <v xml:space="preserve">Certificate IV </v>
      </c>
      <c r="M537" s="19"/>
      <c r="N537" s="20"/>
      <c r="O537" s="20"/>
    </row>
    <row r="538" spans="1:15" ht="15" customHeight="1" x14ac:dyDescent="0.25">
      <c r="A538" s="80" t="s">
        <v>2105</v>
      </c>
      <c r="B538" s="81" t="s">
        <v>592</v>
      </c>
      <c r="C538" s="63" t="str">
        <f t="shared" si="48"/>
        <v xml:space="preserve">Certificate IV </v>
      </c>
      <c r="D538" s="19" t="s">
        <v>775</v>
      </c>
      <c r="E538" s="19" t="s">
        <v>1997</v>
      </c>
      <c r="F538" s="78" t="s">
        <v>2105</v>
      </c>
      <c r="G538" s="35"/>
      <c r="H538" s="63" t="str">
        <f t="shared" si="49"/>
        <v xml:space="preserve">Certificate </v>
      </c>
      <c r="I538" s="63" t="str">
        <f t="shared" si="50"/>
        <v xml:space="preserve">Certificate IV </v>
      </c>
      <c r="J538" s="63" t="str">
        <f t="shared" si="51"/>
        <v xml:space="preserve">Certificate IV in </v>
      </c>
      <c r="K538" s="63" t="str">
        <f t="shared" si="52"/>
        <v>CER</v>
      </c>
      <c r="L538" s="63" t="str">
        <f t="shared" si="53"/>
        <v xml:space="preserve">Certificate IV </v>
      </c>
      <c r="M538" s="19"/>
      <c r="N538" s="20"/>
      <c r="O538" s="20"/>
    </row>
    <row r="539" spans="1:15" ht="15" customHeight="1" x14ac:dyDescent="0.25">
      <c r="A539" s="80" t="s">
        <v>2105</v>
      </c>
      <c r="B539" s="81" t="s">
        <v>2551</v>
      </c>
      <c r="C539" s="63" t="str">
        <f t="shared" si="48"/>
        <v xml:space="preserve">Certificate IV </v>
      </c>
      <c r="D539" s="19" t="s">
        <v>1796</v>
      </c>
      <c r="E539" s="19" t="s">
        <v>1997</v>
      </c>
      <c r="F539" s="78" t="s">
        <v>2105</v>
      </c>
      <c r="G539" s="35"/>
      <c r="H539" s="63" t="str">
        <f t="shared" si="49"/>
        <v xml:space="preserve">Certificate </v>
      </c>
      <c r="I539" s="63" t="str">
        <f t="shared" si="50"/>
        <v xml:space="preserve">Certificate IV </v>
      </c>
      <c r="J539" s="63" t="str">
        <f t="shared" si="51"/>
        <v xml:space="preserve">Certificate IV in </v>
      </c>
      <c r="K539" s="63" t="str">
        <f t="shared" si="52"/>
        <v>CER</v>
      </c>
      <c r="L539" s="63" t="str">
        <f t="shared" si="53"/>
        <v xml:space="preserve">Certificate IV </v>
      </c>
      <c r="M539" s="19"/>
      <c r="N539" s="20"/>
      <c r="O539" s="20"/>
    </row>
    <row r="540" spans="1:15" ht="15" customHeight="1" x14ac:dyDescent="0.25">
      <c r="A540" s="80" t="s">
        <v>2105</v>
      </c>
      <c r="B540" s="81" t="s">
        <v>2552</v>
      </c>
      <c r="C540" s="63" t="str">
        <f t="shared" si="48"/>
        <v xml:space="preserve">Certificate IV </v>
      </c>
      <c r="D540" s="19" t="s">
        <v>776</v>
      </c>
      <c r="E540" s="19" t="s">
        <v>1997</v>
      </c>
      <c r="F540" s="78" t="s">
        <v>2105</v>
      </c>
      <c r="G540" s="35"/>
      <c r="H540" s="63" t="str">
        <f t="shared" si="49"/>
        <v xml:space="preserve">Certificate </v>
      </c>
      <c r="I540" s="63" t="str">
        <f t="shared" si="50"/>
        <v xml:space="preserve">Certificate IV </v>
      </c>
      <c r="J540" s="63" t="str">
        <f t="shared" si="51"/>
        <v xml:space="preserve">Certificate IV in </v>
      </c>
      <c r="K540" s="63" t="str">
        <f t="shared" si="52"/>
        <v>CER</v>
      </c>
      <c r="L540" s="63" t="str">
        <f t="shared" si="53"/>
        <v xml:space="preserve">Certificate IV </v>
      </c>
      <c r="M540" s="19"/>
      <c r="N540" s="20"/>
      <c r="O540" s="20"/>
    </row>
    <row r="541" spans="1:15" ht="15" customHeight="1" x14ac:dyDescent="0.25">
      <c r="A541" s="80" t="s">
        <v>2105</v>
      </c>
      <c r="B541" s="81" t="s">
        <v>593</v>
      </c>
      <c r="C541" s="63" t="str">
        <f t="shared" si="48"/>
        <v xml:space="preserve">Certificate IV </v>
      </c>
      <c r="D541" s="19" t="s">
        <v>776</v>
      </c>
      <c r="E541" s="19" t="s">
        <v>1997</v>
      </c>
      <c r="F541" s="78" t="s">
        <v>2105</v>
      </c>
      <c r="G541" s="35"/>
      <c r="H541" s="63" t="str">
        <f t="shared" si="49"/>
        <v xml:space="preserve">Certificate </v>
      </c>
      <c r="I541" s="63" t="str">
        <f t="shared" si="50"/>
        <v xml:space="preserve">Certificate IV </v>
      </c>
      <c r="J541" s="63" t="str">
        <f t="shared" si="51"/>
        <v xml:space="preserve">Certificate IV in </v>
      </c>
      <c r="K541" s="63" t="str">
        <f t="shared" si="52"/>
        <v>CER</v>
      </c>
      <c r="L541" s="63" t="str">
        <f t="shared" si="53"/>
        <v xml:space="preserve">Certificate IV </v>
      </c>
      <c r="M541" s="19"/>
      <c r="N541" s="20"/>
      <c r="O541" s="20"/>
    </row>
    <row r="542" spans="1:15" ht="15" customHeight="1" x14ac:dyDescent="0.25">
      <c r="A542" s="80" t="s">
        <v>2105</v>
      </c>
      <c r="B542" s="81" t="s">
        <v>2553</v>
      </c>
      <c r="C542" s="63" t="str">
        <f t="shared" si="48"/>
        <v xml:space="preserve">Certificate IV </v>
      </c>
      <c r="D542" s="19" t="s">
        <v>777</v>
      </c>
      <c r="E542" s="19" t="s">
        <v>1997</v>
      </c>
      <c r="F542" s="78" t="s">
        <v>2105</v>
      </c>
      <c r="G542" s="35"/>
      <c r="H542" s="63" t="str">
        <f t="shared" si="49"/>
        <v xml:space="preserve">Certificate </v>
      </c>
      <c r="I542" s="63" t="str">
        <f t="shared" si="50"/>
        <v xml:space="preserve">Certificate IV </v>
      </c>
      <c r="J542" s="63" t="str">
        <f t="shared" si="51"/>
        <v xml:space="preserve">Certificate IV in </v>
      </c>
      <c r="K542" s="63" t="str">
        <f t="shared" si="52"/>
        <v>CER</v>
      </c>
      <c r="L542" s="63" t="str">
        <f t="shared" si="53"/>
        <v xml:space="preserve">Certificate IV </v>
      </c>
      <c r="M542" s="19"/>
      <c r="N542" s="20"/>
      <c r="O542" s="20"/>
    </row>
    <row r="543" spans="1:15" ht="15" customHeight="1" x14ac:dyDescent="0.25">
      <c r="A543" s="80" t="s">
        <v>2105</v>
      </c>
      <c r="B543" s="81" t="s">
        <v>594</v>
      </c>
      <c r="C543" s="63" t="str">
        <f t="shared" si="48"/>
        <v xml:space="preserve">Certificate IV </v>
      </c>
      <c r="D543" s="19" t="s">
        <v>777</v>
      </c>
      <c r="E543" s="19" t="s">
        <v>1997</v>
      </c>
      <c r="F543" s="78" t="s">
        <v>2105</v>
      </c>
      <c r="G543" s="35"/>
      <c r="H543" s="63" t="str">
        <f t="shared" si="49"/>
        <v xml:space="preserve">Certificate </v>
      </c>
      <c r="I543" s="63" t="str">
        <f t="shared" si="50"/>
        <v xml:space="preserve">Certificate IV </v>
      </c>
      <c r="J543" s="63" t="str">
        <f t="shared" si="51"/>
        <v xml:space="preserve">Certificate IV in </v>
      </c>
      <c r="K543" s="63" t="str">
        <f t="shared" si="52"/>
        <v>CER</v>
      </c>
      <c r="L543" s="63" t="str">
        <f t="shared" si="53"/>
        <v xml:space="preserve">Certificate IV </v>
      </c>
      <c r="M543" s="19"/>
      <c r="N543" s="20"/>
      <c r="O543" s="20"/>
    </row>
    <row r="544" spans="1:15" ht="15" customHeight="1" x14ac:dyDescent="0.25">
      <c r="A544" s="80" t="s">
        <v>2105</v>
      </c>
      <c r="B544" s="81" t="s">
        <v>1336</v>
      </c>
      <c r="C544" s="63" t="str">
        <f t="shared" si="48"/>
        <v xml:space="preserve">Diploma </v>
      </c>
      <c r="D544" s="19" t="s">
        <v>1337</v>
      </c>
      <c r="E544" s="19" t="s">
        <v>1997</v>
      </c>
      <c r="F544" s="78" t="s">
        <v>2105</v>
      </c>
      <c r="G544" s="35"/>
      <c r="H544" s="63" t="str">
        <f t="shared" si="49"/>
        <v xml:space="preserve">Diploma </v>
      </c>
      <c r="I544" s="63" t="str">
        <f t="shared" si="50"/>
        <v xml:space="preserve">Diploma of </v>
      </c>
      <c r="J544" s="63" t="str">
        <f t="shared" si="51"/>
        <v xml:space="preserve">Diploma of Visual </v>
      </c>
      <c r="K544" s="63" t="str">
        <f t="shared" si="52"/>
        <v>DIP</v>
      </c>
      <c r="L544" s="63" t="str">
        <f t="shared" si="53"/>
        <v xml:space="preserve">Diploma </v>
      </c>
      <c r="M544" s="19"/>
      <c r="N544" s="20"/>
      <c r="O544" s="20"/>
    </row>
    <row r="545" spans="1:15" ht="15" customHeight="1" x14ac:dyDescent="0.25">
      <c r="A545" s="80" t="s">
        <v>2105</v>
      </c>
      <c r="B545" s="81" t="s">
        <v>1338</v>
      </c>
      <c r="C545" s="63" t="str">
        <f t="shared" si="48"/>
        <v xml:space="preserve">Diploma </v>
      </c>
      <c r="D545" s="19" t="s">
        <v>1339</v>
      </c>
      <c r="E545" s="19" t="s">
        <v>1997</v>
      </c>
      <c r="F545" s="78" t="s">
        <v>2105</v>
      </c>
      <c r="G545" s="35"/>
      <c r="H545" s="63" t="str">
        <f t="shared" si="49"/>
        <v xml:space="preserve">Diploma </v>
      </c>
      <c r="I545" s="63" t="str">
        <f t="shared" si="50"/>
        <v xml:space="preserve">Diploma of </v>
      </c>
      <c r="J545" s="63" t="str">
        <f t="shared" si="51"/>
        <v xml:space="preserve">Diploma of Graphic </v>
      </c>
      <c r="K545" s="63" t="str">
        <f t="shared" si="52"/>
        <v>DIP</v>
      </c>
      <c r="L545" s="63" t="str">
        <f t="shared" si="53"/>
        <v xml:space="preserve">Diploma </v>
      </c>
      <c r="M545" s="19"/>
      <c r="N545" s="20"/>
      <c r="O545" s="20"/>
    </row>
    <row r="546" spans="1:15" ht="15" customHeight="1" x14ac:dyDescent="0.25">
      <c r="A546" s="80" t="s">
        <v>2105</v>
      </c>
      <c r="B546" s="81" t="s">
        <v>595</v>
      </c>
      <c r="C546" s="63" t="str">
        <f t="shared" si="48"/>
        <v xml:space="preserve">Diploma </v>
      </c>
      <c r="D546" s="19" t="s">
        <v>1152</v>
      </c>
      <c r="E546" s="19" t="s">
        <v>1997</v>
      </c>
      <c r="F546" s="78" t="s">
        <v>2105</v>
      </c>
      <c r="G546" s="35"/>
      <c r="H546" s="63" t="str">
        <f t="shared" si="49"/>
        <v xml:space="preserve">Diploma </v>
      </c>
      <c r="I546" s="63" t="str">
        <f t="shared" si="50"/>
        <v xml:space="preserve">Diploma of </v>
      </c>
      <c r="J546" s="63" t="str">
        <f t="shared" si="51"/>
        <v xml:space="preserve">Diploma of Photo </v>
      </c>
      <c r="K546" s="63" t="str">
        <f t="shared" si="52"/>
        <v>DIP</v>
      </c>
      <c r="L546" s="63" t="str">
        <f t="shared" si="53"/>
        <v xml:space="preserve">Diploma </v>
      </c>
      <c r="M546" s="19"/>
      <c r="N546" s="20"/>
      <c r="O546" s="20"/>
    </row>
    <row r="547" spans="1:15" ht="15" customHeight="1" x14ac:dyDescent="0.25">
      <c r="A547" s="80" t="s">
        <v>2105</v>
      </c>
      <c r="B547" s="81" t="s">
        <v>2554</v>
      </c>
      <c r="C547" s="63" t="str">
        <f t="shared" si="48"/>
        <v xml:space="preserve">Advanced Diploma </v>
      </c>
      <c r="D547" s="19" t="s">
        <v>2555</v>
      </c>
      <c r="E547" s="19" t="s">
        <v>1997</v>
      </c>
      <c r="F547" s="78" t="s">
        <v>2105</v>
      </c>
      <c r="G547" s="35"/>
      <c r="H547" s="63" t="str">
        <f t="shared" si="49"/>
        <v xml:space="preserve">Advanced </v>
      </c>
      <c r="I547" s="63" t="str">
        <f t="shared" si="50"/>
        <v xml:space="preserve">Advanced Diploma </v>
      </c>
      <c r="J547" s="63" t="str">
        <f t="shared" si="51"/>
        <v xml:space="preserve">Advanced Diploma of </v>
      </c>
      <c r="K547" s="63" t="str">
        <f t="shared" si="52"/>
        <v>ADV</v>
      </c>
      <c r="L547" s="63" t="str">
        <f t="shared" si="53"/>
        <v xml:space="preserve">Advanced Diploma </v>
      </c>
      <c r="M547" s="19"/>
      <c r="N547" s="20"/>
      <c r="O547" s="20"/>
    </row>
    <row r="548" spans="1:15" ht="15" customHeight="1" x14ac:dyDescent="0.25">
      <c r="A548" s="78" t="s">
        <v>2556</v>
      </c>
      <c r="B548" s="81" t="s">
        <v>2557</v>
      </c>
      <c r="C548" s="63" t="str">
        <f t="shared" si="48"/>
        <v xml:space="preserve">Certificate I </v>
      </c>
      <c r="D548" s="19" t="s">
        <v>2558</v>
      </c>
      <c r="E548" s="19" t="s">
        <v>2001</v>
      </c>
      <c r="F548" s="78" t="s">
        <v>2556</v>
      </c>
      <c r="G548" s="35"/>
      <c r="H548" s="63" t="str">
        <f t="shared" si="49"/>
        <v xml:space="preserve">Certificate </v>
      </c>
      <c r="I548" s="63" t="str">
        <f t="shared" si="50"/>
        <v xml:space="preserve">Certificate I </v>
      </c>
      <c r="J548" s="63" t="str">
        <f t="shared" si="51"/>
        <v xml:space="preserve">Certificate I in </v>
      </c>
      <c r="K548" s="63" t="str">
        <f t="shared" si="52"/>
        <v>CER</v>
      </c>
      <c r="L548" s="63" t="str">
        <f t="shared" si="53"/>
        <v xml:space="preserve">Certificate I </v>
      </c>
      <c r="M548" s="19"/>
      <c r="N548" s="20"/>
      <c r="O548" s="20"/>
    </row>
    <row r="549" spans="1:15" ht="15" customHeight="1" x14ac:dyDescent="0.25">
      <c r="A549" s="80" t="s">
        <v>1990</v>
      </c>
      <c r="B549" s="81" t="s">
        <v>675</v>
      </c>
      <c r="C549" s="63" t="str">
        <f t="shared" si="48"/>
        <v xml:space="preserve">Certificate I </v>
      </c>
      <c r="D549" s="19" t="s">
        <v>779</v>
      </c>
      <c r="E549" s="19" t="s">
        <v>1986</v>
      </c>
      <c r="F549" s="78" t="s">
        <v>1990</v>
      </c>
      <c r="G549" s="35"/>
      <c r="H549" s="63" t="str">
        <f t="shared" si="49"/>
        <v xml:space="preserve">Certificate </v>
      </c>
      <c r="I549" s="63" t="str">
        <f t="shared" si="50"/>
        <v xml:space="preserve">Certificate I </v>
      </c>
      <c r="J549" s="63" t="str">
        <f t="shared" si="51"/>
        <v xml:space="preserve">Certificate I in </v>
      </c>
      <c r="K549" s="63" t="str">
        <f t="shared" si="52"/>
        <v>CER</v>
      </c>
      <c r="L549" s="63" t="str">
        <f t="shared" si="53"/>
        <v xml:space="preserve">Certificate I </v>
      </c>
      <c r="M549" s="19"/>
      <c r="N549" s="20"/>
      <c r="O549" s="20"/>
    </row>
    <row r="550" spans="1:15" ht="15" customHeight="1" x14ac:dyDescent="0.25">
      <c r="A550" s="80" t="s">
        <v>1990</v>
      </c>
      <c r="B550" s="81" t="s">
        <v>2559</v>
      </c>
      <c r="C550" s="63" t="str">
        <f t="shared" si="48"/>
        <v xml:space="preserve">Certificate II </v>
      </c>
      <c r="D550" s="19" t="s">
        <v>780</v>
      </c>
      <c r="E550" s="19" t="s">
        <v>1986</v>
      </c>
      <c r="F550" s="78" t="s">
        <v>1990</v>
      </c>
      <c r="G550" s="35"/>
      <c r="H550" s="63" t="str">
        <f t="shared" si="49"/>
        <v xml:space="preserve">Certificate </v>
      </c>
      <c r="I550" s="63" t="str">
        <f t="shared" si="50"/>
        <v xml:space="preserve">Certificate II </v>
      </c>
      <c r="J550" s="63" t="str">
        <f t="shared" si="51"/>
        <v xml:space="preserve">Certificate II in </v>
      </c>
      <c r="K550" s="63" t="str">
        <f t="shared" si="52"/>
        <v>CER</v>
      </c>
      <c r="L550" s="63" t="str">
        <f t="shared" si="53"/>
        <v xml:space="preserve">Certificate II </v>
      </c>
      <c r="M550" s="19"/>
      <c r="N550" s="20"/>
      <c r="O550" s="20"/>
    </row>
    <row r="551" spans="1:15" ht="15" customHeight="1" x14ac:dyDescent="0.25">
      <c r="A551" s="80" t="s">
        <v>1990</v>
      </c>
      <c r="B551" s="81" t="s">
        <v>1164</v>
      </c>
      <c r="C551" s="63" t="str">
        <f t="shared" si="48"/>
        <v xml:space="preserve">Certificate II </v>
      </c>
      <c r="D551" s="19" t="s">
        <v>780</v>
      </c>
      <c r="E551" s="19" t="s">
        <v>1986</v>
      </c>
      <c r="F551" s="78" t="s">
        <v>1990</v>
      </c>
      <c r="G551" s="35"/>
      <c r="H551" s="63" t="str">
        <f t="shared" si="49"/>
        <v xml:space="preserve">Certificate </v>
      </c>
      <c r="I551" s="63" t="str">
        <f t="shared" si="50"/>
        <v xml:space="preserve">Certificate II </v>
      </c>
      <c r="J551" s="63" t="str">
        <f t="shared" si="51"/>
        <v xml:space="preserve">Certificate II in </v>
      </c>
      <c r="K551" s="63" t="str">
        <f t="shared" si="52"/>
        <v>CER</v>
      </c>
      <c r="L551" s="63" t="str">
        <f t="shared" si="53"/>
        <v xml:space="preserve">Certificate II </v>
      </c>
      <c r="M551" s="19"/>
      <c r="N551" s="20"/>
      <c r="O551" s="20"/>
    </row>
    <row r="552" spans="1:15" ht="15" customHeight="1" x14ac:dyDescent="0.25">
      <c r="A552" s="80" t="s">
        <v>1990</v>
      </c>
      <c r="B552" s="81" t="s">
        <v>596</v>
      </c>
      <c r="C552" s="63" t="str">
        <f t="shared" si="48"/>
        <v xml:space="preserve">Certificate II </v>
      </c>
      <c r="D552" s="19" t="s">
        <v>780</v>
      </c>
      <c r="E552" s="19" t="s">
        <v>1986</v>
      </c>
      <c r="F552" s="78" t="s">
        <v>1990</v>
      </c>
      <c r="G552" s="35"/>
      <c r="H552" s="63" t="str">
        <f t="shared" si="49"/>
        <v xml:space="preserve">Certificate </v>
      </c>
      <c r="I552" s="63" t="str">
        <f t="shared" si="50"/>
        <v xml:space="preserve">Certificate II </v>
      </c>
      <c r="J552" s="63" t="str">
        <f t="shared" si="51"/>
        <v xml:space="preserve">Certificate II in </v>
      </c>
      <c r="K552" s="63" t="str">
        <f t="shared" si="52"/>
        <v>CER</v>
      </c>
      <c r="L552" s="63" t="str">
        <f t="shared" si="53"/>
        <v xml:space="preserve">Certificate II </v>
      </c>
      <c r="M552" s="19"/>
      <c r="N552" s="20"/>
      <c r="O552" s="20"/>
    </row>
    <row r="553" spans="1:15" ht="15" customHeight="1" x14ac:dyDescent="0.25">
      <c r="A553" s="80" t="s">
        <v>1990</v>
      </c>
      <c r="B553" s="81" t="s">
        <v>2560</v>
      </c>
      <c r="C553" s="63" t="str">
        <f t="shared" si="48"/>
        <v xml:space="preserve">Certificate II </v>
      </c>
      <c r="D553" s="19" t="s">
        <v>2561</v>
      </c>
      <c r="E553" s="19" t="s">
        <v>1986</v>
      </c>
      <c r="F553" s="78" t="s">
        <v>1990</v>
      </c>
      <c r="G553" s="35"/>
      <c r="H553" s="63" t="str">
        <f t="shared" si="49"/>
        <v xml:space="preserve">Certificate </v>
      </c>
      <c r="I553" s="63" t="str">
        <f t="shared" si="50"/>
        <v xml:space="preserve">Certificate II </v>
      </c>
      <c r="J553" s="63" t="str">
        <f t="shared" si="51"/>
        <v xml:space="preserve">Certificate II in </v>
      </c>
      <c r="K553" s="63" t="str">
        <f t="shared" si="52"/>
        <v>CER</v>
      </c>
      <c r="L553" s="63" t="str">
        <f t="shared" si="53"/>
        <v xml:space="preserve">Certificate II </v>
      </c>
      <c r="M553" s="19"/>
      <c r="N553" s="20"/>
      <c r="O553" s="20"/>
    </row>
    <row r="554" spans="1:15" ht="15" customHeight="1" x14ac:dyDescent="0.25">
      <c r="A554" s="80" t="s">
        <v>1990</v>
      </c>
      <c r="B554" s="81" t="s">
        <v>676</v>
      </c>
      <c r="C554" s="63" t="str">
        <f t="shared" si="48"/>
        <v xml:space="preserve">Certificate II </v>
      </c>
      <c r="D554" s="19" t="s">
        <v>781</v>
      </c>
      <c r="E554" s="19" t="s">
        <v>1986</v>
      </c>
      <c r="F554" s="78" t="s">
        <v>1990</v>
      </c>
      <c r="G554" s="35"/>
      <c r="H554" s="63" t="str">
        <f t="shared" si="49"/>
        <v xml:space="preserve">Certificate </v>
      </c>
      <c r="I554" s="63" t="str">
        <f t="shared" si="50"/>
        <v xml:space="preserve">Certificate II </v>
      </c>
      <c r="J554" s="63" t="str">
        <f t="shared" si="51"/>
        <v xml:space="preserve">Certificate II in </v>
      </c>
      <c r="K554" s="63" t="str">
        <f t="shared" si="52"/>
        <v>CER</v>
      </c>
      <c r="L554" s="63" t="str">
        <f t="shared" si="53"/>
        <v xml:space="preserve">Certificate II </v>
      </c>
      <c r="M554" s="19"/>
      <c r="N554" s="20"/>
      <c r="O554" s="20"/>
    </row>
    <row r="555" spans="1:15" ht="15" customHeight="1" x14ac:dyDescent="0.25">
      <c r="A555" s="80" t="s">
        <v>1990</v>
      </c>
      <c r="B555" s="81" t="s">
        <v>260</v>
      </c>
      <c r="C555" s="63" t="str">
        <f t="shared" si="48"/>
        <v xml:space="preserve">Certificate II </v>
      </c>
      <c r="D555" s="19" t="s">
        <v>261</v>
      </c>
      <c r="E555" s="19" t="s">
        <v>1986</v>
      </c>
      <c r="F555" s="78" t="s">
        <v>1990</v>
      </c>
      <c r="G555" s="35"/>
      <c r="H555" s="63" t="str">
        <f t="shared" si="49"/>
        <v xml:space="preserve">Certificate </v>
      </c>
      <c r="I555" s="63" t="str">
        <f t="shared" si="50"/>
        <v xml:space="preserve">Certificate II </v>
      </c>
      <c r="J555" s="63" t="str">
        <f t="shared" si="51"/>
        <v xml:space="preserve">Certificate II in </v>
      </c>
      <c r="K555" s="63" t="str">
        <f t="shared" si="52"/>
        <v>CER</v>
      </c>
      <c r="L555" s="63" t="str">
        <f t="shared" si="53"/>
        <v xml:space="preserve">Certificate II </v>
      </c>
      <c r="M555" s="19"/>
      <c r="N555" s="20"/>
      <c r="O555" s="20"/>
    </row>
    <row r="556" spans="1:15" ht="15" customHeight="1" x14ac:dyDescent="0.25">
      <c r="A556" s="80" t="s">
        <v>1990</v>
      </c>
      <c r="B556" s="81" t="s">
        <v>597</v>
      </c>
      <c r="C556" s="63" t="str">
        <f t="shared" si="48"/>
        <v xml:space="preserve">Certificate III </v>
      </c>
      <c r="D556" s="19" t="s">
        <v>782</v>
      </c>
      <c r="E556" s="19" t="s">
        <v>1986</v>
      </c>
      <c r="F556" s="78" t="s">
        <v>1990</v>
      </c>
      <c r="G556" s="35"/>
      <c r="H556" s="63" t="str">
        <f t="shared" si="49"/>
        <v xml:space="preserve">Certificate </v>
      </c>
      <c r="I556" s="63" t="str">
        <f t="shared" si="50"/>
        <v xml:space="preserve">Certificate III </v>
      </c>
      <c r="J556" s="63" t="str">
        <f t="shared" si="51"/>
        <v xml:space="preserve">Certificate III in </v>
      </c>
      <c r="K556" s="63" t="str">
        <f t="shared" si="52"/>
        <v>CER</v>
      </c>
      <c r="L556" s="63" t="str">
        <f t="shared" si="53"/>
        <v xml:space="preserve">Certificate III </v>
      </c>
      <c r="M556" s="19"/>
      <c r="N556" s="20"/>
      <c r="O556" s="20"/>
    </row>
    <row r="557" spans="1:15" ht="15" customHeight="1" x14ac:dyDescent="0.25">
      <c r="A557" s="80" t="s">
        <v>1990</v>
      </c>
      <c r="B557" s="81" t="s">
        <v>598</v>
      </c>
      <c r="C557" s="63" t="str">
        <f t="shared" si="48"/>
        <v xml:space="preserve">Certificate III </v>
      </c>
      <c r="D557" s="19" t="s">
        <v>783</v>
      </c>
      <c r="E557" s="19" t="s">
        <v>1986</v>
      </c>
      <c r="F557" s="78" t="s">
        <v>1990</v>
      </c>
      <c r="G557" s="35"/>
      <c r="H557" s="63" t="str">
        <f t="shared" si="49"/>
        <v xml:space="preserve">Certificate </v>
      </c>
      <c r="I557" s="63" t="str">
        <f t="shared" si="50"/>
        <v xml:space="preserve">Certificate III </v>
      </c>
      <c r="J557" s="63" t="str">
        <f t="shared" si="51"/>
        <v xml:space="preserve">Certificate III in </v>
      </c>
      <c r="K557" s="63" t="str">
        <f t="shared" si="52"/>
        <v>CER</v>
      </c>
      <c r="L557" s="63" t="str">
        <f t="shared" si="53"/>
        <v xml:space="preserve">Certificate III </v>
      </c>
      <c r="M557" s="19"/>
      <c r="N557" s="20"/>
      <c r="O557" s="20"/>
    </row>
    <row r="558" spans="1:15" ht="15" customHeight="1" x14ac:dyDescent="0.25">
      <c r="A558" s="80" t="s">
        <v>1990</v>
      </c>
      <c r="B558" s="81" t="s">
        <v>2562</v>
      </c>
      <c r="C558" s="63" t="str">
        <f t="shared" si="48"/>
        <v xml:space="preserve">Certificate III </v>
      </c>
      <c r="D558" s="19" t="s">
        <v>2563</v>
      </c>
      <c r="E558" s="19" t="s">
        <v>1986</v>
      </c>
      <c r="F558" s="78" t="s">
        <v>1990</v>
      </c>
      <c r="G558" s="35"/>
      <c r="H558" s="63" t="str">
        <f t="shared" si="49"/>
        <v xml:space="preserve">Certificate </v>
      </c>
      <c r="I558" s="63" t="str">
        <f t="shared" si="50"/>
        <v xml:space="preserve">Certificate III </v>
      </c>
      <c r="J558" s="63" t="str">
        <f t="shared" si="51"/>
        <v xml:space="preserve">Certificate III in </v>
      </c>
      <c r="K558" s="63" t="str">
        <f t="shared" si="52"/>
        <v>CER</v>
      </c>
      <c r="L558" s="63" t="str">
        <f t="shared" si="53"/>
        <v xml:space="preserve">Certificate III </v>
      </c>
      <c r="M558" s="19"/>
      <c r="N558" s="20"/>
      <c r="O558" s="20"/>
    </row>
    <row r="559" spans="1:15" ht="15" customHeight="1" x14ac:dyDescent="0.25">
      <c r="A559" s="80" t="s">
        <v>1990</v>
      </c>
      <c r="B559" s="81" t="s">
        <v>599</v>
      </c>
      <c r="C559" s="63" t="str">
        <f t="shared" si="48"/>
        <v xml:space="preserve">Certificate III </v>
      </c>
      <c r="D559" s="19" t="s">
        <v>1032</v>
      </c>
      <c r="E559" s="19" t="s">
        <v>1986</v>
      </c>
      <c r="F559" s="78" t="s">
        <v>1990</v>
      </c>
      <c r="G559" s="35"/>
      <c r="H559" s="63" t="str">
        <f t="shared" si="49"/>
        <v xml:space="preserve">Certificate </v>
      </c>
      <c r="I559" s="63" t="str">
        <f t="shared" si="50"/>
        <v xml:space="preserve">Certificate III </v>
      </c>
      <c r="J559" s="63" t="str">
        <f t="shared" si="51"/>
        <v xml:space="preserve">Certificate III in </v>
      </c>
      <c r="K559" s="63" t="str">
        <f t="shared" si="52"/>
        <v>CER</v>
      </c>
      <c r="L559" s="63" t="str">
        <f t="shared" si="53"/>
        <v xml:space="preserve">Certificate III </v>
      </c>
      <c r="M559" s="19"/>
      <c r="N559" s="20"/>
      <c r="O559" s="20"/>
    </row>
    <row r="560" spans="1:15" ht="15" customHeight="1" x14ac:dyDescent="0.25">
      <c r="A560" s="80" t="s">
        <v>1990</v>
      </c>
      <c r="B560" s="81" t="s">
        <v>600</v>
      </c>
      <c r="C560" s="63" t="str">
        <f t="shared" si="48"/>
        <v xml:space="preserve">Certificate III </v>
      </c>
      <c r="D560" s="19" t="s">
        <v>785</v>
      </c>
      <c r="E560" s="19" t="s">
        <v>1986</v>
      </c>
      <c r="F560" s="78" t="s">
        <v>1990</v>
      </c>
      <c r="G560" s="35"/>
      <c r="H560" s="63" t="str">
        <f t="shared" si="49"/>
        <v xml:space="preserve">Certificate </v>
      </c>
      <c r="I560" s="63" t="str">
        <f t="shared" si="50"/>
        <v xml:space="preserve">Certificate III </v>
      </c>
      <c r="J560" s="63" t="str">
        <f t="shared" si="51"/>
        <v xml:space="preserve">Certificate III in </v>
      </c>
      <c r="K560" s="63" t="str">
        <f t="shared" si="52"/>
        <v>CER</v>
      </c>
      <c r="L560" s="63" t="str">
        <f t="shared" si="53"/>
        <v xml:space="preserve">Certificate III </v>
      </c>
      <c r="M560" s="19"/>
      <c r="N560" s="20"/>
      <c r="O560" s="20"/>
    </row>
    <row r="561" spans="1:15" ht="15" customHeight="1" x14ac:dyDescent="0.25">
      <c r="A561" s="80" t="s">
        <v>1990</v>
      </c>
      <c r="B561" s="81" t="s">
        <v>601</v>
      </c>
      <c r="C561" s="63" t="str">
        <f t="shared" si="48"/>
        <v xml:space="preserve">Certificate III </v>
      </c>
      <c r="D561" s="19" t="s">
        <v>786</v>
      </c>
      <c r="E561" s="19" t="s">
        <v>1986</v>
      </c>
      <c r="F561" s="78" t="s">
        <v>1990</v>
      </c>
      <c r="G561" s="35"/>
      <c r="H561" s="63" t="str">
        <f t="shared" si="49"/>
        <v xml:space="preserve">Certificate </v>
      </c>
      <c r="I561" s="63" t="str">
        <f t="shared" si="50"/>
        <v xml:space="preserve">Certificate III </v>
      </c>
      <c r="J561" s="63" t="str">
        <f t="shared" si="51"/>
        <v xml:space="preserve">Certificate III in </v>
      </c>
      <c r="K561" s="63" t="str">
        <f t="shared" si="52"/>
        <v>CER</v>
      </c>
      <c r="L561" s="63" t="str">
        <f t="shared" si="53"/>
        <v xml:space="preserve">Certificate III </v>
      </c>
      <c r="M561" s="19"/>
      <c r="N561" s="20"/>
      <c r="O561" s="20"/>
    </row>
    <row r="562" spans="1:15" ht="15" customHeight="1" x14ac:dyDescent="0.25">
      <c r="A562" s="80" t="s">
        <v>2564</v>
      </c>
      <c r="B562" s="81" t="s">
        <v>602</v>
      </c>
      <c r="C562" s="63" t="str">
        <f t="shared" si="48"/>
        <v>First Aid Training</v>
      </c>
      <c r="D562" s="19" t="s">
        <v>787</v>
      </c>
      <c r="E562" s="19" t="s">
        <v>1999</v>
      </c>
      <c r="F562" s="78" t="s">
        <v>2564</v>
      </c>
      <c r="G562" s="35"/>
      <c r="H562" s="63" t="str">
        <f t="shared" si="49"/>
        <v xml:space="preserve">First </v>
      </c>
      <c r="I562" s="63" t="str">
        <f t="shared" si="50"/>
        <v xml:space="preserve">First Aid </v>
      </c>
      <c r="J562" s="63" t="e">
        <f t="shared" si="51"/>
        <v>#VALUE!</v>
      </c>
      <c r="K562" s="63" t="str">
        <f t="shared" si="52"/>
        <v>FIR</v>
      </c>
      <c r="L562" s="63" t="str">
        <f t="shared" si="53"/>
        <v>First Aid Training</v>
      </c>
      <c r="M562" s="19"/>
      <c r="N562" s="20"/>
      <c r="O562" s="20"/>
    </row>
    <row r="563" spans="1:15" ht="15" customHeight="1" x14ac:dyDescent="0.25">
      <c r="A563" s="80" t="s">
        <v>2023</v>
      </c>
      <c r="B563" s="81" t="s">
        <v>1480</v>
      </c>
      <c r="C563" s="63" t="str">
        <f t="shared" si="48"/>
        <v xml:space="preserve">Certificate I </v>
      </c>
      <c r="D563" s="19" t="s">
        <v>263</v>
      </c>
      <c r="E563" s="19" t="s">
        <v>1997</v>
      </c>
      <c r="F563" s="78" t="s">
        <v>2023</v>
      </c>
      <c r="G563" s="35"/>
      <c r="H563" s="63" t="str">
        <f t="shared" si="49"/>
        <v xml:space="preserve">Certificate </v>
      </c>
      <c r="I563" s="63" t="str">
        <f t="shared" si="50"/>
        <v xml:space="preserve">Certificate I </v>
      </c>
      <c r="J563" s="63" t="str">
        <f t="shared" si="51"/>
        <v xml:space="preserve">Certificate I in </v>
      </c>
      <c r="K563" s="63" t="str">
        <f t="shared" si="52"/>
        <v>CER</v>
      </c>
      <c r="L563" s="63" t="str">
        <f t="shared" si="53"/>
        <v xml:space="preserve">Certificate I </v>
      </c>
      <c r="M563" s="19"/>
      <c r="N563" s="20"/>
      <c r="O563" s="20"/>
    </row>
    <row r="564" spans="1:15" ht="15" customHeight="1" x14ac:dyDescent="0.25">
      <c r="A564" s="80" t="s">
        <v>2023</v>
      </c>
      <c r="B564" s="81" t="s">
        <v>2565</v>
      </c>
      <c r="C564" s="63" t="str">
        <f t="shared" si="48"/>
        <v xml:space="preserve">Certificate II </v>
      </c>
      <c r="D564" s="19" t="s">
        <v>265</v>
      </c>
      <c r="E564" s="19" t="s">
        <v>1997</v>
      </c>
      <c r="F564" s="78" t="s">
        <v>2023</v>
      </c>
      <c r="G564" s="35"/>
      <c r="H564" s="63" t="str">
        <f t="shared" si="49"/>
        <v xml:space="preserve">Certificate </v>
      </c>
      <c r="I564" s="63" t="str">
        <f t="shared" si="50"/>
        <v xml:space="preserve">Certificate II </v>
      </c>
      <c r="J564" s="63" t="str">
        <f t="shared" si="51"/>
        <v xml:space="preserve">Certificate II in </v>
      </c>
      <c r="K564" s="63" t="str">
        <f t="shared" si="52"/>
        <v>CER</v>
      </c>
      <c r="L564" s="63" t="str">
        <f t="shared" si="53"/>
        <v xml:space="preserve">Certificate II </v>
      </c>
      <c r="M564" s="19"/>
      <c r="N564" s="20"/>
      <c r="O564" s="20"/>
    </row>
    <row r="565" spans="1:15" ht="15" customHeight="1" x14ac:dyDescent="0.25">
      <c r="A565" s="80" t="s">
        <v>2023</v>
      </c>
      <c r="B565" s="81" t="s">
        <v>264</v>
      </c>
      <c r="C565" s="63" t="str">
        <f t="shared" si="48"/>
        <v xml:space="preserve">Certificate II </v>
      </c>
      <c r="D565" s="19" t="s">
        <v>265</v>
      </c>
      <c r="E565" s="19" t="s">
        <v>1997</v>
      </c>
      <c r="F565" s="78" t="s">
        <v>2023</v>
      </c>
      <c r="G565" s="35"/>
      <c r="H565" s="63" t="str">
        <f t="shared" si="49"/>
        <v xml:space="preserve">Certificate </v>
      </c>
      <c r="I565" s="63" t="str">
        <f t="shared" si="50"/>
        <v xml:space="preserve">Certificate II </v>
      </c>
      <c r="J565" s="63" t="str">
        <f t="shared" si="51"/>
        <v xml:space="preserve">Certificate II in </v>
      </c>
      <c r="K565" s="63" t="str">
        <f t="shared" si="52"/>
        <v>CER</v>
      </c>
      <c r="L565" s="63" t="str">
        <f t="shared" si="53"/>
        <v xml:space="preserve">Certificate II </v>
      </c>
      <c r="M565" s="19"/>
      <c r="N565" s="20"/>
      <c r="O565" s="20"/>
    </row>
    <row r="566" spans="1:15" ht="15" customHeight="1" x14ac:dyDescent="0.25">
      <c r="A566" s="80" t="s">
        <v>2023</v>
      </c>
      <c r="B566" s="81" t="s">
        <v>2566</v>
      </c>
      <c r="C566" s="63" t="str">
        <f t="shared" si="48"/>
        <v xml:space="preserve">Certificate III </v>
      </c>
      <c r="D566" s="19" t="s">
        <v>788</v>
      </c>
      <c r="E566" s="19" t="s">
        <v>1997</v>
      </c>
      <c r="F566" s="78" t="s">
        <v>2023</v>
      </c>
      <c r="G566" s="35"/>
      <c r="H566" s="63" t="str">
        <f t="shared" si="49"/>
        <v xml:space="preserve">Certificate </v>
      </c>
      <c r="I566" s="63" t="str">
        <f t="shared" si="50"/>
        <v xml:space="preserve">Certificate III </v>
      </c>
      <c r="J566" s="63" t="str">
        <f t="shared" si="51"/>
        <v xml:space="preserve">Certificate III in </v>
      </c>
      <c r="K566" s="63" t="str">
        <f t="shared" si="52"/>
        <v>CER</v>
      </c>
      <c r="L566" s="63" t="str">
        <f t="shared" si="53"/>
        <v xml:space="preserve">Certificate III </v>
      </c>
      <c r="M566" s="19"/>
      <c r="N566" s="20"/>
      <c r="O566" s="20"/>
    </row>
    <row r="567" spans="1:15" ht="15" customHeight="1" x14ac:dyDescent="0.25">
      <c r="A567" s="80" t="s">
        <v>2023</v>
      </c>
      <c r="B567" s="81" t="s">
        <v>677</v>
      </c>
      <c r="C567" s="63" t="str">
        <f t="shared" si="48"/>
        <v xml:space="preserve">Certificate III </v>
      </c>
      <c r="D567" s="19" t="s">
        <v>788</v>
      </c>
      <c r="E567" s="19" t="s">
        <v>1997</v>
      </c>
      <c r="F567" s="78" t="s">
        <v>2023</v>
      </c>
      <c r="G567" s="35"/>
      <c r="H567" s="63" t="str">
        <f t="shared" si="49"/>
        <v xml:space="preserve">Certificate </v>
      </c>
      <c r="I567" s="63" t="str">
        <f t="shared" si="50"/>
        <v xml:space="preserve">Certificate III </v>
      </c>
      <c r="J567" s="63" t="str">
        <f t="shared" si="51"/>
        <v xml:space="preserve">Certificate III in </v>
      </c>
      <c r="K567" s="63" t="str">
        <f t="shared" si="52"/>
        <v>CER</v>
      </c>
      <c r="L567" s="63" t="str">
        <f t="shared" si="53"/>
        <v xml:space="preserve">Certificate III </v>
      </c>
      <c r="M567" s="19"/>
      <c r="N567" s="20"/>
      <c r="O567" s="20"/>
    </row>
    <row r="568" spans="1:15" ht="15" customHeight="1" x14ac:dyDescent="0.25">
      <c r="A568" s="80" t="s">
        <v>2023</v>
      </c>
      <c r="B568" s="81" t="s">
        <v>1699</v>
      </c>
      <c r="C568" s="63" t="str">
        <f t="shared" si="48"/>
        <v xml:space="preserve">Certificate III </v>
      </c>
      <c r="D568" s="19" t="s">
        <v>1700</v>
      </c>
      <c r="E568" s="19" t="s">
        <v>1997</v>
      </c>
      <c r="F568" s="78" t="s">
        <v>2023</v>
      </c>
      <c r="G568" s="35"/>
      <c r="H568" s="63" t="str">
        <f t="shared" si="49"/>
        <v xml:space="preserve">Certificate </v>
      </c>
      <c r="I568" s="63" t="str">
        <f t="shared" si="50"/>
        <v xml:space="preserve">Certificate III </v>
      </c>
      <c r="J568" s="63" t="str">
        <f t="shared" si="51"/>
        <v xml:space="preserve">Certificate III in </v>
      </c>
      <c r="K568" s="63" t="str">
        <f t="shared" si="52"/>
        <v>CER</v>
      </c>
      <c r="L568" s="63" t="str">
        <f t="shared" si="53"/>
        <v xml:space="preserve">Certificate III </v>
      </c>
      <c r="M568" s="19"/>
      <c r="N568" s="20"/>
      <c r="O568" s="20"/>
    </row>
    <row r="569" spans="1:15" ht="15" customHeight="1" x14ac:dyDescent="0.25">
      <c r="A569" s="80" t="s">
        <v>2023</v>
      </c>
      <c r="B569" s="81" t="s">
        <v>2567</v>
      </c>
      <c r="C569" s="63" t="str">
        <f t="shared" si="48"/>
        <v xml:space="preserve">Certificate III </v>
      </c>
      <c r="D569" s="19" t="s">
        <v>1002</v>
      </c>
      <c r="E569" s="19" t="s">
        <v>1997</v>
      </c>
      <c r="F569" s="78" t="s">
        <v>2023</v>
      </c>
      <c r="G569" s="35"/>
      <c r="H569" s="63" t="str">
        <f t="shared" si="49"/>
        <v xml:space="preserve">Certificate </v>
      </c>
      <c r="I569" s="63" t="str">
        <f t="shared" si="50"/>
        <v xml:space="preserve">Certificate III </v>
      </c>
      <c r="J569" s="63" t="str">
        <f t="shared" si="51"/>
        <v xml:space="preserve">Certificate III in </v>
      </c>
      <c r="K569" s="63" t="str">
        <f t="shared" si="52"/>
        <v>CER</v>
      </c>
      <c r="L569" s="63" t="str">
        <f t="shared" si="53"/>
        <v xml:space="preserve">Certificate III </v>
      </c>
      <c r="M569" s="19"/>
      <c r="N569" s="20"/>
      <c r="O569" s="20"/>
    </row>
    <row r="570" spans="1:15" ht="15" customHeight="1" x14ac:dyDescent="0.25">
      <c r="A570" s="80" t="s">
        <v>2023</v>
      </c>
      <c r="B570" s="81" t="s">
        <v>1211</v>
      </c>
      <c r="C570" s="63" t="str">
        <f t="shared" si="48"/>
        <v xml:space="preserve">Certificate III </v>
      </c>
      <c r="D570" s="19" t="s">
        <v>1002</v>
      </c>
      <c r="E570" s="19" t="s">
        <v>1997</v>
      </c>
      <c r="F570" s="78" t="s">
        <v>2023</v>
      </c>
      <c r="G570" s="35"/>
      <c r="H570" s="63" t="str">
        <f t="shared" si="49"/>
        <v xml:space="preserve">Certificate </v>
      </c>
      <c r="I570" s="63" t="str">
        <f t="shared" si="50"/>
        <v xml:space="preserve">Certificate III </v>
      </c>
      <c r="J570" s="63" t="str">
        <f t="shared" si="51"/>
        <v xml:space="preserve">Certificate III in </v>
      </c>
      <c r="K570" s="63" t="str">
        <f t="shared" si="52"/>
        <v>CER</v>
      </c>
      <c r="L570" s="63" t="str">
        <f t="shared" si="53"/>
        <v xml:space="preserve">Certificate III </v>
      </c>
      <c r="M570" s="19"/>
      <c r="N570" s="20"/>
      <c r="O570" s="20"/>
    </row>
    <row r="571" spans="1:15" ht="15" customHeight="1" x14ac:dyDescent="0.25">
      <c r="A571" s="80" t="s">
        <v>2023</v>
      </c>
      <c r="B571" s="81" t="s">
        <v>2568</v>
      </c>
      <c r="C571" s="63" t="str">
        <f t="shared" si="48"/>
        <v xml:space="preserve">Certificate IV </v>
      </c>
      <c r="D571" s="19" t="s">
        <v>789</v>
      </c>
      <c r="E571" s="19" t="s">
        <v>1997</v>
      </c>
      <c r="F571" s="78" t="s">
        <v>2023</v>
      </c>
      <c r="G571" s="35"/>
      <c r="H571" s="63" t="str">
        <f t="shared" si="49"/>
        <v xml:space="preserve">Certificate </v>
      </c>
      <c r="I571" s="63" t="str">
        <f t="shared" si="50"/>
        <v xml:space="preserve">Certificate IV </v>
      </c>
      <c r="J571" s="63" t="str">
        <f t="shared" si="51"/>
        <v xml:space="preserve">Certificate IV in </v>
      </c>
      <c r="K571" s="63" t="str">
        <f t="shared" si="52"/>
        <v>CER</v>
      </c>
      <c r="L571" s="63" t="str">
        <f t="shared" si="53"/>
        <v xml:space="preserve">Certificate IV </v>
      </c>
      <c r="M571" s="19"/>
      <c r="N571" s="20"/>
      <c r="O571" s="20"/>
    </row>
    <row r="572" spans="1:15" ht="15" customHeight="1" x14ac:dyDescent="0.25">
      <c r="A572" s="80" t="s">
        <v>2023</v>
      </c>
      <c r="B572" s="81" t="s">
        <v>1347</v>
      </c>
      <c r="C572" s="63" t="str">
        <f t="shared" si="48"/>
        <v xml:space="preserve">Certificate IV </v>
      </c>
      <c r="D572" s="19" t="s">
        <v>789</v>
      </c>
      <c r="E572" s="19" t="s">
        <v>1997</v>
      </c>
      <c r="F572" s="78" t="s">
        <v>2023</v>
      </c>
      <c r="G572" s="35"/>
      <c r="H572" s="63" t="str">
        <f t="shared" si="49"/>
        <v xml:space="preserve">Certificate </v>
      </c>
      <c r="I572" s="63" t="str">
        <f t="shared" si="50"/>
        <v xml:space="preserve">Certificate IV </v>
      </c>
      <c r="J572" s="63" t="str">
        <f t="shared" si="51"/>
        <v xml:space="preserve">Certificate IV in </v>
      </c>
      <c r="K572" s="63" t="str">
        <f t="shared" si="52"/>
        <v>CER</v>
      </c>
      <c r="L572" s="63" t="str">
        <f t="shared" si="53"/>
        <v xml:space="preserve">Certificate IV </v>
      </c>
      <c r="M572" s="19"/>
      <c r="N572" s="20"/>
      <c r="O572" s="20"/>
    </row>
    <row r="573" spans="1:15" ht="15" customHeight="1" x14ac:dyDescent="0.25">
      <c r="A573" s="80" t="s">
        <v>2023</v>
      </c>
      <c r="B573" s="81" t="s">
        <v>1180</v>
      </c>
      <c r="C573" s="63" t="str">
        <f t="shared" si="48"/>
        <v xml:space="preserve">Certificate IV </v>
      </c>
      <c r="D573" s="19" t="s">
        <v>1181</v>
      </c>
      <c r="E573" s="19" t="s">
        <v>1997</v>
      </c>
      <c r="F573" s="78" t="s">
        <v>2023</v>
      </c>
      <c r="G573" s="35"/>
      <c r="H573" s="63" t="str">
        <f t="shared" si="49"/>
        <v xml:space="preserve">Certificate </v>
      </c>
      <c r="I573" s="63" t="str">
        <f t="shared" si="50"/>
        <v xml:space="preserve">Certificate IV </v>
      </c>
      <c r="J573" s="63" t="str">
        <f t="shared" si="51"/>
        <v xml:space="preserve">Certificate IV in </v>
      </c>
      <c r="K573" s="63" t="str">
        <f t="shared" si="52"/>
        <v>CER</v>
      </c>
      <c r="L573" s="63" t="str">
        <f t="shared" si="53"/>
        <v xml:space="preserve">Certificate IV </v>
      </c>
      <c r="M573" s="19"/>
      <c r="N573" s="20"/>
      <c r="O573" s="20"/>
    </row>
    <row r="574" spans="1:15" ht="15" customHeight="1" x14ac:dyDescent="0.25">
      <c r="A574" s="80" t="s">
        <v>2023</v>
      </c>
      <c r="B574" s="81" t="s">
        <v>2569</v>
      </c>
      <c r="C574" s="63" t="str">
        <f t="shared" si="48"/>
        <v xml:space="preserve">Diploma </v>
      </c>
      <c r="D574" s="19" t="s">
        <v>1351</v>
      </c>
      <c r="E574" s="19" t="s">
        <v>1997</v>
      </c>
      <c r="F574" s="78" t="s">
        <v>2023</v>
      </c>
      <c r="G574" s="35"/>
      <c r="H574" s="63" t="str">
        <f t="shared" si="49"/>
        <v xml:space="preserve">Diploma </v>
      </c>
      <c r="I574" s="63" t="str">
        <f t="shared" si="50"/>
        <v xml:space="preserve">Diploma of </v>
      </c>
      <c r="J574" s="63" t="e">
        <f t="shared" si="51"/>
        <v>#VALUE!</v>
      </c>
      <c r="K574" s="63" t="str">
        <f t="shared" si="52"/>
        <v>DIP</v>
      </c>
      <c r="L574" s="63" t="str">
        <f t="shared" si="53"/>
        <v xml:space="preserve">Diploma </v>
      </c>
      <c r="M574" s="19"/>
      <c r="N574" s="20"/>
      <c r="O574" s="20"/>
    </row>
    <row r="575" spans="1:15" ht="15" customHeight="1" x14ac:dyDescent="0.25">
      <c r="A575" s="80" t="s">
        <v>2023</v>
      </c>
      <c r="B575" s="81" t="s">
        <v>1350</v>
      </c>
      <c r="C575" s="63" t="str">
        <f t="shared" si="48"/>
        <v xml:space="preserve">Diploma </v>
      </c>
      <c r="D575" s="19" t="s">
        <v>1351</v>
      </c>
      <c r="E575" s="19" t="s">
        <v>1997</v>
      </c>
      <c r="F575" s="78" t="s">
        <v>2023</v>
      </c>
      <c r="G575" s="35"/>
      <c r="H575" s="63" t="str">
        <f t="shared" si="49"/>
        <v xml:space="preserve">Diploma </v>
      </c>
      <c r="I575" s="63" t="str">
        <f t="shared" si="50"/>
        <v xml:space="preserve">Diploma of </v>
      </c>
      <c r="J575" s="63" t="e">
        <f t="shared" si="51"/>
        <v>#VALUE!</v>
      </c>
      <c r="K575" s="63" t="str">
        <f t="shared" si="52"/>
        <v>DIP</v>
      </c>
      <c r="L575" s="63" t="str">
        <f t="shared" si="53"/>
        <v xml:space="preserve">Diploma </v>
      </c>
      <c r="M575" s="19"/>
      <c r="N575" s="20"/>
      <c r="O575" s="20"/>
    </row>
    <row r="576" spans="1:15" ht="15" customHeight="1" x14ac:dyDescent="0.25">
      <c r="A576" s="80" t="s">
        <v>2080</v>
      </c>
      <c r="B576" s="81" t="s">
        <v>2570</v>
      </c>
      <c r="C576" s="63" t="str">
        <f t="shared" si="48"/>
        <v xml:space="preserve">Certificate II </v>
      </c>
      <c r="D576" s="19" t="s">
        <v>268</v>
      </c>
      <c r="E576" s="19" t="s">
        <v>2081</v>
      </c>
      <c r="F576" s="78" t="s">
        <v>2080</v>
      </c>
      <c r="G576" s="35"/>
      <c r="H576" s="63" t="str">
        <f t="shared" si="49"/>
        <v xml:space="preserve">Certificate </v>
      </c>
      <c r="I576" s="63" t="str">
        <f t="shared" si="50"/>
        <v xml:space="preserve">Certificate II </v>
      </c>
      <c r="J576" s="63" t="str">
        <f t="shared" si="51"/>
        <v xml:space="preserve">Certificate II in </v>
      </c>
      <c r="K576" s="63" t="str">
        <f t="shared" si="52"/>
        <v>CER</v>
      </c>
      <c r="L576" s="63" t="str">
        <f t="shared" si="53"/>
        <v xml:space="preserve">Certificate II </v>
      </c>
      <c r="M576" s="19"/>
      <c r="N576" s="20"/>
      <c r="O576" s="20"/>
    </row>
    <row r="577" spans="1:15" ht="15" customHeight="1" x14ac:dyDescent="0.25">
      <c r="A577" s="80" t="s">
        <v>2080</v>
      </c>
      <c r="B577" s="81" t="s">
        <v>267</v>
      </c>
      <c r="C577" s="63" t="str">
        <f t="shared" si="48"/>
        <v xml:space="preserve">Certificate II </v>
      </c>
      <c r="D577" s="19" t="s">
        <v>268</v>
      </c>
      <c r="E577" s="19" t="s">
        <v>2081</v>
      </c>
      <c r="F577" s="78" t="s">
        <v>2080</v>
      </c>
      <c r="G577" s="35"/>
      <c r="H577" s="63" t="str">
        <f t="shared" si="49"/>
        <v xml:space="preserve">Certificate </v>
      </c>
      <c r="I577" s="63" t="str">
        <f t="shared" si="50"/>
        <v xml:space="preserve">Certificate II </v>
      </c>
      <c r="J577" s="63" t="str">
        <f t="shared" si="51"/>
        <v xml:space="preserve">Certificate II in </v>
      </c>
      <c r="K577" s="63" t="str">
        <f t="shared" si="52"/>
        <v>CER</v>
      </c>
      <c r="L577" s="63" t="str">
        <f t="shared" si="53"/>
        <v xml:space="preserve">Certificate II </v>
      </c>
      <c r="M577" s="19"/>
      <c r="N577" s="20"/>
      <c r="O577" s="20"/>
    </row>
    <row r="578" spans="1:15" ht="15" customHeight="1" x14ac:dyDescent="0.25">
      <c r="A578" s="80" t="s">
        <v>2080</v>
      </c>
      <c r="B578" s="81" t="s">
        <v>2571</v>
      </c>
      <c r="C578" s="63" t="str">
        <f t="shared" si="48"/>
        <v xml:space="preserve">Certificate II </v>
      </c>
      <c r="D578" s="19" t="s">
        <v>1563</v>
      </c>
      <c r="E578" s="19" t="s">
        <v>2081</v>
      </c>
      <c r="F578" s="78" t="s">
        <v>2080</v>
      </c>
      <c r="G578" s="35"/>
      <c r="H578" s="63" t="str">
        <f t="shared" si="49"/>
        <v xml:space="preserve">Certificate </v>
      </c>
      <c r="I578" s="63" t="str">
        <f t="shared" si="50"/>
        <v xml:space="preserve">Certificate II </v>
      </c>
      <c r="J578" s="63" t="str">
        <f t="shared" si="51"/>
        <v xml:space="preserve">Certificate II in </v>
      </c>
      <c r="K578" s="63" t="str">
        <f t="shared" si="52"/>
        <v>CER</v>
      </c>
      <c r="L578" s="63" t="str">
        <f t="shared" si="53"/>
        <v xml:space="preserve">Certificate II </v>
      </c>
      <c r="M578" s="19"/>
      <c r="N578" s="20"/>
      <c r="O578" s="20"/>
    </row>
    <row r="579" spans="1:15" ht="15" customHeight="1" x14ac:dyDescent="0.25">
      <c r="A579" s="80" t="s">
        <v>2080</v>
      </c>
      <c r="B579" s="81" t="s">
        <v>1562</v>
      </c>
      <c r="C579" s="63" t="str">
        <f t="shared" ref="C579:C642" si="54">IF(K579="CER",I579,IF(K579="ADV",I579,IF(K579="COU",H579,IF(K579="DIP",H579,IF(K579="VCE",H579,IF(K579="VCA",H579,IF(K579="STA",J579,D579)))))))</f>
        <v xml:space="preserve">Certificate II </v>
      </c>
      <c r="D579" s="19" t="s">
        <v>1563</v>
      </c>
      <c r="E579" s="19" t="s">
        <v>2081</v>
      </c>
      <c r="F579" s="78" t="s">
        <v>2080</v>
      </c>
      <c r="G579" s="35"/>
      <c r="H579" s="63" t="str">
        <f t="shared" ref="H579:H642" si="55">LEFT(D579, SEARCH(" ",D579,1))</f>
        <v xml:space="preserve">Certificate </v>
      </c>
      <c r="I579" s="63" t="str">
        <f t="shared" ref="I579:I642" si="56">LEFT(D579, SEARCH(" ",D579,SEARCH(" ",D579,1)+1))</f>
        <v xml:space="preserve">Certificate II </v>
      </c>
      <c r="J579" s="63" t="str">
        <f t="shared" ref="J579:J642" si="57">LEFT(D579, SEARCH(" ",D579,SEARCH(" ",D579,SEARCH(" ",D579)+1)+1))</f>
        <v xml:space="preserve">Certificate II in </v>
      </c>
      <c r="K579" s="63" t="str">
        <f t="shared" ref="K579:K642" si="58">UPPER(LEFT(D579,3))</f>
        <v>CER</v>
      </c>
      <c r="L579" s="63" t="str">
        <f t="shared" ref="L579:L642" si="59">IF(K579="CER",I579,IF(K579="ADV",I579,IF(K579="COU",H579,IF(K579="DIP",H579,IF(K579="VCE",H579,IF(K579="VCA",H579,IF(K579="STA",J579,D579)))))))</f>
        <v xml:space="preserve">Certificate II </v>
      </c>
      <c r="M579" s="19"/>
      <c r="N579" s="20"/>
      <c r="O579" s="20"/>
    </row>
    <row r="580" spans="1:15" ht="15" customHeight="1" x14ac:dyDescent="0.25">
      <c r="A580" s="80" t="s">
        <v>2080</v>
      </c>
      <c r="B580" s="81" t="s">
        <v>2572</v>
      </c>
      <c r="C580" s="63" t="str">
        <f t="shared" si="54"/>
        <v xml:space="preserve">Certificate II </v>
      </c>
      <c r="D580" s="19" t="s">
        <v>2573</v>
      </c>
      <c r="E580" s="19" t="s">
        <v>2081</v>
      </c>
      <c r="F580" s="78" t="s">
        <v>2080</v>
      </c>
      <c r="G580" s="35"/>
      <c r="H580" s="63" t="str">
        <f t="shared" si="55"/>
        <v xml:space="preserve">Certificate </v>
      </c>
      <c r="I580" s="63" t="str">
        <f t="shared" si="56"/>
        <v xml:space="preserve">Certificate II </v>
      </c>
      <c r="J580" s="63" t="str">
        <f t="shared" si="57"/>
        <v xml:space="preserve">Certificate II in </v>
      </c>
      <c r="K580" s="63" t="str">
        <f t="shared" si="58"/>
        <v>CER</v>
      </c>
      <c r="L580" s="63" t="str">
        <f t="shared" si="59"/>
        <v xml:space="preserve">Certificate II </v>
      </c>
      <c r="M580" s="19"/>
      <c r="N580" s="20"/>
      <c r="O580" s="20"/>
    </row>
    <row r="581" spans="1:15" ht="15" customHeight="1" x14ac:dyDescent="0.25">
      <c r="A581" s="80" t="s">
        <v>2080</v>
      </c>
      <c r="B581" s="81" t="s">
        <v>2574</v>
      </c>
      <c r="C581" s="63" t="str">
        <f t="shared" si="54"/>
        <v xml:space="preserve">Certificate II </v>
      </c>
      <c r="D581" s="19" t="s">
        <v>2575</v>
      </c>
      <c r="E581" s="19" t="s">
        <v>2081</v>
      </c>
      <c r="F581" s="78" t="s">
        <v>2080</v>
      </c>
      <c r="G581" s="35"/>
      <c r="H581" s="63" t="str">
        <f t="shared" si="55"/>
        <v xml:space="preserve">Certificate </v>
      </c>
      <c r="I581" s="63" t="str">
        <f t="shared" si="56"/>
        <v xml:space="preserve">Certificate II </v>
      </c>
      <c r="J581" s="63" t="str">
        <f t="shared" si="57"/>
        <v xml:space="preserve">Certificate II in </v>
      </c>
      <c r="K581" s="63" t="str">
        <f t="shared" si="58"/>
        <v>CER</v>
      </c>
      <c r="L581" s="63" t="str">
        <f t="shared" si="59"/>
        <v xml:space="preserve">Certificate II </v>
      </c>
      <c r="M581" s="19"/>
      <c r="N581" s="20"/>
      <c r="O581" s="20"/>
    </row>
    <row r="582" spans="1:15" ht="15" customHeight="1" x14ac:dyDescent="0.25">
      <c r="A582" s="80" t="s">
        <v>2080</v>
      </c>
      <c r="B582" s="81" t="s">
        <v>2576</v>
      </c>
      <c r="C582" s="63" t="str">
        <f t="shared" si="54"/>
        <v xml:space="preserve">Certificate III </v>
      </c>
      <c r="D582" s="19" t="s">
        <v>1364</v>
      </c>
      <c r="E582" s="19" t="s">
        <v>2081</v>
      </c>
      <c r="F582" s="78" t="s">
        <v>2080</v>
      </c>
      <c r="G582" s="35"/>
      <c r="H582" s="63" t="str">
        <f t="shared" si="55"/>
        <v xml:space="preserve">Certificate </v>
      </c>
      <c r="I582" s="63" t="str">
        <f t="shared" si="56"/>
        <v xml:space="preserve">Certificate III </v>
      </c>
      <c r="J582" s="63" t="str">
        <f t="shared" si="57"/>
        <v xml:space="preserve">Certificate III in </v>
      </c>
      <c r="K582" s="63" t="str">
        <f t="shared" si="58"/>
        <v>CER</v>
      </c>
      <c r="L582" s="63" t="str">
        <f t="shared" si="59"/>
        <v xml:space="preserve">Certificate III </v>
      </c>
      <c r="M582" s="19"/>
      <c r="N582" s="20"/>
      <c r="O582" s="20"/>
    </row>
    <row r="583" spans="1:15" ht="15" customHeight="1" x14ac:dyDescent="0.25">
      <c r="A583" s="80" t="s">
        <v>2080</v>
      </c>
      <c r="B583" s="81" t="s">
        <v>1363</v>
      </c>
      <c r="C583" s="63" t="str">
        <f t="shared" si="54"/>
        <v xml:space="preserve">Certificate III </v>
      </c>
      <c r="D583" s="19" t="s">
        <v>1364</v>
      </c>
      <c r="E583" s="19" t="s">
        <v>2081</v>
      </c>
      <c r="F583" s="78" t="s">
        <v>2080</v>
      </c>
      <c r="G583" s="35"/>
      <c r="H583" s="63" t="str">
        <f t="shared" si="55"/>
        <v xml:space="preserve">Certificate </v>
      </c>
      <c r="I583" s="63" t="str">
        <f t="shared" si="56"/>
        <v xml:space="preserve">Certificate III </v>
      </c>
      <c r="J583" s="63" t="str">
        <f t="shared" si="57"/>
        <v xml:space="preserve">Certificate III in </v>
      </c>
      <c r="K583" s="63" t="str">
        <f t="shared" si="58"/>
        <v>CER</v>
      </c>
      <c r="L583" s="63" t="str">
        <f t="shared" si="59"/>
        <v xml:space="preserve">Certificate III </v>
      </c>
      <c r="M583" s="19"/>
      <c r="N583" s="20"/>
      <c r="O583" s="20"/>
    </row>
    <row r="584" spans="1:15" ht="15" customHeight="1" x14ac:dyDescent="0.25">
      <c r="A584" s="80" t="s">
        <v>2577</v>
      </c>
      <c r="B584" s="81" t="s">
        <v>271</v>
      </c>
      <c r="C584" s="63" t="str">
        <f t="shared" si="54"/>
        <v xml:space="preserve">Certificate I </v>
      </c>
      <c r="D584" s="19" t="s">
        <v>272</v>
      </c>
      <c r="E584" s="19" t="s">
        <v>1997</v>
      </c>
      <c r="F584" s="78" t="s">
        <v>2577</v>
      </c>
      <c r="G584" s="35"/>
      <c r="H584" s="63" t="str">
        <f t="shared" si="55"/>
        <v xml:space="preserve">Certificate </v>
      </c>
      <c r="I584" s="63" t="str">
        <f t="shared" si="56"/>
        <v xml:space="preserve">Certificate I </v>
      </c>
      <c r="J584" s="63" t="str">
        <f t="shared" si="57"/>
        <v xml:space="preserve">Certificate I in </v>
      </c>
      <c r="K584" s="63" t="str">
        <f t="shared" si="58"/>
        <v>CER</v>
      </c>
      <c r="L584" s="63" t="str">
        <f t="shared" si="59"/>
        <v xml:space="preserve">Certificate I </v>
      </c>
      <c r="M584" s="19"/>
      <c r="N584" s="20"/>
      <c r="O584" s="20"/>
    </row>
    <row r="585" spans="1:15" ht="15" customHeight="1" x14ac:dyDescent="0.25">
      <c r="A585" s="80" t="s">
        <v>2577</v>
      </c>
      <c r="B585" s="81" t="s">
        <v>273</v>
      </c>
      <c r="C585" s="63" t="str">
        <f t="shared" si="54"/>
        <v xml:space="preserve">Certificate I </v>
      </c>
      <c r="D585" s="19" t="s">
        <v>274</v>
      </c>
      <c r="E585" s="19" t="s">
        <v>1997</v>
      </c>
      <c r="F585" s="78" t="s">
        <v>2577</v>
      </c>
      <c r="G585" s="35"/>
      <c r="H585" s="63" t="str">
        <f t="shared" si="55"/>
        <v xml:space="preserve">Certificate </v>
      </c>
      <c r="I585" s="63" t="str">
        <f t="shared" si="56"/>
        <v xml:space="preserve">Certificate I </v>
      </c>
      <c r="J585" s="63" t="str">
        <f t="shared" si="57"/>
        <v xml:space="preserve">Certificate I in </v>
      </c>
      <c r="K585" s="63" t="str">
        <f t="shared" si="58"/>
        <v>CER</v>
      </c>
      <c r="L585" s="63" t="str">
        <f t="shared" si="59"/>
        <v xml:space="preserve">Certificate I </v>
      </c>
      <c r="M585" s="19"/>
      <c r="N585" s="20"/>
      <c r="O585" s="20"/>
    </row>
    <row r="586" spans="1:15" ht="15" customHeight="1" x14ac:dyDescent="0.25">
      <c r="A586" s="80" t="s">
        <v>2577</v>
      </c>
      <c r="B586" s="81" t="s">
        <v>275</v>
      </c>
      <c r="C586" s="63" t="str">
        <f t="shared" si="54"/>
        <v xml:space="preserve">Certificate II </v>
      </c>
      <c r="D586" s="19" t="s">
        <v>276</v>
      </c>
      <c r="E586" s="19" t="s">
        <v>1997</v>
      </c>
      <c r="F586" s="78" t="s">
        <v>2577</v>
      </c>
      <c r="G586" s="35"/>
      <c r="H586" s="63" t="str">
        <f t="shared" si="55"/>
        <v xml:space="preserve">Certificate </v>
      </c>
      <c r="I586" s="63" t="str">
        <f t="shared" si="56"/>
        <v xml:space="preserve">Certificate II </v>
      </c>
      <c r="J586" s="63" t="str">
        <f t="shared" si="57"/>
        <v xml:space="preserve">Certificate II in </v>
      </c>
      <c r="K586" s="63" t="str">
        <f t="shared" si="58"/>
        <v>CER</v>
      </c>
      <c r="L586" s="63" t="str">
        <f t="shared" si="59"/>
        <v xml:space="preserve">Certificate II </v>
      </c>
      <c r="M586" s="19"/>
      <c r="N586" s="20"/>
      <c r="O586" s="20"/>
    </row>
    <row r="587" spans="1:15" ht="15" customHeight="1" x14ac:dyDescent="0.25">
      <c r="A587" s="80" t="s">
        <v>1998</v>
      </c>
      <c r="B587" s="81" t="s">
        <v>603</v>
      </c>
      <c r="C587" s="63" t="str">
        <f t="shared" si="54"/>
        <v xml:space="preserve">Certificate II </v>
      </c>
      <c r="D587" s="19" t="s">
        <v>1520</v>
      </c>
      <c r="E587" s="19" t="s">
        <v>1999</v>
      </c>
      <c r="F587" s="78" t="s">
        <v>1998</v>
      </c>
      <c r="G587" s="35"/>
      <c r="H587" s="63" t="str">
        <f t="shared" si="55"/>
        <v xml:space="preserve">Certificate </v>
      </c>
      <c r="I587" s="63" t="str">
        <f t="shared" si="56"/>
        <v xml:space="preserve">Certificate II </v>
      </c>
      <c r="J587" s="63" t="str">
        <f t="shared" si="57"/>
        <v xml:space="preserve">Certificate II in </v>
      </c>
      <c r="K587" s="63" t="str">
        <f t="shared" si="58"/>
        <v>CER</v>
      </c>
      <c r="L587" s="63" t="str">
        <f t="shared" si="59"/>
        <v xml:space="preserve">Certificate II </v>
      </c>
      <c r="M587" s="19"/>
      <c r="N587" s="20"/>
      <c r="O587" s="20"/>
    </row>
    <row r="588" spans="1:15" ht="15" customHeight="1" x14ac:dyDescent="0.25">
      <c r="A588" s="80" t="s">
        <v>1998</v>
      </c>
      <c r="B588" s="81" t="s">
        <v>1555</v>
      </c>
      <c r="C588" s="63" t="str">
        <f t="shared" si="54"/>
        <v xml:space="preserve">Certificate II </v>
      </c>
      <c r="D588" s="19" t="s">
        <v>280</v>
      </c>
      <c r="E588" s="19" t="s">
        <v>1999</v>
      </c>
      <c r="F588" s="78" t="s">
        <v>1998</v>
      </c>
      <c r="G588" s="35"/>
      <c r="H588" s="63" t="str">
        <f t="shared" si="55"/>
        <v xml:space="preserve">Certificate </v>
      </c>
      <c r="I588" s="63" t="str">
        <f t="shared" si="56"/>
        <v xml:space="preserve">Certificate II </v>
      </c>
      <c r="J588" s="63" t="str">
        <f t="shared" si="57"/>
        <v xml:space="preserve">Certificate II in </v>
      </c>
      <c r="K588" s="63" t="str">
        <f t="shared" si="58"/>
        <v>CER</v>
      </c>
      <c r="L588" s="63" t="str">
        <f t="shared" si="59"/>
        <v xml:space="preserve">Certificate II </v>
      </c>
      <c r="M588" s="19"/>
      <c r="N588" s="20"/>
      <c r="O588" s="20"/>
    </row>
    <row r="589" spans="1:15" ht="15" customHeight="1" x14ac:dyDescent="0.25">
      <c r="A589" s="80" t="s">
        <v>1998</v>
      </c>
      <c r="B589" s="81" t="s">
        <v>279</v>
      </c>
      <c r="C589" s="63" t="str">
        <f t="shared" si="54"/>
        <v xml:space="preserve">Certificate II </v>
      </c>
      <c r="D589" s="19" t="s">
        <v>280</v>
      </c>
      <c r="E589" s="19" t="s">
        <v>1999</v>
      </c>
      <c r="F589" s="78" t="s">
        <v>1998</v>
      </c>
      <c r="G589" s="35"/>
      <c r="H589" s="63" t="str">
        <f t="shared" si="55"/>
        <v xml:space="preserve">Certificate </v>
      </c>
      <c r="I589" s="63" t="str">
        <f t="shared" si="56"/>
        <v xml:space="preserve">Certificate II </v>
      </c>
      <c r="J589" s="63" t="str">
        <f t="shared" si="57"/>
        <v xml:space="preserve">Certificate II in </v>
      </c>
      <c r="K589" s="63" t="str">
        <f t="shared" si="58"/>
        <v>CER</v>
      </c>
      <c r="L589" s="63" t="str">
        <f t="shared" si="59"/>
        <v xml:space="preserve">Certificate II </v>
      </c>
      <c r="M589" s="19"/>
      <c r="N589" s="20"/>
      <c r="O589" s="20"/>
    </row>
    <row r="590" spans="1:15" ht="15" customHeight="1" x14ac:dyDescent="0.25">
      <c r="A590" s="80" t="s">
        <v>1998</v>
      </c>
      <c r="B590" s="81" t="s">
        <v>1085</v>
      </c>
      <c r="C590" s="63" t="str">
        <f t="shared" si="54"/>
        <v xml:space="preserve">Certificate II </v>
      </c>
      <c r="D590" s="19" t="s">
        <v>282</v>
      </c>
      <c r="E590" s="19" t="s">
        <v>1999</v>
      </c>
      <c r="F590" s="78" t="s">
        <v>1998</v>
      </c>
      <c r="G590" s="35"/>
      <c r="H590" s="63" t="str">
        <f t="shared" si="55"/>
        <v xml:space="preserve">Certificate </v>
      </c>
      <c r="I590" s="63" t="str">
        <f t="shared" si="56"/>
        <v xml:space="preserve">Certificate II </v>
      </c>
      <c r="J590" s="63" t="str">
        <f t="shared" si="57"/>
        <v xml:space="preserve">Certificate II in </v>
      </c>
      <c r="K590" s="63" t="str">
        <f t="shared" si="58"/>
        <v>CER</v>
      </c>
      <c r="L590" s="63" t="str">
        <f t="shared" si="59"/>
        <v xml:space="preserve">Certificate II </v>
      </c>
      <c r="M590" s="19"/>
      <c r="N590" s="20"/>
      <c r="O590" s="20"/>
    </row>
    <row r="591" spans="1:15" ht="15" customHeight="1" x14ac:dyDescent="0.25">
      <c r="A591" s="80" t="s">
        <v>1998</v>
      </c>
      <c r="B591" s="81" t="s">
        <v>281</v>
      </c>
      <c r="C591" s="63" t="str">
        <f t="shared" si="54"/>
        <v xml:space="preserve">Certificate II </v>
      </c>
      <c r="D591" s="19" t="s">
        <v>282</v>
      </c>
      <c r="E591" s="19" t="s">
        <v>1999</v>
      </c>
      <c r="F591" s="78" t="s">
        <v>1998</v>
      </c>
      <c r="G591" s="35"/>
      <c r="H591" s="63" t="str">
        <f t="shared" si="55"/>
        <v xml:space="preserve">Certificate </v>
      </c>
      <c r="I591" s="63" t="str">
        <f t="shared" si="56"/>
        <v xml:space="preserve">Certificate II </v>
      </c>
      <c r="J591" s="63" t="str">
        <f t="shared" si="57"/>
        <v xml:space="preserve">Certificate II in </v>
      </c>
      <c r="K591" s="63" t="str">
        <f t="shared" si="58"/>
        <v>CER</v>
      </c>
      <c r="L591" s="63" t="str">
        <f t="shared" si="59"/>
        <v xml:space="preserve">Certificate II </v>
      </c>
      <c r="M591" s="19"/>
      <c r="N591" s="20"/>
      <c r="O591" s="20"/>
    </row>
    <row r="592" spans="1:15" ht="15" customHeight="1" x14ac:dyDescent="0.25">
      <c r="A592" s="80" t="s">
        <v>1998</v>
      </c>
      <c r="B592" s="81" t="s">
        <v>2578</v>
      </c>
      <c r="C592" s="63" t="str">
        <f t="shared" si="54"/>
        <v xml:space="preserve">Certificate II </v>
      </c>
      <c r="D592" s="19" t="s">
        <v>1520</v>
      </c>
      <c r="E592" s="19" t="s">
        <v>1999</v>
      </c>
      <c r="F592" s="78" t="s">
        <v>1998</v>
      </c>
      <c r="G592" s="35"/>
      <c r="H592" s="63" t="str">
        <f t="shared" si="55"/>
        <v xml:space="preserve">Certificate </v>
      </c>
      <c r="I592" s="63" t="str">
        <f t="shared" si="56"/>
        <v xml:space="preserve">Certificate II </v>
      </c>
      <c r="J592" s="63" t="str">
        <f t="shared" si="57"/>
        <v xml:space="preserve">Certificate II in </v>
      </c>
      <c r="K592" s="63" t="str">
        <f t="shared" si="58"/>
        <v>CER</v>
      </c>
      <c r="L592" s="63" t="str">
        <f t="shared" si="59"/>
        <v xml:space="preserve">Certificate II </v>
      </c>
      <c r="M592" s="19"/>
      <c r="N592" s="20"/>
      <c r="O592" s="20"/>
    </row>
    <row r="593" spans="1:15" ht="15" customHeight="1" x14ac:dyDescent="0.25">
      <c r="A593" s="80" t="s">
        <v>1998</v>
      </c>
      <c r="B593" s="81" t="s">
        <v>1634</v>
      </c>
      <c r="C593" s="63" t="str">
        <f t="shared" si="54"/>
        <v xml:space="preserve">Certificate III </v>
      </c>
      <c r="D593" s="19" t="s">
        <v>1635</v>
      </c>
      <c r="E593" s="19" t="s">
        <v>1999</v>
      </c>
      <c r="F593" s="78" t="s">
        <v>1998</v>
      </c>
      <c r="G593" s="35"/>
      <c r="H593" s="63" t="str">
        <f t="shared" si="55"/>
        <v xml:space="preserve">Certificate </v>
      </c>
      <c r="I593" s="63" t="str">
        <f t="shared" si="56"/>
        <v xml:space="preserve">Certificate III </v>
      </c>
      <c r="J593" s="63" t="str">
        <f t="shared" si="57"/>
        <v xml:space="preserve">Certificate III in </v>
      </c>
      <c r="K593" s="63" t="str">
        <f t="shared" si="58"/>
        <v>CER</v>
      </c>
      <c r="L593" s="63" t="str">
        <f t="shared" si="59"/>
        <v xml:space="preserve">Certificate III </v>
      </c>
      <c r="M593" s="19"/>
      <c r="N593" s="20"/>
      <c r="O593" s="20"/>
    </row>
    <row r="594" spans="1:15" ht="15" customHeight="1" x14ac:dyDescent="0.25">
      <c r="A594" s="80" t="s">
        <v>1998</v>
      </c>
      <c r="B594" s="81" t="s">
        <v>1743</v>
      </c>
      <c r="C594" s="63" t="str">
        <f t="shared" si="54"/>
        <v xml:space="preserve">Certificate III </v>
      </c>
      <c r="D594" s="19" t="s">
        <v>1744</v>
      </c>
      <c r="E594" s="19" t="s">
        <v>1999</v>
      </c>
      <c r="F594" s="78" t="s">
        <v>1998</v>
      </c>
      <c r="G594" s="35"/>
      <c r="H594" s="63" t="str">
        <f t="shared" si="55"/>
        <v xml:space="preserve">Certificate </v>
      </c>
      <c r="I594" s="63" t="str">
        <f t="shared" si="56"/>
        <v xml:space="preserve">Certificate III </v>
      </c>
      <c r="J594" s="63" t="str">
        <f t="shared" si="57"/>
        <v xml:space="preserve">Certificate III in </v>
      </c>
      <c r="K594" s="63" t="str">
        <f t="shared" si="58"/>
        <v>CER</v>
      </c>
      <c r="L594" s="63" t="str">
        <f t="shared" si="59"/>
        <v xml:space="preserve">Certificate III </v>
      </c>
      <c r="M594" s="19"/>
      <c r="N594" s="20"/>
      <c r="O594" s="20"/>
    </row>
    <row r="595" spans="1:15" ht="15" customHeight="1" x14ac:dyDescent="0.25">
      <c r="A595" s="80" t="s">
        <v>1998</v>
      </c>
      <c r="B595" s="81" t="s">
        <v>679</v>
      </c>
      <c r="C595" s="63" t="str">
        <f t="shared" si="54"/>
        <v xml:space="preserve">Certificate III </v>
      </c>
      <c r="D595" s="19" t="s">
        <v>791</v>
      </c>
      <c r="E595" s="19" t="s">
        <v>1999</v>
      </c>
      <c r="F595" s="78" t="s">
        <v>1998</v>
      </c>
      <c r="G595" s="35"/>
      <c r="H595" s="63" t="str">
        <f t="shared" si="55"/>
        <v xml:space="preserve">Certificate </v>
      </c>
      <c r="I595" s="63" t="str">
        <f t="shared" si="56"/>
        <v xml:space="preserve">Certificate III </v>
      </c>
      <c r="J595" s="63" t="str">
        <f t="shared" si="57"/>
        <v xml:space="preserve">Certificate III in </v>
      </c>
      <c r="K595" s="63" t="str">
        <f t="shared" si="58"/>
        <v>CER</v>
      </c>
      <c r="L595" s="63" t="str">
        <f t="shared" si="59"/>
        <v xml:space="preserve">Certificate III </v>
      </c>
      <c r="M595" s="19"/>
      <c r="N595" s="20"/>
      <c r="O595" s="20"/>
    </row>
    <row r="596" spans="1:15" ht="15" customHeight="1" x14ac:dyDescent="0.25">
      <c r="A596" s="80" t="s">
        <v>1998</v>
      </c>
      <c r="B596" s="81" t="s">
        <v>2579</v>
      </c>
      <c r="C596" s="63" t="str">
        <f t="shared" si="54"/>
        <v xml:space="preserve">Certificate III </v>
      </c>
      <c r="D596" s="19" t="s">
        <v>1213</v>
      </c>
      <c r="E596" s="19" t="s">
        <v>1999</v>
      </c>
      <c r="F596" s="78" t="s">
        <v>1998</v>
      </c>
      <c r="G596" s="35"/>
      <c r="H596" s="63" t="str">
        <f t="shared" si="55"/>
        <v xml:space="preserve">Certificate </v>
      </c>
      <c r="I596" s="63" t="str">
        <f t="shared" si="56"/>
        <v xml:space="preserve">Certificate III </v>
      </c>
      <c r="J596" s="63" t="str">
        <f t="shared" si="57"/>
        <v xml:space="preserve">Certificate III in </v>
      </c>
      <c r="K596" s="63" t="str">
        <f t="shared" si="58"/>
        <v>CER</v>
      </c>
      <c r="L596" s="63" t="str">
        <f t="shared" si="59"/>
        <v xml:space="preserve">Certificate III </v>
      </c>
      <c r="M596" s="19"/>
      <c r="N596" s="20"/>
      <c r="O596" s="20"/>
    </row>
    <row r="597" spans="1:15" ht="15" customHeight="1" x14ac:dyDescent="0.25">
      <c r="A597" s="80" t="s">
        <v>1998</v>
      </c>
      <c r="B597" s="81" t="s">
        <v>1212</v>
      </c>
      <c r="C597" s="63" t="str">
        <f t="shared" si="54"/>
        <v xml:space="preserve">Certificate III </v>
      </c>
      <c r="D597" s="19" t="s">
        <v>1213</v>
      </c>
      <c r="E597" s="19" t="s">
        <v>1999</v>
      </c>
      <c r="F597" s="78" t="s">
        <v>1998</v>
      </c>
      <c r="G597" s="35"/>
      <c r="H597" s="63" t="str">
        <f t="shared" si="55"/>
        <v xml:space="preserve">Certificate </v>
      </c>
      <c r="I597" s="63" t="str">
        <f t="shared" si="56"/>
        <v xml:space="preserve">Certificate III </v>
      </c>
      <c r="J597" s="63" t="str">
        <f t="shared" si="57"/>
        <v xml:space="preserve">Certificate III in </v>
      </c>
      <c r="K597" s="63" t="str">
        <f t="shared" si="58"/>
        <v>CER</v>
      </c>
      <c r="L597" s="63" t="str">
        <f t="shared" si="59"/>
        <v xml:space="preserve">Certificate III </v>
      </c>
      <c r="M597" s="19"/>
      <c r="N597" s="20"/>
      <c r="O597" s="20"/>
    </row>
    <row r="598" spans="1:15" ht="15" customHeight="1" x14ac:dyDescent="0.25">
      <c r="A598" s="80" t="s">
        <v>1998</v>
      </c>
      <c r="B598" s="81" t="s">
        <v>2580</v>
      </c>
      <c r="C598" s="63" t="str">
        <f t="shared" si="54"/>
        <v xml:space="preserve">Certificate III </v>
      </c>
      <c r="D598" s="19" t="s">
        <v>285</v>
      </c>
      <c r="E598" s="19" t="s">
        <v>1999</v>
      </c>
      <c r="F598" s="78" t="s">
        <v>1998</v>
      </c>
      <c r="G598" s="35"/>
      <c r="H598" s="63" t="str">
        <f t="shared" si="55"/>
        <v xml:space="preserve">Certificate </v>
      </c>
      <c r="I598" s="63" t="str">
        <f t="shared" si="56"/>
        <v xml:space="preserve">Certificate III </v>
      </c>
      <c r="J598" s="63" t="str">
        <f t="shared" si="57"/>
        <v xml:space="preserve">Certificate III in </v>
      </c>
      <c r="K598" s="63" t="str">
        <f t="shared" si="58"/>
        <v>CER</v>
      </c>
      <c r="L598" s="63" t="str">
        <f t="shared" si="59"/>
        <v xml:space="preserve">Certificate III </v>
      </c>
      <c r="M598" s="19"/>
      <c r="N598" s="20"/>
      <c r="O598" s="20"/>
    </row>
    <row r="599" spans="1:15" ht="15" customHeight="1" x14ac:dyDescent="0.25">
      <c r="A599" s="80" t="s">
        <v>1998</v>
      </c>
      <c r="B599" s="81" t="s">
        <v>284</v>
      </c>
      <c r="C599" s="63" t="str">
        <f t="shared" si="54"/>
        <v xml:space="preserve">Certificate III </v>
      </c>
      <c r="D599" s="19" t="s">
        <v>285</v>
      </c>
      <c r="E599" s="19" t="s">
        <v>1999</v>
      </c>
      <c r="F599" s="78" t="s">
        <v>1998</v>
      </c>
      <c r="G599" s="35"/>
      <c r="H599" s="63" t="str">
        <f t="shared" si="55"/>
        <v xml:space="preserve">Certificate </v>
      </c>
      <c r="I599" s="63" t="str">
        <f t="shared" si="56"/>
        <v xml:space="preserve">Certificate III </v>
      </c>
      <c r="J599" s="63" t="str">
        <f t="shared" si="57"/>
        <v xml:space="preserve">Certificate III in </v>
      </c>
      <c r="K599" s="63" t="str">
        <f t="shared" si="58"/>
        <v>CER</v>
      </c>
      <c r="L599" s="63" t="str">
        <f t="shared" si="59"/>
        <v xml:space="preserve">Certificate III </v>
      </c>
      <c r="M599" s="19"/>
      <c r="N599" s="20"/>
      <c r="O599" s="20"/>
    </row>
    <row r="600" spans="1:15" ht="15" customHeight="1" x14ac:dyDescent="0.25">
      <c r="A600" s="80" t="s">
        <v>1998</v>
      </c>
      <c r="B600" s="81" t="s">
        <v>2581</v>
      </c>
      <c r="C600" s="63" t="str">
        <f t="shared" si="54"/>
        <v xml:space="preserve">Certificate III </v>
      </c>
      <c r="D600" s="19" t="s">
        <v>287</v>
      </c>
      <c r="E600" s="19" t="s">
        <v>1999</v>
      </c>
      <c r="F600" s="78" t="s">
        <v>1998</v>
      </c>
      <c r="G600" s="35"/>
      <c r="H600" s="63" t="str">
        <f t="shared" si="55"/>
        <v xml:space="preserve">Certificate </v>
      </c>
      <c r="I600" s="63" t="str">
        <f t="shared" si="56"/>
        <v xml:space="preserve">Certificate III </v>
      </c>
      <c r="J600" s="63" t="str">
        <f t="shared" si="57"/>
        <v xml:space="preserve">Certificate III in </v>
      </c>
      <c r="K600" s="63" t="str">
        <f t="shared" si="58"/>
        <v>CER</v>
      </c>
      <c r="L600" s="63" t="str">
        <f t="shared" si="59"/>
        <v xml:space="preserve">Certificate III </v>
      </c>
      <c r="M600" s="19"/>
      <c r="N600" s="20"/>
      <c r="O600" s="20"/>
    </row>
    <row r="601" spans="1:15" ht="15" customHeight="1" x14ac:dyDescent="0.25">
      <c r="A601" s="80" t="s">
        <v>1998</v>
      </c>
      <c r="B601" s="81" t="s">
        <v>286</v>
      </c>
      <c r="C601" s="63" t="str">
        <f t="shared" si="54"/>
        <v xml:space="preserve">Certificate III </v>
      </c>
      <c r="D601" s="19" t="s">
        <v>287</v>
      </c>
      <c r="E601" s="19" t="s">
        <v>1999</v>
      </c>
      <c r="F601" s="78" t="s">
        <v>1998</v>
      </c>
      <c r="G601" s="35"/>
      <c r="H601" s="63" t="str">
        <f t="shared" si="55"/>
        <v xml:space="preserve">Certificate </v>
      </c>
      <c r="I601" s="63" t="str">
        <f t="shared" si="56"/>
        <v xml:space="preserve">Certificate III </v>
      </c>
      <c r="J601" s="63" t="str">
        <f t="shared" si="57"/>
        <v xml:space="preserve">Certificate III in </v>
      </c>
      <c r="K601" s="63" t="str">
        <f t="shared" si="58"/>
        <v>CER</v>
      </c>
      <c r="L601" s="63" t="str">
        <f t="shared" si="59"/>
        <v xml:space="preserve">Certificate III </v>
      </c>
      <c r="M601" s="19"/>
      <c r="N601" s="20"/>
      <c r="O601" s="20"/>
    </row>
    <row r="602" spans="1:15" ht="15" customHeight="1" x14ac:dyDescent="0.25">
      <c r="A602" s="80" t="s">
        <v>1998</v>
      </c>
      <c r="B602" s="81" t="s">
        <v>1020</v>
      </c>
      <c r="C602" s="63" t="str">
        <f t="shared" si="54"/>
        <v xml:space="preserve">Certificate III </v>
      </c>
      <c r="D602" s="19" t="s">
        <v>289</v>
      </c>
      <c r="E602" s="19" t="s">
        <v>1999</v>
      </c>
      <c r="F602" s="78" t="s">
        <v>1998</v>
      </c>
      <c r="G602" s="35"/>
      <c r="H602" s="63" t="str">
        <f t="shared" si="55"/>
        <v xml:space="preserve">Certificate </v>
      </c>
      <c r="I602" s="63" t="str">
        <f t="shared" si="56"/>
        <v xml:space="preserve">Certificate III </v>
      </c>
      <c r="J602" s="63" t="str">
        <f t="shared" si="57"/>
        <v xml:space="preserve">Certificate III in </v>
      </c>
      <c r="K602" s="63" t="str">
        <f t="shared" si="58"/>
        <v>CER</v>
      </c>
      <c r="L602" s="63" t="str">
        <f t="shared" si="59"/>
        <v xml:space="preserve">Certificate III </v>
      </c>
      <c r="M602" s="19"/>
      <c r="N602" s="20"/>
      <c r="O602" s="20"/>
    </row>
    <row r="603" spans="1:15" ht="15" customHeight="1" x14ac:dyDescent="0.25">
      <c r="A603" s="80" t="s">
        <v>1998</v>
      </c>
      <c r="B603" s="81" t="s">
        <v>288</v>
      </c>
      <c r="C603" s="63" t="str">
        <f t="shared" si="54"/>
        <v xml:space="preserve">Certificate III </v>
      </c>
      <c r="D603" s="19" t="s">
        <v>289</v>
      </c>
      <c r="E603" s="19" t="s">
        <v>1999</v>
      </c>
      <c r="F603" s="78" t="s">
        <v>1998</v>
      </c>
      <c r="G603" s="35"/>
      <c r="H603" s="63" t="str">
        <f t="shared" si="55"/>
        <v xml:space="preserve">Certificate </v>
      </c>
      <c r="I603" s="63" t="str">
        <f t="shared" si="56"/>
        <v xml:space="preserve">Certificate III </v>
      </c>
      <c r="J603" s="63" t="str">
        <f t="shared" si="57"/>
        <v xml:space="preserve">Certificate III in </v>
      </c>
      <c r="K603" s="63" t="str">
        <f t="shared" si="58"/>
        <v>CER</v>
      </c>
      <c r="L603" s="63" t="str">
        <f t="shared" si="59"/>
        <v xml:space="preserve">Certificate III </v>
      </c>
      <c r="M603" s="19"/>
      <c r="N603" s="20"/>
      <c r="O603" s="20"/>
    </row>
    <row r="604" spans="1:15" ht="15" customHeight="1" x14ac:dyDescent="0.25">
      <c r="A604" s="80" t="s">
        <v>1998</v>
      </c>
      <c r="B604" s="81" t="s">
        <v>1746</v>
      </c>
      <c r="C604" s="63" t="str">
        <f t="shared" si="54"/>
        <v xml:space="preserve">Certificate III </v>
      </c>
      <c r="D604" s="19" t="s">
        <v>1183</v>
      </c>
      <c r="E604" s="19" t="s">
        <v>1999</v>
      </c>
      <c r="F604" s="78" t="s">
        <v>1998</v>
      </c>
      <c r="G604" s="35"/>
      <c r="H604" s="63" t="str">
        <f t="shared" si="55"/>
        <v xml:space="preserve">Certificate </v>
      </c>
      <c r="I604" s="63" t="str">
        <f t="shared" si="56"/>
        <v xml:space="preserve">Certificate III </v>
      </c>
      <c r="J604" s="63" t="str">
        <f t="shared" si="57"/>
        <v xml:space="preserve">Certificate III in </v>
      </c>
      <c r="K604" s="63" t="str">
        <f t="shared" si="58"/>
        <v>CER</v>
      </c>
      <c r="L604" s="63" t="str">
        <f t="shared" si="59"/>
        <v xml:space="preserve">Certificate III </v>
      </c>
      <c r="M604" s="19"/>
      <c r="N604" s="20"/>
      <c r="O604" s="20"/>
    </row>
    <row r="605" spans="1:15" ht="15" customHeight="1" x14ac:dyDescent="0.25">
      <c r="A605" s="80" t="s">
        <v>1998</v>
      </c>
      <c r="B605" s="81" t="s">
        <v>2582</v>
      </c>
      <c r="C605" s="63" t="str">
        <f t="shared" si="54"/>
        <v xml:space="preserve">Certificate III </v>
      </c>
      <c r="D605" s="19" t="s">
        <v>2583</v>
      </c>
      <c r="E605" s="19" t="s">
        <v>1999</v>
      </c>
      <c r="F605" s="78" t="s">
        <v>1998</v>
      </c>
      <c r="G605" s="35"/>
      <c r="H605" s="63" t="str">
        <f t="shared" si="55"/>
        <v xml:space="preserve">Certificate </v>
      </c>
      <c r="I605" s="63" t="str">
        <f t="shared" si="56"/>
        <v xml:space="preserve">Certificate III </v>
      </c>
      <c r="J605" s="63" t="str">
        <f t="shared" si="57"/>
        <v xml:space="preserve">Certificate III in </v>
      </c>
      <c r="K605" s="63" t="str">
        <f t="shared" si="58"/>
        <v>CER</v>
      </c>
      <c r="L605" s="63" t="str">
        <f t="shared" si="59"/>
        <v xml:space="preserve">Certificate III </v>
      </c>
      <c r="M605" s="19"/>
      <c r="N605" s="20"/>
      <c r="O605" s="20"/>
    </row>
    <row r="606" spans="1:15" ht="15" customHeight="1" x14ac:dyDescent="0.25">
      <c r="A606" s="80" t="s">
        <v>1998</v>
      </c>
      <c r="B606" s="81" t="s">
        <v>2584</v>
      </c>
      <c r="C606" s="63" t="str">
        <f t="shared" si="54"/>
        <v xml:space="preserve">Certificate III </v>
      </c>
      <c r="D606" s="19" t="s">
        <v>291</v>
      </c>
      <c r="E606" s="19" t="s">
        <v>1999</v>
      </c>
      <c r="F606" s="78" t="s">
        <v>1998</v>
      </c>
      <c r="G606" s="35"/>
      <c r="H606" s="63" t="str">
        <f t="shared" si="55"/>
        <v xml:space="preserve">Certificate </v>
      </c>
      <c r="I606" s="63" t="str">
        <f t="shared" si="56"/>
        <v xml:space="preserve">Certificate III </v>
      </c>
      <c r="J606" s="63" t="str">
        <f t="shared" si="57"/>
        <v xml:space="preserve">Certificate III in </v>
      </c>
      <c r="K606" s="63" t="str">
        <f t="shared" si="58"/>
        <v>CER</v>
      </c>
      <c r="L606" s="63" t="str">
        <f t="shared" si="59"/>
        <v xml:space="preserve">Certificate III </v>
      </c>
      <c r="M606" s="19"/>
      <c r="N606" s="20"/>
      <c r="O606" s="20"/>
    </row>
    <row r="607" spans="1:15" ht="15" customHeight="1" x14ac:dyDescent="0.25">
      <c r="A607" s="80" t="s">
        <v>1998</v>
      </c>
      <c r="B607" s="81" t="s">
        <v>290</v>
      </c>
      <c r="C607" s="63" t="str">
        <f t="shared" si="54"/>
        <v xml:space="preserve">Certificate III </v>
      </c>
      <c r="D607" s="19" t="s">
        <v>291</v>
      </c>
      <c r="E607" s="19" t="s">
        <v>1999</v>
      </c>
      <c r="F607" s="78" t="s">
        <v>1998</v>
      </c>
      <c r="G607" s="35"/>
      <c r="H607" s="63" t="str">
        <f t="shared" si="55"/>
        <v xml:space="preserve">Certificate </v>
      </c>
      <c r="I607" s="63" t="str">
        <f t="shared" si="56"/>
        <v xml:space="preserve">Certificate III </v>
      </c>
      <c r="J607" s="63" t="str">
        <f t="shared" si="57"/>
        <v xml:space="preserve">Certificate III in </v>
      </c>
      <c r="K607" s="63" t="str">
        <f t="shared" si="58"/>
        <v>CER</v>
      </c>
      <c r="L607" s="63" t="str">
        <f t="shared" si="59"/>
        <v xml:space="preserve">Certificate III </v>
      </c>
      <c r="M607" s="19"/>
      <c r="N607" s="20"/>
      <c r="O607" s="20"/>
    </row>
    <row r="608" spans="1:15" ht="15" customHeight="1" x14ac:dyDescent="0.25">
      <c r="A608" s="80" t="s">
        <v>1998</v>
      </c>
      <c r="B608" s="81" t="s">
        <v>2585</v>
      </c>
      <c r="C608" s="63" t="str">
        <f t="shared" si="54"/>
        <v xml:space="preserve">Certificate III </v>
      </c>
      <c r="D608" s="19" t="s">
        <v>297</v>
      </c>
      <c r="E608" s="19" t="s">
        <v>1999</v>
      </c>
      <c r="F608" s="78" t="s">
        <v>1998</v>
      </c>
      <c r="G608" s="35"/>
      <c r="H608" s="63" t="str">
        <f t="shared" si="55"/>
        <v xml:space="preserve">Certificate </v>
      </c>
      <c r="I608" s="63" t="str">
        <f t="shared" si="56"/>
        <v xml:space="preserve">Certificate III </v>
      </c>
      <c r="J608" s="63" t="str">
        <f t="shared" si="57"/>
        <v xml:space="preserve">Certificate III in </v>
      </c>
      <c r="K608" s="63" t="str">
        <f t="shared" si="58"/>
        <v>CER</v>
      </c>
      <c r="L608" s="63" t="str">
        <f t="shared" si="59"/>
        <v xml:space="preserve">Certificate III </v>
      </c>
      <c r="M608" s="19"/>
      <c r="N608" s="20"/>
      <c r="O608" s="20"/>
    </row>
    <row r="609" spans="1:15" ht="15" customHeight="1" x14ac:dyDescent="0.25">
      <c r="A609" s="80" t="s">
        <v>1998</v>
      </c>
      <c r="B609" s="81" t="s">
        <v>604</v>
      </c>
      <c r="C609" s="63" t="str">
        <f t="shared" si="54"/>
        <v xml:space="preserve">Certificate III </v>
      </c>
      <c r="D609" s="19" t="s">
        <v>297</v>
      </c>
      <c r="E609" s="19" t="s">
        <v>1999</v>
      </c>
      <c r="F609" s="78" t="s">
        <v>1998</v>
      </c>
      <c r="G609" s="35"/>
      <c r="H609" s="63" t="str">
        <f t="shared" si="55"/>
        <v xml:space="preserve">Certificate </v>
      </c>
      <c r="I609" s="63" t="str">
        <f t="shared" si="56"/>
        <v xml:space="preserve">Certificate III </v>
      </c>
      <c r="J609" s="63" t="str">
        <f t="shared" si="57"/>
        <v xml:space="preserve">Certificate III in </v>
      </c>
      <c r="K609" s="63" t="str">
        <f t="shared" si="58"/>
        <v>CER</v>
      </c>
      <c r="L609" s="63" t="str">
        <f t="shared" si="59"/>
        <v xml:space="preserve">Certificate III </v>
      </c>
      <c r="M609" s="19"/>
      <c r="N609" s="20"/>
      <c r="O609" s="20"/>
    </row>
    <row r="610" spans="1:15" ht="15" customHeight="1" x14ac:dyDescent="0.25">
      <c r="A610" s="80" t="s">
        <v>1998</v>
      </c>
      <c r="B610" s="81" t="s">
        <v>1101</v>
      </c>
      <c r="C610" s="63" t="str">
        <f t="shared" si="54"/>
        <v xml:space="preserve">Certificate III </v>
      </c>
      <c r="D610" s="19" t="s">
        <v>294</v>
      </c>
      <c r="E610" s="19" t="s">
        <v>1999</v>
      </c>
      <c r="F610" s="78" t="s">
        <v>1998</v>
      </c>
      <c r="G610" s="35"/>
      <c r="H610" s="63" t="str">
        <f t="shared" si="55"/>
        <v xml:space="preserve">Certificate </v>
      </c>
      <c r="I610" s="63" t="str">
        <f t="shared" si="56"/>
        <v xml:space="preserve">Certificate III </v>
      </c>
      <c r="J610" s="63" t="str">
        <f t="shared" si="57"/>
        <v xml:space="preserve">Certificate III in </v>
      </c>
      <c r="K610" s="63" t="str">
        <f t="shared" si="58"/>
        <v>CER</v>
      </c>
      <c r="L610" s="63" t="str">
        <f t="shared" si="59"/>
        <v xml:space="preserve">Certificate III </v>
      </c>
      <c r="M610" s="19"/>
      <c r="N610" s="20"/>
      <c r="O610" s="20"/>
    </row>
    <row r="611" spans="1:15" ht="15" customHeight="1" x14ac:dyDescent="0.25">
      <c r="A611" s="80" t="s">
        <v>1998</v>
      </c>
      <c r="B611" s="81" t="s">
        <v>293</v>
      </c>
      <c r="C611" s="63" t="str">
        <f t="shared" si="54"/>
        <v xml:space="preserve">Certificate III </v>
      </c>
      <c r="D611" s="19" t="s">
        <v>294</v>
      </c>
      <c r="E611" s="19" t="s">
        <v>1999</v>
      </c>
      <c r="F611" s="78" t="s">
        <v>1998</v>
      </c>
      <c r="G611" s="35"/>
      <c r="H611" s="63" t="str">
        <f t="shared" si="55"/>
        <v xml:space="preserve">Certificate </v>
      </c>
      <c r="I611" s="63" t="str">
        <f t="shared" si="56"/>
        <v xml:space="preserve">Certificate III </v>
      </c>
      <c r="J611" s="63" t="str">
        <f t="shared" si="57"/>
        <v xml:space="preserve">Certificate III in </v>
      </c>
      <c r="K611" s="63" t="str">
        <f t="shared" si="58"/>
        <v>CER</v>
      </c>
      <c r="L611" s="63" t="str">
        <f t="shared" si="59"/>
        <v xml:space="preserve">Certificate III </v>
      </c>
      <c r="M611" s="19"/>
      <c r="N611" s="20"/>
      <c r="O611" s="20"/>
    </row>
    <row r="612" spans="1:15" ht="15" customHeight="1" x14ac:dyDescent="0.25">
      <c r="A612" s="80" t="s">
        <v>1998</v>
      </c>
      <c r="B612" s="81" t="s">
        <v>2586</v>
      </c>
      <c r="C612" s="63" t="str">
        <f t="shared" si="54"/>
        <v xml:space="preserve">Certificate III </v>
      </c>
      <c r="D612" s="19" t="s">
        <v>2587</v>
      </c>
      <c r="E612" s="19" t="s">
        <v>1999</v>
      </c>
      <c r="F612" s="78" t="s">
        <v>1998</v>
      </c>
      <c r="G612" s="35"/>
      <c r="H612" s="63" t="str">
        <f t="shared" si="55"/>
        <v xml:space="preserve">Certificate </v>
      </c>
      <c r="I612" s="63" t="str">
        <f t="shared" si="56"/>
        <v xml:space="preserve">Certificate III </v>
      </c>
      <c r="J612" s="63" t="str">
        <f t="shared" si="57"/>
        <v xml:space="preserve">Certificate III in </v>
      </c>
      <c r="K612" s="63" t="str">
        <f t="shared" si="58"/>
        <v>CER</v>
      </c>
      <c r="L612" s="63" t="str">
        <f t="shared" si="59"/>
        <v xml:space="preserve">Certificate III </v>
      </c>
      <c r="M612" s="19"/>
      <c r="N612" s="20"/>
      <c r="O612" s="20"/>
    </row>
    <row r="613" spans="1:15" ht="15" customHeight="1" x14ac:dyDescent="0.25">
      <c r="A613" s="80" t="s">
        <v>1998</v>
      </c>
      <c r="B613" s="81" t="s">
        <v>1193</v>
      </c>
      <c r="C613" s="63" t="str">
        <f t="shared" si="54"/>
        <v xml:space="preserve">Certificate IV </v>
      </c>
      <c r="D613" s="19" t="s">
        <v>1194</v>
      </c>
      <c r="E613" s="19" t="s">
        <v>1999</v>
      </c>
      <c r="F613" s="78" t="s">
        <v>1998</v>
      </c>
      <c r="G613" s="35"/>
      <c r="H613" s="63" t="str">
        <f t="shared" si="55"/>
        <v xml:space="preserve">Certificate </v>
      </c>
      <c r="I613" s="63" t="str">
        <f t="shared" si="56"/>
        <v xml:space="preserve">Certificate IV </v>
      </c>
      <c r="J613" s="63" t="str">
        <f t="shared" si="57"/>
        <v xml:space="preserve">Certificate IV in </v>
      </c>
      <c r="K613" s="63" t="str">
        <f t="shared" si="58"/>
        <v>CER</v>
      </c>
      <c r="L613" s="63" t="str">
        <f t="shared" si="59"/>
        <v xml:space="preserve">Certificate IV </v>
      </c>
      <c r="M613" s="19"/>
      <c r="N613" s="20"/>
      <c r="O613" s="20"/>
    </row>
    <row r="614" spans="1:15" ht="15" customHeight="1" x14ac:dyDescent="0.25">
      <c r="A614" s="80" t="s">
        <v>1998</v>
      </c>
      <c r="B614" s="81" t="s">
        <v>2588</v>
      </c>
      <c r="C614" s="63" t="str">
        <f t="shared" si="54"/>
        <v xml:space="preserve">Certificate IV </v>
      </c>
      <c r="D614" s="19" t="s">
        <v>299</v>
      </c>
      <c r="E614" s="19" t="s">
        <v>1999</v>
      </c>
      <c r="F614" s="78" t="s">
        <v>1998</v>
      </c>
      <c r="G614" s="35"/>
      <c r="H614" s="63" t="str">
        <f t="shared" si="55"/>
        <v xml:space="preserve">Certificate </v>
      </c>
      <c r="I614" s="63" t="str">
        <f t="shared" si="56"/>
        <v xml:space="preserve">Certificate IV </v>
      </c>
      <c r="J614" s="63" t="str">
        <f t="shared" si="57"/>
        <v xml:space="preserve">Certificate IV in </v>
      </c>
      <c r="K614" s="63" t="str">
        <f t="shared" si="58"/>
        <v>CER</v>
      </c>
      <c r="L614" s="63" t="str">
        <f t="shared" si="59"/>
        <v xml:space="preserve">Certificate IV </v>
      </c>
      <c r="M614" s="19"/>
      <c r="N614" s="20"/>
      <c r="O614" s="20"/>
    </row>
    <row r="615" spans="1:15" ht="15" customHeight="1" x14ac:dyDescent="0.25">
      <c r="A615" s="80" t="s">
        <v>1998</v>
      </c>
      <c r="B615" s="81" t="s">
        <v>298</v>
      </c>
      <c r="C615" s="63" t="str">
        <f t="shared" si="54"/>
        <v xml:space="preserve">Certificate IV </v>
      </c>
      <c r="D615" s="19" t="s">
        <v>299</v>
      </c>
      <c r="E615" s="19" t="s">
        <v>1999</v>
      </c>
      <c r="F615" s="78" t="s">
        <v>1998</v>
      </c>
      <c r="G615" s="35"/>
      <c r="H615" s="63" t="str">
        <f t="shared" si="55"/>
        <v xml:space="preserve">Certificate </v>
      </c>
      <c r="I615" s="63" t="str">
        <f t="shared" si="56"/>
        <v xml:space="preserve">Certificate IV </v>
      </c>
      <c r="J615" s="63" t="str">
        <f t="shared" si="57"/>
        <v xml:space="preserve">Certificate IV in </v>
      </c>
      <c r="K615" s="63" t="str">
        <f t="shared" si="58"/>
        <v>CER</v>
      </c>
      <c r="L615" s="63" t="str">
        <f t="shared" si="59"/>
        <v xml:space="preserve">Certificate IV </v>
      </c>
      <c r="M615" s="19"/>
      <c r="N615" s="20"/>
      <c r="O615" s="20"/>
    </row>
    <row r="616" spans="1:15" ht="15" customHeight="1" x14ac:dyDescent="0.25">
      <c r="A616" s="80" t="s">
        <v>1998</v>
      </c>
      <c r="B616" s="81" t="s">
        <v>2589</v>
      </c>
      <c r="C616" s="63" t="str">
        <f t="shared" si="54"/>
        <v xml:space="preserve">Certificate IV </v>
      </c>
      <c r="D616" s="19" t="s">
        <v>2590</v>
      </c>
      <c r="E616" s="19" t="s">
        <v>1999</v>
      </c>
      <c r="F616" s="78" t="s">
        <v>1998</v>
      </c>
      <c r="G616" s="35"/>
      <c r="H616" s="63" t="str">
        <f t="shared" si="55"/>
        <v xml:space="preserve">Certificate </v>
      </c>
      <c r="I616" s="63" t="str">
        <f t="shared" si="56"/>
        <v xml:space="preserve">Certificate IV </v>
      </c>
      <c r="J616" s="63" t="str">
        <f t="shared" si="57"/>
        <v xml:space="preserve">Certificate IV in </v>
      </c>
      <c r="K616" s="63" t="str">
        <f t="shared" si="58"/>
        <v>CER</v>
      </c>
      <c r="L616" s="63" t="str">
        <f t="shared" si="59"/>
        <v xml:space="preserve">Certificate IV </v>
      </c>
      <c r="M616" s="19"/>
      <c r="N616" s="20"/>
      <c r="O616" s="20"/>
    </row>
    <row r="617" spans="1:15" ht="15" customHeight="1" x14ac:dyDescent="0.25">
      <c r="A617" s="80" t="s">
        <v>1998</v>
      </c>
      <c r="B617" s="81" t="s">
        <v>300</v>
      </c>
      <c r="C617" s="63" t="str">
        <f t="shared" si="54"/>
        <v xml:space="preserve">Certificate IV </v>
      </c>
      <c r="D617" s="19" t="s">
        <v>301</v>
      </c>
      <c r="E617" s="19" t="s">
        <v>1999</v>
      </c>
      <c r="F617" s="78" t="s">
        <v>1998</v>
      </c>
      <c r="G617" s="35"/>
      <c r="H617" s="63" t="str">
        <f t="shared" si="55"/>
        <v xml:space="preserve">Certificate </v>
      </c>
      <c r="I617" s="63" t="str">
        <f t="shared" si="56"/>
        <v xml:space="preserve">Certificate IV </v>
      </c>
      <c r="J617" s="63" t="str">
        <f t="shared" si="57"/>
        <v xml:space="preserve">Certificate IV in </v>
      </c>
      <c r="K617" s="63" t="str">
        <f t="shared" si="58"/>
        <v>CER</v>
      </c>
      <c r="L617" s="63" t="str">
        <f t="shared" si="59"/>
        <v xml:space="preserve">Certificate IV </v>
      </c>
      <c r="M617" s="19"/>
      <c r="N617" s="20"/>
      <c r="O617" s="20"/>
    </row>
    <row r="618" spans="1:15" ht="15" customHeight="1" x14ac:dyDescent="0.25">
      <c r="A618" s="80" t="s">
        <v>1998</v>
      </c>
      <c r="B618" s="81" t="s">
        <v>2591</v>
      </c>
      <c r="C618" s="63" t="str">
        <f t="shared" si="54"/>
        <v xml:space="preserve">Certificate IV </v>
      </c>
      <c r="D618" s="19" t="s">
        <v>303</v>
      </c>
      <c r="E618" s="19" t="s">
        <v>1999</v>
      </c>
      <c r="F618" s="78" t="s">
        <v>1998</v>
      </c>
      <c r="G618" s="35"/>
      <c r="H618" s="63" t="str">
        <f t="shared" si="55"/>
        <v xml:space="preserve">Certificate </v>
      </c>
      <c r="I618" s="63" t="str">
        <f t="shared" si="56"/>
        <v xml:space="preserve">Certificate IV </v>
      </c>
      <c r="J618" s="63" t="str">
        <f t="shared" si="57"/>
        <v xml:space="preserve">Certificate IV in </v>
      </c>
      <c r="K618" s="63" t="str">
        <f t="shared" si="58"/>
        <v>CER</v>
      </c>
      <c r="L618" s="63" t="str">
        <f t="shared" si="59"/>
        <v xml:space="preserve">Certificate IV </v>
      </c>
      <c r="M618" s="19"/>
      <c r="N618" s="20"/>
      <c r="O618" s="20"/>
    </row>
    <row r="619" spans="1:15" ht="15" customHeight="1" x14ac:dyDescent="0.25">
      <c r="A619" s="80" t="s">
        <v>1998</v>
      </c>
      <c r="B619" s="81" t="s">
        <v>1848</v>
      </c>
      <c r="C619" s="63" t="str">
        <f t="shared" si="54"/>
        <v xml:space="preserve">Certificate IV </v>
      </c>
      <c r="D619" s="19" t="s">
        <v>1849</v>
      </c>
      <c r="E619" s="19" t="s">
        <v>1999</v>
      </c>
      <c r="F619" s="78" t="s">
        <v>1998</v>
      </c>
      <c r="G619" s="35"/>
      <c r="H619" s="63" t="str">
        <f t="shared" si="55"/>
        <v xml:space="preserve">Certificate </v>
      </c>
      <c r="I619" s="63" t="str">
        <f t="shared" si="56"/>
        <v xml:space="preserve">Certificate IV </v>
      </c>
      <c r="J619" s="63" t="str">
        <f t="shared" si="57"/>
        <v xml:space="preserve">Certificate IV in </v>
      </c>
      <c r="K619" s="63" t="str">
        <f t="shared" si="58"/>
        <v>CER</v>
      </c>
      <c r="L619" s="63" t="str">
        <f t="shared" si="59"/>
        <v xml:space="preserve">Certificate IV </v>
      </c>
      <c r="M619" s="19"/>
      <c r="N619" s="20"/>
      <c r="O619" s="20"/>
    </row>
    <row r="620" spans="1:15" ht="15" customHeight="1" x14ac:dyDescent="0.25">
      <c r="A620" s="80" t="s">
        <v>1998</v>
      </c>
      <c r="B620" s="81" t="s">
        <v>2592</v>
      </c>
      <c r="C620" s="63" t="str">
        <f t="shared" si="54"/>
        <v xml:space="preserve">Certificate IV </v>
      </c>
      <c r="D620" s="19" t="s">
        <v>2593</v>
      </c>
      <c r="E620" s="19" t="s">
        <v>1999</v>
      </c>
      <c r="F620" s="78" t="s">
        <v>1998</v>
      </c>
      <c r="G620" s="35"/>
      <c r="H620" s="63" t="str">
        <f t="shared" si="55"/>
        <v xml:space="preserve">Certificate </v>
      </c>
      <c r="I620" s="63" t="str">
        <f t="shared" si="56"/>
        <v xml:space="preserve">Certificate IV </v>
      </c>
      <c r="J620" s="63" t="str">
        <f t="shared" si="57"/>
        <v xml:space="preserve">Certificate IV in </v>
      </c>
      <c r="K620" s="63" t="str">
        <f t="shared" si="58"/>
        <v>CER</v>
      </c>
      <c r="L620" s="63" t="str">
        <f t="shared" si="59"/>
        <v xml:space="preserve">Certificate IV </v>
      </c>
      <c r="M620" s="19"/>
      <c r="N620" s="20"/>
      <c r="O620" s="20"/>
    </row>
    <row r="621" spans="1:15" ht="15" customHeight="1" x14ac:dyDescent="0.25">
      <c r="A621" s="80" t="s">
        <v>1998</v>
      </c>
      <c r="B621" s="81" t="s">
        <v>1086</v>
      </c>
      <c r="C621" s="63" t="str">
        <f t="shared" si="54"/>
        <v xml:space="preserve">Diploma </v>
      </c>
      <c r="D621" s="19" t="s">
        <v>1087</v>
      </c>
      <c r="E621" s="19" t="s">
        <v>1999</v>
      </c>
      <c r="F621" s="78" t="s">
        <v>1998</v>
      </c>
      <c r="G621" s="35"/>
      <c r="H621" s="63" t="str">
        <f t="shared" si="55"/>
        <v xml:space="preserve">Diploma </v>
      </c>
      <c r="I621" s="63" t="str">
        <f t="shared" si="56"/>
        <v xml:space="preserve">Diploma of </v>
      </c>
      <c r="J621" s="63" t="str">
        <f t="shared" si="57"/>
        <v xml:space="preserve">Diploma of Remedial </v>
      </c>
      <c r="K621" s="63" t="str">
        <f t="shared" si="58"/>
        <v>DIP</v>
      </c>
      <c r="L621" s="63" t="str">
        <f t="shared" si="59"/>
        <v xml:space="preserve">Diploma </v>
      </c>
      <c r="M621" s="19"/>
      <c r="N621" s="20"/>
      <c r="O621" s="20"/>
    </row>
    <row r="622" spans="1:15" ht="15" customHeight="1" x14ac:dyDescent="0.25">
      <c r="A622" s="80" t="s">
        <v>1998</v>
      </c>
      <c r="B622" s="81" t="s">
        <v>1935</v>
      </c>
      <c r="C622" s="63" t="str">
        <f t="shared" si="54"/>
        <v xml:space="preserve">Diploma </v>
      </c>
      <c r="D622" s="19" t="s">
        <v>1936</v>
      </c>
      <c r="E622" s="19" t="s">
        <v>1999</v>
      </c>
      <c r="F622" s="78" t="s">
        <v>1998</v>
      </c>
      <c r="G622" s="35"/>
      <c r="H622" s="63" t="str">
        <f t="shared" si="55"/>
        <v xml:space="preserve">Diploma </v>
      </c>
      <c r="I622" s="63" t="str">
        <f t="shared" si="56"/>
        <v xml:space="preserve">Diploma of </v>
      </c>
      <c r="J622" s="63" t="str">
        <f t="shared" si="57"/>
        <v xml:space="preserve">Diploma of Nursing </v>
      </c>
      <c r="K622" s="63" t="str">
        <f t="shared" si="58"/>
        <v>DIP</v>
      </c>
      <c r="L622" s="63" t="str">
        <f t="shared" si="59"/>
        <v xml:space="preserve">Diploma </v>
      </c>
      <c r="M622" s="19"/>
      <c r="N622" s="20"/>
      <c r="O622" s="20"/>
    </row>
    <row r="623" spans="1:15" ht="15" customHeight="1" x14ac:dyDescent="0.25">
      <c r="A623" s="80" t="s">
        <v>1998</v>
      </c>
      <c r="B623" s="81" t="s">
        <v>306</v>
      </c>
      <c r="C623" s="63" t="str">
        <f t="shared" si="54"/>
        <v xml:space="preserve">Diploma </v>
      </c>
      <c r="D623" s="19" t="s">
        <v>307</v>
      </c>
      <c r="E623" s="19" t="s">
        <v>1999</v>
      </c>
      <c r="F623" s="78" t="s">
        <v>1998</v>
      </c>
      <c r="G623" s="35"/>
      <c r="H623" s="63" t="str">
        <f t="shared" si="55"/>
        <v xml:space="preserve">Diploma </v>
      </c>
      <c r="I623" s="63" t="str">
        <f t="shared" si="56"/>
        <v xml:space="preserve">Diploma of </v>
      </c>
      <c r="J623" s="63" t="str">
        <f t="shared" si="57"/>
        <v xml:space="preserve">Diploma of Nursing </v>
      </c>
      <c r="K623" s="63" t="str">
        <f t="shared" si="58"/>
        <v>DIP</v>
      </c>
      <c r="L623" s="63" t="str">
        <f t="shared" si="59"/>
        <v xml:space="preserve">Diploma </v>
      </c>
      <c r="M623" s="19"/>
      <c r="N623" s="20"/>
      <c r="O623" s="20"/>
    </row>
    <row r="624" spans="1:15" ht="15" customHeight="1" x14ac:dyDescent="0.25">
      <c r="A624" s="80" t="s">
        <v>1998</v>
      </c>
      <c r="B624" s="81" t="s">
        <v>2594</v>
      </c>
      <c r="C624" s="63" t="str">
        <f t="shared" si="54"/>
        <v xml:space="preserve">Diploma </v>
      </c>
      <c r="D624" s="19" t="s">
        <v>2595</v>
      </c>
      <c r="E624" s="19" t="s">
        <v>1999</v>
      </c>
      <c r="F624" s="78" t="s">
        <v>1998</v>
      </c>
      <c r="G624" s="35"/>
      <c r="H624" s="63" t="str">
        <f t="shared" si="55"/>
        <v xml:space="preserve">Diploma </v>
      </c>
      <c r="I624" s="63" t="str">
        <f t="shared" si="56"/>
        <v xml:space="preserve">Diploma of </v>
      </c>
      <c r="J624" s="63" t="e">
        <f t="shared" si="57"/>
        <v>#VALUE!</v>
      </c>
      <c r="K624" s="63" t="str">
        <f t="shared" si="58"/>
        <v>DIP</v>
      </c>
      <c r="L624" s="63" t="str">
        <f t="shared" si="59"/>
        <v xml:space="preserve">Diploma </v>
      </c>
      <c r="M624" s="19"/>
      <c r="N624" s="20"/>
      <c r="O624" s="20"/>
    </row>
    <row r="625" spans="1:15" ht="15" customHeight="1" x14ac:dyDescent="0.25">
      <c r="A625" s="80" t="s">
        <v>2086</v>
      </c>
      <c r="B625" s="81" t="s">
        <v>1166</v>
      </c>
      <c r="C625" s="63" t="str">
        <f t="shared" si="54"/>
        <v xml:space="preserve">Certificate I </v>
      </c>
      <c r="D625" s="19" t="s">
        <v>1488</v>
      </c>
      <c r="E625" s="19" t="s">
        <v>1997</v>
      </c>
      <c r="F625" s="78" t="s">
        <v>2086</v>
      </c>
      <c r="G625" s="35"/>
      <c r="H625" s="63" t="str">
        <f t="shared" si="55"/>
        <v xml:space="preserve">Certificate </v>
      </c>
      <c r="I625" s="63" t="str">
        <f t="shared" si="56"/>
        <v xml:space="preserve">Certificate I </v>
      </c>
      <c r="J625" s="63" t="str">
        <f t="shared" si="57"/>
        <v xml:space="preserve">Certificate I in </v>
      </c>
      <c r="K625" s="63" t="str">
        <f t="shared" si="58"/>
        <v>CER</v>
      </c>
      <c r="L625" s="63" t="str">
        <f t="shared" si="59"/>
        <v xml:space="preserve">Certificate I </v>
      </c>
      <c r="M625" s="19"/>
      <c r="N625" s="20"/>
      <c r="O625" s="20"/>
    </row>
    <row r="626" spans="1:15" ht="15" customHeight="1" x14ac:dyDescent="0.25">
      <c r="A626" s="80" t="s">
        <v>2086</v>
      </c>
      <c r="B626" s="81" t="s">
        <v>308</v>
      </c>
      <c r="C626" s="63" t="str">
        <f t="shared" si="54"/>
        <v xml:space="preserve">Certificate I </v>
      </c>
      <c r="D626" s="19" t="s">
        <v>309</v>
      </c>
      <c r="E626" s="19" t="s">
        <v>1997</v>
      </c>
      <c r="F626" s="78" t="s">
        <v>2086</v>
      </c>
      <c r="G626" s="35"/>
      <c r="H626" s="63" t="str">
        <f t="shared" si="55"/>
        <v xml:space="preserve">Certificate </v>
      </c>
      <c r="I626" s="63" t="str">
        <f t="shared" si="56"/>
        <v xml:space="preserve">Certificate I </v>
      </c>
      <c r="J626" s="63" t="str">
        <f t="shared" si="57"/>
        <v xml:space="preserve">Certificate I in </v>
      </c>
      <c r="K626" s="63" t="str">
        <f t="shared" si="58"/>
        <v>CER</v>
      </c>
      <c r="L626" s="63" t="str">
        <f t="shared" si="59"/>
        <v xml:space="preserve">Certificate I </v>
      </c>
      <c r="M626" s="19"/>
      <c r="N626" s="20"/>
      <c r="O626" s="20"/>
    </row>
    <row r="627" spans="1:15" ht="15" customHeight="1" x14ac:dyDescent="0.25">
      <c r="A627" s="80" t="s">
        <v>2086</v>
      </c>
      <c r="B627" s="81" t="s">
        <v>1571</v>
      </c>
      <c r="C627" s="63" t="str">
        <f t="shared" si="54"/>
        <v xml:space="preserve">Certificate II </v>
      </c>
      <c r="D627" s="19" t="s">
        <v>1572</v>
      </c>
      <c r="E627" s="19" t="s">
        <v>1997</v>
      </c>
      <c r="F627" s="78" t="s">
        <v>2086</v>
      </c>
      <c r="G627" s="35"/>
      <c r="H627" s="63" t="str">
        <f t="shared" si="55"/>
        <v xml:space="preserve">Certificate </v>
      </c>
      <c r="I627" s="63" t="str">
        <f t="shared" si="56"/>
        <v xml:space="preserve">Certificate II </v>
      </c>
      <c r="J627" s="63" t="str">
        <f t="shared" si="57"/>
        <v xml:space="preserve">Certificate II in </v>
      </c>
      <c r="K627" s="63" t="str">
        <f t="shared" si="58"/>
        <v>CER</v>
      </c>
      <c r="L627" s="63" t="str">
        <f t="shared" si="59"/>
        <v xml:space="preserve">Certificate II </v>
      </c>
      <c r="M627" s="19"/>
      <c r="N627" s="20"/>
      <c r="O627" s="20"/>
    </row>
    <row r="628" spans="1:15" ht="15" customHeight="1" x14ac:dyDescent="0.25">
      <c r="A628" s="80" t="s">
        <v>2086</v>
      </c>
      <c r="B628" s="81" t="s">
        <v>310</v>
      </c>
      <c r="C628" s="63" t="str">
        <f t="shared" si="54"/>
        <v xml:space="preserve">Certificate II </v>
      </c>
      <c r="D628" s="19" t="s">
        <v>311</v>
      </c>
      <c r="E628" s="19" t="s">
        <v>1997</v>
      </c>
      <c r="F628" s="78" t="s">
        <v>2086</v>
      </c>
      <c r="G628" s="35"/>
      <c r="H628" s="63" t="str">
        <f t="shared" si="55"/>
        <v xml:space="preserve">Certificate </v>
      </c>
      <c r="I628" s="63" t="str">
        <f t="shared" si="56"/>
        <v xml:space="preserve">Certificate II </v>
      </c>
      <c r="J628" s="63" t="str">
        <f t="shared" si="57"/>
        <v xml:space="preserve">Certificate II in </v>
      </c>
      <c r="K628" s="63" t="str">
        <f t="shared" si="58"/>
        <v>CER</v>
      </c>
      <c r="L628" s="63" t="str">
        <f t="shared" si="59"/>
        <v xml:space="preserve">Certificate II </v>
      </c>
      <c r="M628" s="19"/>
      <c r="N628" s="20"/>
      <c r="O628" s="20"/>
    </row>
    <row r="629" spans="1:15" ht="15" customHeight="1" x14ac:dyDescent="0.25">
      <c r="A629" s="80" t="s">
        <v>2086</v>
      </c>
      <c r="B629" s="81" t="s">
        <v>1058</v>
      </c>
      <c r="C629" s="63" t="str">
        <f t="shared" si="54"/>
        <v xml:space="preserve">Certificate III </v>
      </c>
      <c r="D629" s="19" t="s">
        <v>1059</v>
      </c>
      <c r="E629" s="19" t="s">
        <v>1997</v>
      </c>
      <c r="F629" s="78" t="s">
        <v>2086</v>
      </c>
      <c r="G629" s="35"/>
      <c r="H629" s="63" t="str">
        <f t="shared" si="55"/>
        <v xml:space="preserve">Certificate </v>
      </c>
      <c r="I629" s="63" t="str">
        <f t="shared" si="56"/>
        <v xml:space="preserve">Certificate III </v>
      </c>
      <c r="J629" s="63" t="str">
        <f t="shared" si="57"/>
        <v xml:space="preserve">Certificate III in </v>
      </c>
      <c r="K629" s="63" t="str">
        <f t="shared" si="58"/>
        <v>CER</v>
      </c>
      <c r="L629" s="63" t="str">
        <f t="shared" si="59"/>
        <v xml:space="preserve">Certificate III </v>
      </c>
      <c r="M629" s="19"/>
      <c r="N629" s="20"/>
      <c r="O629" s="20"/>
    </row>
    <row r="630" spans="1:15" ht="15" customHeight="1" x14ac:dyDescent="0.25">
      <c r="A630" s="80" t="s">
        <v>2086</v>
      </c>
      <c r="B630" s="81" t="s">
        <v>312</v>
      </c>
      <c r="C630" s="63" t="str">
        <f t="shared" si="54"/>
        <v xml:space="preserve">Certificate III </v>
      </c>
      <c r="D630" s="19" t="s">
        <v>313</v>
      </c>
      <c r="E630" s="19" t="s">
        <v>1997</v>
      </c>
      <c r="F630" s="78" t="s">
        <v>2086</v>
      </c>
      <c r="G630" s="35"/>
      <c r="H630" s="63" t="str">
        <f t="shared" si="55"/>
        <v xml:space="preserve">Certificate </v>
      </c>
      <c r="I630" s="63" t="str">
        <f t="shared" si="56"/>
        <v xml:space="preserve">Certificate III </v>
      </c>
      <c r="J630" s="63" t="str">
        <f t="shared" si="57"/>
        <v xml:space="preserve">Certificate III in </v>
      </c>
      <c r="K630" s="63" t="str">
        <f t="shared" si="58"/>
        <v>CER</v>
      </c>
      <c r="L630" s="63" t="str">
        <f t="shared" si="59"/>
        <v xml:space="preserve">Certificate III </v>
      </c>
      <c r="M630" s="19"/>
      <c r="N630" s="20"/>
      <c r="O630" s="20"/>
    </row>
    <row r="631" spans="1:15" ht="15" customHeight="1" x14ac:dyDescent="0.25">
      <c r="A631" s="80" t="s">
        <v>2086</v>
      </c>
      <c r="B631" s="81" t="s">
        <v>1381</v>
      </c>
      <c r="C631" s="63" t="str">
        <f t="shared" si="54"/>
        <v xml:space="preserve">Certificate IV </v>
      </c>
      <c r="D631" s="19" t="s">
        <v>803</v>
      </c>
      <c r="E631" s="19" t="s">
        <v>1997</v>
      </c>
      <c r="F631" s="78" t="s">
        <v>2086</v>
      </c>
      <c r="G631" s="35"/>
      <c r="H631" s="63" t="str">
        <f t="shared" si="55"/>
        <v xml:space="preserve">Certificate </v>
      </c>
      <c r="I631" s="63" t="str">
        <f t="shared" si="56"/>
        <v xml:space="preserve">Certificate IV </v>
      </c>
      <c r="J631" s="63" t="str">
        <f t="shared" si="57"/>
        <v xml:space="preserve">Certificate IV in </v>
      </c>
      <c r="K631" s="63" t="str">
        <f t="shared" si="58"/>
        <v>CER</v>
      </c>
      <c r="L631" s="63" t="str">
        <f t="shared" si="59"/>
        <v xml:space="preserve">Certificate IV </v>
      </c>
      <c r="M631" s="19"/>
      <c r="N631" s="20"/>
      <c r="O631" s="20"/>
    </row>
    <row r="632" spans="1:15" ht="15" customHeight="1" x14ac:dyDescent="0.25">
      <c r="A632" s="80" t="s">
        <v>2086</v>
      </c>
      <c r="B632" s="81" t="s">
        <v>1833</v>
      </c>
      <c r="C632" s="63" t="str">
        <f t="shared" si="54"/>
        <v xml:space="preserve">Certificate IV </v>
      </c>
      <c r="D632" s="19" t="s">
        <v>1391</v>
      </c>
      <c r="E632" s="19" t="s">
        <v>1997</v>
      </c>
      <c r="F632" s="78" t="s">
        <v>2086</v>
      </c>
      <c r="G632" s="35"/>
      <c r="H632" s="63" t="str">
        <f t="shared" si="55"/>
        <v xml:space="preserve">Certificate </v>
      </c>
      <c r="I632" s="63" t="str">
        <f t="shared" si="56"/>
        <v xml:space="preserve">Certificate IV </v>
      </c>
      <c r="J632" s="63" t="str">
        <f t="shared" si="57"/>
        <v xml:space="preserve">Certificate IV in </v>
      </c>
      <c r="K632" s="63" t="str">
        <f t="shared" si="58"/>
        <v>CER</v>
      </c>
      <c r="L632" s="63" t="str">
        <f t="shared" si="59"/>
        <v xml:space="preserve">Certificate IV </v>
      </c>
      <c r="M632" s="19"/>
      <c r="N632" s="20"/>
      <c r="O632" s="20"/>
    </row>
    <row r="633" spans="1:15" ht="15" customHeight="1" x14ac:dyDescent="0.25">
      <c r="A633" s="80" t="s">
        <v>2086</v>
      </c>
      <c r="B633" s="81" t="s">
        <v>2596</v>
      </c>
      <c r="C633" s="63" t="str">
        <f t="shared" si="54"/>
        <v xml:space="preserve">Certificate IV </v>
      </c>
      <c r="D633" s="19" t="s">
        <v>2597</v>
      </c>
      <c r="E633" s="19" t="s">
        <v>1997</v>
      </c>
      <c r="F633" s="78" t="s">
        <v>2086</v>
      </c>
      <c r="G633" s="35"/>
      <c r="H633" s="63" t="str">
        <f t="shared" si="55"/>
        <v xml:space="preserve">Certificate </v>
      </c>
      <c r="I633" s="63" t="str">
        <f t="shared" si="56"/>
        <v xml:space="preserve">Certificate IV </v>
      </c>
      <c r="J633" s="63" t="str">
        <f t="shared" si="57"/>
        <v xml:space="preserve">Certificate IV in </v>
      </c>
      <c r="K633" s="63" t="str">
        <f t="shared" si="58"/>
        <v>CER</v>
      </c>
      <c r="L633" s="63" t="str">
        <f t="shared" si="59"/>
        <v xml:space="preserve">Certificate IV </v>
      </c>
      <c r="M633" s="19"/>
      <c r="N633" s="20"/>
      <c r="O633" s="20"/>
    </row>
    <row r="634" spans="1:15" ht="15" customHeight="1" x14ac:dyDescent="0.25">
      <c r="A634" s="80" t="s">
        <v>2086</v>
      </c>
      <c r="B634" s="81" t="s">
        <v>1866</v>
      </c>
      <c r="C634" s="63" t="str">
        <f t="shared" si="54"/>
        <v xml:space="preserve">Certificate IV </v>
      </c>
      <c r="D634" s="19" t="s">
        <v>1867</v>
      </c>
      <c r="E634" s="19" t="s">
        <v>1997</v>
      </c>
      <c r="F634" s="78" t="s">
        <v>2086</v>
      </c>
      <c r="G634" s="35"/>
      <c r="H634" s="63" t="str">
        <f t="shared" si="55"/>
        <v xml:space="preserve">Certificate </v>
      </c>
      <c r="I634" s="63" t="str">
        <f t="shared" si="56"/>
        <v xml:space="preserve">Certificate IV </v>
      </c>
      <c r="J634" s="63" t="str">
        <f t="shared" si="57"/>
        <v xml:space="preserve">Certificate IV in </v>
      </c>
      <c r="K634" s="63" t="str">
        <f t="shared" si="58"/>
        <v>CER</v>
      </c>
      <c r="L634" s="63" t="str">
        <f t="shared" si="59"/>
        <v xml:space="preserve">Certificate IV </v>
      </c>
      <c r="M634" s="19"/>
      <c r="N634" s="20"/>
      <c r="O634" s="20"/>
    </row>
    <row r="635" spans="1:15" ht="15" customHeight="1" x14ac:dyDescent="0.25">
      <c r="A635" s="80" t="s">
        <v>2086</v>
      </c>
      <c r="B635" s="81" t="s">
        <v>605</v>
      </c>
      <c r="C635" s="63" t="str">
        <f t="shared" si="54"/>
        <v xml:space="preserve">Certificate IV </v>
      </c>
      <c r="D635" s="19" t="s">
        <v>320</v>
      </c>
      <c r="E635" s="19" t="s">
        <v>1997</v>
      </c>
      <c r="F635" s="78" t="s">
        <v>2086</v>
      </c>
      <c r="G635" s="35"/>
      <c r="H635" s="63" t="str">
        <f t="shared" si="55"/>
        <v xml:space="preserve">Certificate </v>
      </c>
      <c r="I635" s="63" t="str">
        <f t="shared" si="56"/>
        <v xml:space="preserve">Certificate IV </v>
      </c>
      <c r="J635" s="63" t="str">
        <f t="shared" si="57"/>
        <v xml:space="preserve">Certificate IV in </v>
      </c>
      <c r="K635" s="63" t="str">
        <f t="shared" si="58"/>
        <v>CER</v>
      </c>
      <c r="L635" s="63" t="str">
        <f t="shared" si="59"/>
        <v xml:space="preserve">Certificate IV </v>
      </c>
      <c r="M635" s="19"/>
      <c r="N635" s="20"/>
      <c r="O635" s="20"/>
    </row>
    <row r="636" spans="1:15" ht="15" customHeight="1" x14ac:dyDescent="0.25">
      <c r="A636" s="80" t="s">
        <v>2086</v>
      </c>
      <c r="B636" s="81" t="s">
        <v>1854</v>
      </c>
      <c r="C636" s="63" t="str">
        <f t="shared" si="54"/>
        <v xml:space="preserve">Certificate IV </v>
      </c>
      <c r="D636" s="19" t="s">
        <v>1855</v>
      </c>
      <c r="E636" s="19" t="s">
        <v>1997</v>
      </c>
      <c r="F636" s="78" t="s">
        <v>2086</v>
      </c>
      <c r="G636" s="35"/>
      <c r="H636" s="63" t="str">
        <f t="shared" si="55"/>
        <v xml:space="preserve">Certificate </v>
      </c>
      <c r="I636" s="63" t="str">
        <f t="shared" si="56"/>
        <v xml:space="preserve">Certificate IV </v>
      </c>
      <c r="J636" s="63" t="str">
        <f t="shared" si="57"/>
        <v xml:space="preserve">Certificate IV in </v>
      </c>
      <c r="K636" s="63" t="str">
        <f t="shared" si="58"/>
        <v>CER</v>
      </c>
      <c r="L636" s="63" t="str">
        <f t="shared" si="59"/>
        <v xml:space="preserve">Certificate IV </v>
      </c>
      <c r="M636" s="19"/>
      <c r="N636" s="20"/>
      <c r="O636" s="20"/>
    </row>
    <row r="637" spans="1:15" ht="15" customHeight="1" x14ac:dyDescent="0.25">
      <c r="A637" s="80" t="s">
        <v>2086</v>
      </c>
      <c r="B637" s="81" t="s">
        <v>1831</v>
      </c>
      <c r="C637" s="63" t="str">
        <f t="shared" si="54"/>
        <v xml:space="preserve">Certificate IV </v>
      </c>
      <c r="D637" s="19" t="s">
        <v>1832</v>
      </c>
      <c r="E637" s="19" t="s">
        <v>1997</v>
      </c>
      <c r="F637" s="78" t="s">
        <v>2086</v>
      </c>
      <c r="G637" s="35"/>
      <c r="H637" s="63" t="str">
        <f t="shared" si="55"/>
        <v xml:space="preserve">Certificate </v>
      </c>
      <c r="I637" s="63" t="str">
        <f t="shared" si="56"/>
        <v xml:space="preserve">Certificate IV </v>
      </c>
      <c r="J637" s="63" t="str">
        <f t="shared" si="57"/>
        <v xml:space="preserve">Certificate IV in </v>
      </c>
      <c r="K637" s="63" t="str">
        <f t="shared" si="58"/>
        <v>CER</v>
      </c>
      <c r="L637" s="63" t="str">
        <f t="shared" si="59"/>
        <v xml:space="preserve">Certificate IV </v>
      </c>
      <c r="M637" s="19"/>
      <c r="N637" s="20"/>
      <c r="O637" s="20"/>
    </row>
    <row r="638" spans="1:15" ht="15" customHeight="1" x14ac:dyDescent="0.25">
      <c r="A638" s="80" t="s">
        <v>2086</v>
      </c>
      <c r="B638" s="81" t="s">
        <v>1816</v>
      </c>
      <c r="C638" s="63" t="str">
        <f t="shared" si="54"/>
        <v xml:space="preserve">Certificate IV </v>
      </c>
      <c r="D638" s="19" t="s">
        <v>1817</v>
      </c>
      <c r="E638" s="19" t="s">
        <v>1997</v>
      </c>
      <c r="F638" s="78" t="s">
        <v>2086</v>
      </c>
      <c r="G638" s="35"/>
      <c r="H638" s="63" t="str">
        <f t="shared" si="55"/>
        <v xml:space="preserve">Certificate </v>
      </c>
      <c r="I638" s="63" t="str">
        <f t="shared" si="56"/>
        <v xml:space="preserve">Certificate IV </v>
      </c>
      <c r="J638" s="63" t="str">
        <f t="shared" si="57"/>
        <v xml:space="preserve">Certificate IV in </v>
      </c>
      <c r="K638" s="63" t="str">
        <f t="shared" si="58"/>
        <v>CER</v>
      </c>
      <c r="L638" s="63" t="str">
        <f t="shared" si="59"/>
        <v xml:space="preserve">Certificate IV </v>
      </c>
      <c r="M638" s="19"/>
      <c r="N638" s="20"/>
      <c r="O638" s="20"/>
    </row>
    <row r="639" spans="1:15" ht="15" customHeight="1" x14ac:dyDescent="0.25">
      <c r="A639" s="80" t="s">
        <v>2086</v>
      </c>
      <c r="B639" s="81" t="s">
        <v>2598</v>
      </c>
      <c r="C639" s="63" t="str">
        <f t="shared" si="54"/>
        <v xml:space="preserve">Certificate IV </v>
      </c>
      <c r="D639" s="19" t="s">
        <v>322</v>
      </c>
      <c r="E639" s="19" t="s">
        <v>1997</v>
      </c>
      <c r="F639" s="78" t="s">
        <v>2086</v>
      </c>
      <c r="G639" s="35"/>
      <c r="H639" s="63" t="str">
        <f t="shared" si="55"/>
        <v xml:space="preserve">Certificate </v>
      </c>
      <c r="I639" s="63" t="str">
        <f t="shared" si="56"/>
        <v xml:space="preserve">Certificate IV </v>
      </c>
      <c r="J639" s="63" t="str">
        <f t="shared" si="57"/>
        <v xml:space="preserve">Certificate IV in </v>
      </c>
      <c r="K639" s="63" t="str">
        <f t="shared" si="58"/>
        <v>CER</v>
      </c>
      <c r="L639" s="63" t="str">
        <f t="shared" si="59"/>
        <v xml:space="preserve">Certificate IV </v>
      </c>
      <c r="M639" s="19"/>
      <c r="N639" s="20"/>
      <c r="O639" s="20"/>
    </row>
    <row r="640" spans="1:15" ht="15" customHeight="1" x14ac:dyDescent="0.25">
      <c r="A640" s="80" t="s">
        <v>2086</v>
      </c>
      <c r="B640" s="81" t="s">
        <v>680</v>
      </c>
      <c r="C640" s="63" t="str">
        <f t="shared" si="54"/>
        <v xml:space="preserve">Certificate IV </v>
      </c>
      <c r="D640" s="19" t="s">
        <v>796</v>
      </c>
      <c r="E640" s="19" t="s">
        <v>1997</v>
      </c>
      <c r="F640" s="78" t="s">
        <v>2086</v>
      </c>
      <c r="G640" s="35"/>
      <c r="H640" s="63" t="str">
        <f t="shared" si="55"/>
        <v xml:space="preserve">Certificate </v>
      </c>
      <c r="I640" s="63" t="str">
        <f t="shared" si="56"/>
        <v xml:space="preserve">Certificate IV </v>
      </c>
      <c r="J640" s="63" t="str">
        <f t="shared" si="57"/>
        <v xml:space="preserve">Certificate IV in </v>
      </c>
      <c r="K640" s="63" t="str">
        <f t="shared" si="58"/>
        <v>CER</v>
      </c>
      <c r="L640" s="63" t="str">
        <f t="shared" si="59"/>
        <v xml:space="preserve">Certificate IV </v>
      </c>
      <c r="M640" s="19"/>
      <c r="N640" s="20"/>
      <c r="O640" s="20"/>
    </row>
    <row r="641" spans="1:15" ht="15" customHeight="1" x14ac:dyDescent="0.25">
      <c r="A641" s="80" t="s">
        <v>2086</v>
      </c>
      <c r="B641" s="81" t="s">
        <v>1382</v>
      </c>
      <c r="C641" s="63" t="str">
        <f t="shared" si="54"/>
        <v xml:space="preserve">Diploma </v>
      </c>
      <c r="D641" s="19" t="s">
        <v>1383</v>
      </c>
      <c r="E641" s="19" t="s">
        <v>1997</v>
      </c>
      <c r="F641" s="78" t="s">
        <v>2086</v>
      </c>
      <c r="G641" s="35"/>
      <c r="H641" s="63" t="str">
        <f t="shared" si="55"/>
        <v xml:space="preserve">Diploma </v>
      </c>
      <c r="I641" s="63" t="str">
        <f t="shared" si="56"/>
        <v xml:space="preserve">Diploma of </v>
      </c>
      <c r="J641" s="63" t="str">
        <f t="shared" si="57"/>
        <v xml:space="preserve">Diploma of Information </v>
      </c>
      <c r="K641" s="63" t="str">
        <f t="shared" si="58"/>
        <v>DIP</v>
      </c>
      <c r="L641" s="63" t="str">
        <f t="shared" si="59"/>
        <v xml:space="preserve">Diploma </v>
      </c>
      <c r="M641" s="19"/>
      <c r="N641" s="20"/>
      <c r="O641" s="20"/>
    </row>
    <row r="642" spans="1:15" ht="15" customHeight="1" x14ac:dyDescent="0.25">
      <c r="A642" s="80" t="s">
        <v>2086</v>
      </c>
      <c r="B642" s="81" t="s">
        <v>1889</v>
      </c>
      <c r="C642" s="63" t="str">
        <f t="shared" si="54"/>
        <v xml:space="preserve">Diploma </v>
      </c>
      <c r="D642" s="19" t="s">
        <v>1890</v>
      </c>
      <c r="E642" s="19" t="s">
        <v>1997</v>
      </c>
      <c r="F642" s="78" t="s">
        <v>2086</v>
      </c>
      <c r="G642" s="35"/>
      <c r="H642" s="63" t="str">
        <f t="shared" si="55"/>
        <v xml:space="preserve">Diploma </v>
      </c>
      <c r="I642" s="63" t="str">
        <f t="shared" si="56"/>
        <v xml:space="preserve">Diploma of </v>
      </c>
      <c r="J642" s="63" t="str">
        <f t="shared" si="57"/>
        <v xml:space="preserve">Diploma of Digital </v>
      </c>
      <c r="K642" s="63" t="str">
        <f t="shared" si="58"/>
        <v>DIP</v>
      </c>
      <c r="L642" s="63" t="str">
        <f t="shared" si="59"/>
        <v xml:space="preserve">Diploma </v>
      </c>
      <c r="M642" s="19"/>
      <c r="N642" s="20"/>
      <c r="O642" s="20"/>
    </row>
    <row r="643" spans="1:15" ht="15" customHeight="1" x14ac:dyDescent="0.25">
      <c r="A643" s="80" t="s">
        <v>2086</v>
      </c>
      <c r="B643" s="81" t="s">
        <v>1384</v>
      </c>
      <c r="C643" s="63" t="str">
        <f t="shared" ref="C643:C706" si="60">IF(K643="CER",I643,IF(K643="ADV",I643,IF(K643="COU",H643,IF(K643="DIP",H643,IF(K643="VCE",H643,IF(K643="VCA",H643,IF(K643="STA",J643,D643)))))))</f>
        <v xml:space="preserve">Diploma </v>
      </c>
      <c r="D643" s="19" t="s">
        <v>1385</v>
      </c>
      <c r="E643" s="19" t="s">
        <v>1997</v>
      </c>
      <c r="F643" s="78" t="s">
        <v>2086</v>
      </c>
      <c r="G643" s="35"/>
      <c r="H643" s="63" t="str">
        <f t="shared" ref="H643:H706" si="61">LEFT(D643, SEARCH(" ",D643,1))</f>
        <v xml:space="preserve">Diploma </v>
      </c>
      <c r="I643" s="63" t="str">
        <f t="shared" ref="I643:I706" si="62">LEFT(D643, SEARCH(" ",D643,SEARCH(" ",D643,1)+1))</f>
        <v xml:space="preserve">Diploma of </v>
      </c>
      <c r="J643" s="63" t="str">
        <f t="shared" ref="J643:J706" si="63">LEFT(D643, SEARCH(" ",D643,SEARCH(" ",D643,SEARCH(" ",D643)+1)+1))</f>
        <v xml:space="preserve">Diploma of Information </v>
      </c>
      <c r="K643" s="63" t="str">
        <f t="shared" ref="K643:K706" si="64">UPPER(LEFT(D643,3))</f>
        <v>DIP</v>
      </c>
      <c r="L643" s="63" t="str">
        <f t="shared" ref="L643:L706" si="65">IF(K643="CER",I643,IF(K643="ADV",I643,IF(K643="COU",H643,IF(K643="DIP",H643,IF(K643="VCE",H643,IF(K643="VCA",H643,IF(K643="STA",J643,D643)))))))</f>
        <v xml:space="preserve">Diploma </v>
      </c>
      <c r="M643" s="19"/>
      <c r="N643" s="20"/>
      <c r="O643" s="20"/>
    </row>
    <row r="644" spans="1:15" ht="15" customHeight="1" x14ac:dyDescent="0.25">
      <c r="A644" s="80" t="s">
        <v>2086</v>
      </c>
      <c r="B644" s="81" t="s">
        <v>1386</v>
      </c>
      <c r="C644" s="63" t="str">
        <f t="shared" si="60"/>
        <v xml:space="preserve">Diploma </v>
      </c>
      <c r="D644" s="19" t="s">
        <v>1387</v>
      </c>
      <c r="E644" s="19" t="s">
        <v>1997</v>
      </c>
      <c r="F644" s="78" t="s">
        <v>2086</v>
      </c>
      <c r="G644" s="35"/>
      <c r="H644" s="63" t="str">
        <f t="shared" si="61"/>
        <v xml:space="preserve">Diploma </v>
      </c>
      <c r="I644" s="63" t="str">
        <f t="shared" si="62"/>
        <v xml:space="preserve">Diploma of </v>
      </c>
      <c r="J644" s="63" t="str">
        <f t="shared" si="63"/>
        <v xml:space="preserve">Diploma of Information </v>
      </c>
      <c r="K644" s="63" t="str">
        <f t="shared" si="64"/>
        <v>DIP</v>
      </c>
      <c r="L644" s="63" t="str">
        <f t="shared" si="65"/>
        <v xml:space="preserve">Diploma </v>
      </c>
      <c r="M644" s="19"/>
      <c r="N644" s="20"/>
      <c r="O644" s="20"/>
    </row>
    <row r="645" spans="1:15" ht="15" customHeight="1" x14ac:dyDescent="0.25">
      <c r="A645" s="80" t="s">
        <v>2086</v>
      </c>
      <c r="B645" s="81" t="s">
        <v>1955</v>
      </c>
      <c r="C645" s="63" t="str">
        <f t="shared" si="60"/>
        <v xml:space="preserve">Diploma </v>
      </c>
      <c r="D645" s="19" t="s">
        <v>1956</v>
      </c>
      <c r="E645" s="19" t="s">
        <v>1997</v>
      </c>
      <c r="F645" s="78" t="s">
        <v>2086</v>
      </c>
      <c r="G645" s="35"/>
      <c r="H645" s="63" t="str">
        <f t="shared" si="61"/>
        <v xml:space="preserve">Diploma </v>
      </c>
      <c r="I645" s="63" t="str">
        <f t="shared" si="62"/>
        <v xml:space="preserve">Diploma of </v>
      </c>
      <c r="J645" s="63" t="str">
        <f t="shared" si="63"/>
        <v xml:space="preserve">Diploma of Website </v>
      </c>
      <c r="K645" s="63" t="str">
        <f t="shared" si="64"/>
        <v>DIP</v>
      </c>
      <c r="L645" s="63" t="str">
        <f t="shared" si="65"/>
        <v xml:space="preserve">Diploma </v>
      </c>
      <c r="M645" s="19"/>
      <c r="N645" s="20"/>
      <c r="O645" s="20"/>
    </row>
    <row r="646" spans="1:15" ht="15" customHeight="1" x14ac:dyDescent="0.25">
      <c r="A646" s="80" t="s">
        <v>2086</v>
      </c>
      <c r="B646" s="81" t="s">
        <v>1948</v>
      </c>
      <c r="C646" s="63" t="str">
        <f t="shared" si="60"/>
        <v xml:space="preserve">Diploma </v>
      </c>
      <c r="D646" s="19" t="s">
        <v>1949</v>
      </c>
      <c r="E646" s="19" t="s">
        <v>1997</v>
      </c>
      <c r="F646" s="78" t="s">
        <v>2086</v>
      </c>
      <c r="G646" s="35"/>
      <c r="H646" s="63" t="str">
        <f t="shared" si="61"/>
        <v xml:space="preserve">Diploma </v>
      </c>
      <c r="I646" s="63" t="str">
        <f t="shared" si="62"/>
        <v xml:space="preserve">Diploma of </v>
      </c>
      <c r="J646" s="63" t="str">
        <f t="shared" si="63"/>
        <v xml:space="preserve">Diploma of Software </v>
      </c>
      <c r="K646" s="63" t="str">
        <f t="shared" si="64"/>
        <v>DIP</v>
      </c>
      <c r="L646" s="63" t="str">
        <f t="shared" si="65"/>
        <v xml:space="preserve">Diploma </v>
      </c>
      <c r="M646" s="19"/>
      <c r="N646" s="20"/>
      <c r="O646" s="20"/>
    </row>
    <row r="647" spans="1:15" ht="15" customHeight="1" x14ac:dyDescent="0.25">
      <c r="A647" s="80" t="s">
        <v>2086</v>
      </c>
      <c r="B647" s="81" t="s">
        <v>1886</v>
      </c>
      <c r="C647" s="63" t="str">
        <f t="shared" si="60"/>
        <v xml:space="preserve">Diploma </v>
      </c>
      <c r="D647" s="19" t="s">
        <v>1887</v>
      </c>
      <c r="E647" s="19" t="s">
        <v>1997</v>
      </c>
      <c r="F647" s="78" t="s">
        <v>2086</v>
      </c>
      <c r="G647" s="35"/>
      <c r="H647" s="63" t="str">
        <f t="shared" si="61"/>
        <v xml:space="preserve">Diploma </v>
      </c>
      <c r="I647" s="63" t="str">
        <f t="shared" si="62"/>
        <v xml:space="preserve">Diploma of </v>
      </c>
      <c r="J647" s="63" t="str">
        <f t="shared" si="63"/>
        <v xml:space="preserve">Diploma of Digital </v>
      </c>
      <c r="K647" s="63" t="str">
        <f t="shared" si="64"/>
        <v>DIP</v>
      </c>
      <c r="L647" s="63" t="str">
        <f t="shared" si="65"/>
        <v xml:space="preserve">Diploma </v>
      </c>
      <c r="M647" s="19"/>
      <c r="N647" s="20"/>
      <c r="O647" s="20"/>
    </row>
    <row r="648" spans="1:15" ht="15" customHeight="1" x14ac:dyDescent="0.25">
      <c r="A648" s="80" t="s">
        <v>2045</v>
      </c>
      <c r="B648" s="81" t="s">
        <v>2599</v>
      </c>
      <c r="C648" s="63" t="str">
        <f t="shared" si="60"/>
        <v xml:space="preserve">Certificate II </v>
      </c>
      <c r="D648" s="19" t="s">
        <v>1591</v>
      </c>
      <c r="E648" s="19" t="s">
        <v>1997</v>
      </c>
      <c r="F648" s="78" t="s">
        <v>2045</v>
      </c>
      <c r="G648" s="35"/>
      <c r="H648" s="63" t="str">
        <f t="shared" si="61"/>
        <v xml:space="preserve">Certificate </v>
      </c>
      <c r="I648" s="63" t="str">
        <f t="shared" si="62"/>
        <v xml:space="preserve">Certificate II </v>
      </c>
      <c r="J648" s="63" t="str">
        <f t="shared" si="63"/>
        <v xml:space="preserve">Certificate II in </v>
      </c>
      <c r="K648" s="63" t="str">
        <f t="shared" si="64"/>
        <v>CER</v>
      </c>
      <c r="L648" s="63" t="str">
        <f t="shared" si="65"/>
        <v xml:space="preserve">Certificate II </v>
      </c>
      <c r="M648" s="19"/>
      <c r="N648" s="20"/>
      <c r="O648" s="20"/>
    </row>
    <row r="649" spans="1:15" ht="15" customHeight="1" x14ac:dyDescent="0.25">
      <c r="A649" s="80" t="s">
        <v>2045</v>
      </c>
      <c r="B649" s="81" t="s">
        <v>1590</v>
      </c>
      <c r="C649" s="63" t="str">
        <f t="shared" si="60"/>
        <v xml:space="preserve">Certificate II </v>
      </c>
      <c r="D649" s="19" t="s">
        <v>2600</v>
      </c>
      <c r="E649" s="19" t="s">
        <v>1997</v>
      </c>
      <c r="F649" s="78" t="s">
        <v>2045</v>
      </c>
      <c r="G649" s="35"/>
      <c r="H649" s="63" t="str">
        <f t="shared" si="61"/>
        <v xml:space="preserve">Certificate </v>
      </c>
      <c r="I649" s="63" t="str">
        <f t="shared" si="62"/>
        <v xml:space="preserve">Certificate II </v>
      </c>
      <c r="J649" s="63" t="str">
        <f t="shared" si="63"/>
        <v xml:space="preserve">Certificate II in </v>
      </c>
      <c r="K649" s="63" t="str">
        <f t="shared" si="64"/>
        <v>CER</v>
      </c>
      <c r="L649" s="63" t="str">
        <f t="shared" si="65"/>
        <v xml:space="preserve">Certificate II </v>
      </c>
      <c r="M649" s="19"/>
      <c r="N649" s="20"/>
      <c r="O649" s="20"/>
    </row>
    <row r="650" spans="1:15" ht="15" customHeight="1" x14ac:dyDescent="0.25">
      <c r="A650" s="80" t="s">
        <v>2045</v>
      </c>
      <c r="B650" s="81" t="s">
        <v>607</v>
      </c>
      <c r="C650" s="63" t="str">
        <f t="shared" si="60"/>
        <v xml:space="preserve">Certificate II </v>
      </c>
      <c r="D650" s="19" t="s">
        <v>1589</v>
      </c>
      <c r="E650" s="19" t="s">
        <v>1997</v>
      </c>
      <c r="F650" s="78" t="s">
        <v>2045</v>
      </c>
      <c r="G650" s="35"/>
      <c r="H650" s="63" t="str">
        <f t="shared" si="61"/>
        <v xml:space="preserve">Certificate </v>
      </c>
      <c r="I650" s="63" t="str">
        <f t="shared" si="62"/>
        <v xml:space="preserve">Certificate II </v>
      </c>
      <c r="J650" s="63" t="str">
        <f t="shared" si="63"/>
        <v xml:space="preserve">Certificate II in </v>
      </c>
      <c r="K650" s="63" t="str">
        <f t="shared" si="64"/>
        <v>CER</v>
      </c>
      <c r="L650" s="63" t="str">
        <f t="shared" si="65"/>
        <v xml:space="preserve">Certificate II </v>
      </c>
      <c r="M650" s="19"/>
      <c r="N650" s="20"/>
      <c r="O650" s="20"/>
    </row>
    <row r="651" spans="1:15" ht="15" customHeight="1" x14ac:dyDescent="0.25">
      <c r="A651" s="80" t="s">
        <v>2045</v>
      </c>
      <c r="B651" s="81" t="s">
        <v>2601</v>
      </c>
      <c r="C651" s="63" t="str">
        <f t="shared" si="60"/>
        <v xml:space="preserve">Certificate II </v>
      </c>
      <c r="D651" s="19" t="s">
        <v>2602</v>
      </c>
      <c r="E651" s="19" t="s">
        <v>1997</v>
      </c>
      <c r="F651" s="78" t="s">
        <v>2045</v>
      </c>
      <c r="G651" s="35"/>
      <c r="H651" s="63" t="str">
        <f t="shared" si="61"/>
        <v xml:space="preserve">Certificate </v>
      </c>
      <c r="I651" s="63" t="str">
        <f t="shared" si="62"/>
        <v xml:space="preserve">Certificate II </v>
      </c>
      <c r="J651" s="63" t="str">
        <f t="shared" si="63"/>
        <v xml:space="preserve">Certificate II in </v>
      </c>
      <c r="K651" s="63" t="str">
        <f t="shared" si="64"/>
        <v>CER</v>
      </c>
      <c r="L651" s="63" t="str">
        <f t="shared" si="65"/>
        <v xml:space="preserve">Certificate II </v>
      </c>
      <c r="M651" s="19"/>
      <c r="N651" s="20"/>
      <c r="O651" s="20"/>
    </row>
    <row r="652" spans="1:15" ht="15" customHeight="1" x14ac:dyDescent="0.25">
      <c r="A652" s="80" t="s">
        <v>2045</v>
      </c>
      <c r="B652" s="81" t="s">
        <v>2603</v>
      </c>
      <c r="C652" s="63" t="str">
        <f t="shared" si="60"/>
        <v xml:space="preserve">Certificate III </v>
      </c>
      <c r="D652" s="19" t="s">
        <v>2604</v>
      </c>
      <c r="E652" s="19" t="s">
        <v>1997</v>
      </c>
      <c r="F652" s="78" t="s">
        <v>2045</v>
      </c>
      <c r="G652" s="35"/>
      <c r="H652" s="63" t="str">
        <f t="shared" si="61"/>
        <v xml:space="preserve">Certificate </v>
      </c>
      <c r="I652" s="63" t="str">
        <f t="shared" si="62"/>
        <v xml:space="preserve">Certificate III </v>
      </c>
      <c r="J652" s="63" t="str">
        <f t="shared" si="63"/>
        <v xml:space="preserve">Certificate III in </v>
      </c>
      <c r="K652" s="63" t="str">
        <f t="shared" si="64"/>
        <v>CER</v>
      </c>
      <c r="L652" s="63" t="str">
        <f t="shared" si="65"/>
        <v xml:space="preserve">Certificate III </v>
      </c>
      <c r="M652" s="19"/>
      <c r="N652" s="20"/>
      <c r="O652" s="20"/>
    </row>
    <row r="653" spans="1:15" ht="15" customHeight="1" x14ac:dyDescent="0.25">
      <c r="A653" s="80" t="s">
        <v>2045</v>
      </c>
      <c r="B653" s="81" t="s">
        <v>2605</v>
      </c>
      <c r="C653" s="63" t="str">
        <f t="shared" si="60"/>
        <v xml:space="preserve">Certificate III </v>
      </c>
      <c r="D653" s="19" t="s">
        <v>2606</v>
      </c>
      <c r="E653" s="19" t="s">
        <v>1997</v>
      </c>
      <c r="F653" s="78" t="s">
        <v>2045</v>
      </c>
      <c r="G653" s="35"/>
      <c r="H653" s="63" t="str">
        <f t="shared" si="61"/>
        <v xml:space="preserve">Certificate </v>
      </c>
      <c r="I653" s="63" t="str">
        <f t="shared" si="62"/>
        <v xml:space="preserve">Certificate III </v>
      </c>
      <c r="J653" s="63" t="str">
        <f t="shared" si="63"/>
        <v xml:space="preserve">Certificate III in </v>
      </c>
      <c r="K653" s="63" t="str">
        <f t="shared" si="64"/>
        <v>CER</v>
      </c>
      <c r="L653" s="63" t="str">
        <f t="shared" si="65"/>
        <v xml:space="preserve">Certificate III </v>
      </c>
      <c r="M653" s="19"/>
      <c r="N653" s="20"/>
      <c r="O653" s="20"/>
    </row>
    <row r="654" spans="1:15" ht="15" customHeight="1" x14ac:dyDescent="0.25">
      <c r="A654" s="80" t="s">
        <v>2045</v>
      </c>
      <c r="B654" s="81" t="s">
        <v>2607</v>
      </c>
      <c r="C654" s="63" t="str">
        <f t="shared" si="60"/>
        <v xml:space="preserve">Certificate III </v>
      </c>
      <c r="D654" s="19" t="s">
        <v>2606</v>
      </c>
      <c r="E654" s="19" t="s">
        <v>1997</v>
      </c>
      <c r="F654" s="78" t="s">
        <v>2045</v>
      </c>
      <c r="G654" s="35"/>
      <c r="H654" s="63" t="str">
        <f t="shared" si="61"/>
        <v xml:space="preserve">Certificate </v>
      </c>
      <c r="I654" s="63" t="str">
        <f t="shared" si="62"/>
        <v xml:space="preserve">Certificate III </v>
      </c>
      <c r="J654" s="63" t="str">
        <f t="shared" si="63"/>
        <v xml:space="preserve">Certificate III in </v>
      </c>
      <c r="K654" s="63" t="str">
        <f t="shared" si="64"/>
        <v>CER</v>
      </c>
      <c r="L654" s="63" t="str">
        <f t="shared" si="65"/>
        <v xml:space="preserve">Certificate III </v>
      </c>
      <c r="M654" s="19"/>
      <c r="N654" s="20"/>
      <c r="O654" s="20"/>
    </row>
    <row r="655" spans="1:15" ht="15" customHeight="1" x14ac:dyDescent="0.25">
      <c r="A655" s="80" t="s">
        <v>2045</v>
      </c>
      <c r="B655" s="81" t="s">
        <v>2608</v>
      </c>
      <c r="C655" s="63" t="str">
        <f t="shared" si="60"/>
        <v xml:space="preserve">Certificate III </v>
      </c>
      <c r="D655" s="19" t="s">
        <v>1757</v>
      </c>
      <c r="E655" s="19" t="s">
        <v>1997</v>
      </c>
      <c r="F655" s="78" t="s">
        <v>2045</v>
      </c>
      <c r="G655" s="35"/>
      <c r="H655" s="63" t="str">
        <f t="shared" si="61"/>
        <v xml:space="preserve">Certificate </v>
      </c>
      <c r="I655" s="63" t="str">
        <f t="shared" si="62"/>
        <v xml:space="preserve">Certificate III </v>
      </c>
      <c r="J655" s="63" t="str">
        <f t="shared" si="63"/>
        <v xml:space="preserve">Certificate III in </v>
      </c>
      <c r="K655" s="63" t="str">
        <f t="shared" si="64"/>
        <v>CER</v>
      </c>
      <c r="L655" s="63" t="str">
        <f t="shared" si="65"/>
        <v xml:space="preserve">Certificate III </v>
      </c>
      <c r="M655" s="19"/>
      <c r="N655" s="20"/>
      <c r="O655" s="20"/>
    </row>
    <row r="656" spans="1:15" ht="15" customHeight="1" x14ac:dyDescent="0.25">
      <c r="A656" s="80" t="s">
        <v>2045</v>
      </c>
      <c r="B656" s="81" t="s">
        <v>2609</v>
      </c>
      <c r="C656" s="63" t="str">
        <f t="shared" si="60"/>
        <v xml:space="preserve">Certificate III </v>
      </c>
      <c r="D656" s="19" t="s">
        <v>2610</v>
      </c>
      <c r="E656" s="19" t="s">
        <v>1997</v>
      </c>
      <c r="F656" s="78" t="s">
        <v>2045</v>
      </c>
      <c r="G656" s="35"/>
      <c r="H656" s="63" t="str">
        <f t="shared" si="61"/>
        <v xml:space="preserve">Certificate </v>
      </c>
      <c r="I656" s="63" t="str">
        <f t="shared" si="62"/>
        <v xml:space="preserve">Certificate III </v>
      </c>
      <c r="J656" s="63" t="str">
        <f t="shared" si="63"/>
        <v xml:space="preserve">Certificate III in </v>
      </c>
      <c r="K656" s="63" t="str">
        <f t="shared" si="64"/>
        <v>CER</v>
      </c>
      <c r="L656" s="63" t="str">
        <f t="shared" si="65"/>
        <v xml:space="preserve">Certificate III </v>
      </c>
      <c r="M656" s="19"/>
      <c r="N656" s="20"/>
      <c r="O656" s="20"/>
    </row>
    <row r="657" spans="1:15" ht="15" customHeight="1" x14ac:dyDescent="0.25">
      <c r="A657" s="80" t="s">
        <v>2045</v>
      </c>
      <c r="B657" s="81" t="s">
        <v>610</v>
      </c>
      <c r="C657" s="63" t="str">
        <f t="shared" si="60"/>
        <v xml:space="preserve">Certificate IV </v>
      </c>
      <c r="D657" s="19" t="s">
        <v>2611</v>
      </c>
      <c r="E657" s="19" t="s">
        <v>1997</v>
      </c>
      <c r="F657" s="78" t="s">
        <v>2045</v>
      </c>
      <c r="G657" s="35"/>
      <c r="H657" s="63" t="str">
        <f t="shared" si="61"/>
        <v xml:space="preserve">Certificate </v>
      </c>
      <c r="I657" s="63" t="str">
        <f t="shared" si="62"/>
        <v xml:space="preserve">Certificate IV </v>
      </c>
      <c r="J657" s="63" t="str">
        <f t="shared" si="63"/>
        <v xml:space="preserve">Certificate IV in </v>
      </c>
      <c r="K657" s="63" t="str">
        <f t="shared" si="64"/>
        <v>CER</v>
      </c>
      <c r="L657" s="63" t="str">
        <f t="shared" si="65"/>
        <v xml:space="preserve">Certificate IV </v>
      </c>
      <c r="M657" s="19"/>
      <c r="N657" s="20"/>
      <c r="O657" s="20"/>
    </row>
    <row r="658" spans="1:15" ht="15" customHeight="1" x14ac:dyDescent="0.25">
      <c r="A658" s="80" t="s">
        <v>2046</v>
      </c>
      <c r="B658" s="81" t="s">
        <v>1625</v>
      </c>
      <c r="C658" s="63" t="str">
        <f t="shared" si="60"/>
        <v xml:space="preserve">Certificate II </v>
      </c>
      <c r="D658" s="19" t="s">
        <v>1626</v>
      </c>
      <c r="E658" s="19" t="s">
        <v>1997</v>
      </c>
      <c r="F658" s="78" t="s">
        <v>2046</v>
      </c>
      <c r="G658" s="35"/>
      <c r="H658" s="63" t="str">
        <f t="shared" si="61"/>
        <v xml:space="preserve">Certificate </v>
      </c>
      <c r="I658" s="63" t="str">
        <f t="shared" si="62"/>
        <v xml:space="preserve">Certificate II </v>
      </c>
      <c r="J658" s="63" t="str">
        <f t="shared" si="63"/>
        <v xml:space="preserve">Certificate II in </v>
      </c>
      <c r="K658" s="63" t="str">
        <f t="shared" si="64"/>
        <v>CER</v>
      </c>
      <c r="L658" s="63" t="str">
        <f t="shared" si="65"/>
        <v xml:space="preserve">Certificate II </v>
      </c>
      <c r="M658" s="19"/>
      <c r="N658" s="20"/>
      <c r="O658" s="20"/>
    </row>
    <row r="659" spans="1:15" ht="15" customHeight="1" x14ac:dyDescent="0.25">
      <c r="A659" s="80" t="s">
        <v>2046</v>
      </c>
      <c r="B659" s="81" t="s">
        <v>2612</v>
      </c>
      <c r="C659" s="63" t="str">
        <f t="shared" si="60"/>
        <v xml:space="preserve">Certificate II </v>
      </c>
      <c r="D659" s="19" t="s">
        <v>317</v>
      </c>
      <c r="E659" s="19" t="s">
        <v>1997</v>
      </c>
      <c r="F659" s="78" t="s">
        <v>2046</v>
      </c>
      <c r="G659" s="35"/>
      <c r="H659" s="63" t="str">
        <f t="shared" si="61"/>
        <v xml:space="preserve">Certificate </v>
      </c>
      <c r="I659" s="63" t="str">
        <f t="shared" si="62"/>
        <v xml:space="preserve">Certificate II </v>
      </c>
      <c r="J659" s="63" t="str">
        <f t="shared" si="63"/>
        <v xml:space="preserve">Certificate II in </v>
      </c>
      <c r="K659" s="63" t="str">
        <f t="shared" si="64"/>
        <v>CER</v>
      </c>
      <c r="L659" s="63" t="str">
        <f t="shared" si="65"/>
        <v xml:space="preserve">Certificate II </v>
      </c>
      <c r="M659" s="19"/>
      <c r="N659" s="20"/>
      <c r="O659" s="20"/>
    </row>
    <row r="660" spans="1:15" ht="15" customHeight="1" x14ac:dyDescent="0.25">
      <c r="A660" s="80" t="s">
        <v>2046</v>
      </c>
      <c r="B660" s="81" t="s">
        <v>316</v>
      </c>
      <c r="C660" s="63" t="str">
        <f t="shared" si="60"/>
        <v xml:space="preserve">Certificate II </v>
      </c>
      <c r="D660" s="19" t="s">
        <v>317</v>
      </c>
      <c r="E660" s="19" t="s">
        <v>1997</v>
      </c>
      <c r="F660" s="78" t="s">
        <v>2046</v>
      </c>
      <c r="G660" s="35"/>
      <c r="H660" s="63" t="str">
        <f t="shared" si="61"/>
        <v xml:space="preserve">Certificate </v>
      </c>
      <c r="I660" s="63" t="str">
        <f t="shared" si="62"/>
        <v xml:space="preserve">Certificate II </v>
      </c>
      <c r="J660" s="63" t="str">
        <f t="shared" si="63"/>
        <v xml:space="preserve">Certificate II in </v>
      </c>
      <c r="K660" s="63" t="str">
        <f t="shared" si="64"/>
        <v>CER</v>
      </c>
      <c r="L660" s="63" t="str">
        <f t="shared" si="65"/>
        <v xml:space="preserve">Certificate II </v>
      </c>
      <c r="M660" s="19"/>
      <c r="N660" s="20"/>
      <c r="O660" s="20"/>
    </row>
    <row r="661" spans="1:15" ht="15" customHeight="1" x14ac:dyDescent="0.25">
      <c r="A661" s="80" t="s">
        <v>2046</v>
      </c>
      <c r="B661" s="81" t="s">
        <v>2613</v>
      </c>
      <c r="C661" s="63" t="str">
        <f t="shared" si="60"/>
        <v xml:space="preserve">Certificate II </v>
      </c>
      <c r="D661" s="19" t="s">
        <v>1624</v>
      </c>
      <c r="E661" s="19" t="s">
        <v>1997</v>
      </c>
      <c r="F661" s="78" t="s">
        <v>2046</v>
      </c>
      <c r="G661" s="35"/>
      <c r="H661" s="63" t="str">
        <f t="shared" si="61"/>
        <v xml:space="preserve">Certificate </v>
      </c>
      <c r="I661" s="63" t="str">
        <f t="shared" si="62"/>
        <v xml:space="preserve">Certificate II </v>
      </c>
      <c r="J661" s="63" t="str">
        <f t="shared" si="63"/>
        <v xml:space="preserve">Certificate II in </v>
      </c>
      <c r="K661" s="63" t="str">
        <f t="shared" si="64"/>
        <v>CER</v>
      </c>
      <c r="L661" s="63" t="str">
        <f t="shared" si="65"/>
        <v xml:space="preserve">Certificate II </v>
      </c>
      <c r="M661" s="19"/>
      <c r="N661" s="20"/>
      <c r="O661" s="20"/>
    </row>
    <row r="662" spans="1:15" ht="15" customHeight="1" x14ac:dyDescent="0.25">
      <c r="A662" s="80" t="s">
        <v>2046</v>
      </c>
      <c r="B662" s="81" t="s">
        <v>1785</v>
      </c>
      <c r="C662" s="63" t="str">
        <f t="shared" si="60"/>
        <v xml:space="preserve">Certificate III </v>
      </c>
      <c r="D662" s="19" t="s">
        <v>1389</v>
      </c>
      <c r="E662" s="19" t="s">
        <v>1997</v>
      </c>
      <c r="F662" s="78" t="s">
        <v>2046</v>
      </c>
      <c r="G662" s="35"/>
      <c r="H662" s="63" t="str">
        <f t="shared" si="61"/>
        <v xml:space="preserve">Certificate </v>
      </c>
      <c r="I662" s="63" t="str">
        <f t="shared" si="62"/>
        <v xml:space="preserve">Certificate III </v>
      </c>
      <c r="J662" s="63" t="str">
        <f t="shared" si="63"/>
        <v xml:space="preserve">Certificate III in </v>
      </c>
      <c r="K662" s="63" t="str">
        <f t="shared" si="64"/>
        <v>CER</v>
      </c>
      <c r="L662" s="63" t="str">
        <f t="shared" si="65"/>
        <v xml:space="preserve">Certificate III </v>
      </c>
      <c r="M662" s="19"/>
      <c r="N662" s="20"/>
      <c r="O662" s="20"/>
    </row>
    <row r="663" spans="1:15" ht="15" customHeight="1" x14ac:dyDescent="0.25">
      <c r="A663" s="80" t="s">
        <v>2614</v>
      </c>
      <c r="B663" s="81" t="s">
        <v>2615</v>
      </c>
      <c r="C663" s="63" t="str">
        <f t="shared" si="60"/>
        <v xml:space="preserve">Certificate II </v>
      </c>
      <c r="D663" s="19" t="s">
        <v>2616</v>
      </c>
      <c r="E663" s="19" t="s">
        <v>2001</v>
      </c>
      <c r="F663" s="78" t="s">
        <v>2614</v>
      </c>
      <c r="G663" s="35"/>
      <c r="H663" s="63" t="str">
        <f t="shared" si="61"/>
        <v xml:space="preserve">Certificate </v>
      </c>
      <c r="I663" s="63" t="str">
        <f t="shared" si="62"/>
        <v xml:space="preserve">Certificate II </v>
      </c>
      <c r="J663" s="63" t="str">
        <f t="shared" si="63"/>
        <v xml:space="preserve">Certificate II in </v>
      </c>
      <c r="K663" s="63" t="str">
        <f t="shared" si="64"/>
        <v>CER</v>
      </c>
      <c r="L663" s="63" t="str">
        <f t="shared" si="65"/>
        <v xml:space="preserve">Certificate II </v>
      </c>
      <c r="M663" s="19"/>
      <c r="N663" s="20"/>
      <c r="O663" s="20"/>
    </row>
    <row r="664" spans="1:15" ht="15" customHeight="1" x14ac:dyDescent="0.25">
      <c r="A664" s="80" t="s">
        <v>2614</v>
      </c>
      <c r="B664" s="81" t="s">
        <v>2617</v>
      </c>
      <c r="C664" s="63" t="str">
        <f t="shared" si="60"/>
        <v xml:space="preserve">Certificate II </v>
      </c>
      <c r="D664" s="19" t="s">
        <v>2618</v>
      </c>
      <c r="E664" s="19" t="s">
        <v>2001</v>
      </c>
      <c r="F664" s="78" t="s">
        <v>2614</v>
      </c>
      <c r="G664" s="35"/>
      <c r="H664" s="63" t="str">
        <f t="shared" si="61"/>
        <v xml:space="preserve">Certificate </v>
      </c>
      <c r="I664" s="63" t="str">
        <f t="shared" si="62"/>
        <v xml:space="preserve">Certificate II </v>
      </c>
      <c r="J664" s="63" t="str">
        <f t="shared" si="63"/>
        <v xml:space="preserve">Certificate II in </v>
      </c>
      <c r="K664" s="63" t="str">
        <f t="shared" si="64"/>
        <v>CER</v>
      </c>
      <c r="L664" s="63" t="str">
        <f t="shared" si="65"/>
        <v xml:space="preserve">Certificate II </v>
      </c>
      <c r="M664" s="19"/>
      <c r="N664" s="20"/>
      <c r="O664" s="20"/>
    </row>
    <row r="665" spans="1:15" ht="15" customHeight="1" x14ac:dyDescent="0.25">
      <c r="A665" s="80" t="s">
        <v>2619</v>
      </c>
      <c r="B665" s="81" t="s">
        <v>867</v>
      </c>
      <c r="C665" s="63" t="str">
        <f t="shared" si="60"/>
        <v xml:space="preserve">Certificate I </v>
      </c>
      <c r="D665" s="19" t="s">
        <v>351</v>
      </c>
      <c r="E665" s="19" t="s">
        <v>1988</v>
      </c>
      <c r="F665" s="78" t="s">
        <v>2619</v>
      </c>
      <c r="G665" s="35"/>
      <c r="H665" s="63" t="str">
        <f t="shared" si="61"/>
        <v xml:space="preserve">Certificate </v>
      </c>
      <c r="I665" s="63" t="str">
        <f t="shared" si="62"/>
        <v xml:space="preserve">Certificate I </v>
      </c>
      <c r="J665" s="63" t="str">
        <f t="shared" si="63"/>
        <v xml:space="preserve">Certificate I in </v>
      </c>
      <c r="K665" s="63" t="str">
        <f t="shared" si="64"/>
        <v>CER</v>
      </c>
      <c r="L665" s="63" t="str">
        <f t="shared" si="65"/>
        <v xml:space="preserve">Certificate I </v>
      </c>
      <c r="M665" s="19"/>
      <c r="N665" s="20"/>
      <c r="O665" s="20"/>
    </row>
    <row r="666" spans="1:15" ht="15" customHeight="1" x14ac:dyDescent="0.25">
      <c r="A666" s="80" t="s">
        <v>2619</v>
      </c>
      <c r="B666" s="81" t="s">
        <v>2620</v>
      </c>
      <c r="C666" s="63" t="str">
        <f t="shared" si="60"/>
        <v xml:space="preserve">Certificate II </v>
      </c>
      <c r="D666" s="19" t="s">
        <v>353</v>
      </c>
      <c r="E666" s="19" t="s">
        <v>1988</v>
      </c>
      <c r="F666" s="78" t="s">
        <v>2619</v>
      </c>
      <c r="G666" s="35"/>
      <c r="H666" s="63" t="str">
        <f t="shared" si="61"/>
        <v xml:space="preserve">Certificate </v>
      </c>
      <c r="I666" s="63" t="str">
        <f t="shared" si="62"/>
        <v xml:space="preserve">Certificate II </v>
      </c>
      <c r="J666" s="63" t="str">
        <f t="shared" si="63"/>
        <v xml:space="preserve">Certificate II in </v>
      </c>
      <c r="K666" s="63" t="str">
        <f t="shared" si="64"/>
        <v>CER</v>
      </c>
      <c r="L666" s="63" t="str">
        <f t="shared" si="65"/>
        <v xml:space="preserve">Certificate II </v>
      </c>
      <c r="M666" s="19"/>
      <c r="N666" s="20"/>
      <c r="O666" s="20"/>
    </row>
    <row r="667" spans="1:15" ht="15" customHeight="1" x14ac:dyDescent="0.25">
      <c r="A667" s="80" t="s">
        <v>2619</v>
      </c>
      <c r="B667" s="81" t="s">
        <v>1024</v>
      </c>
      <c r="C667" s="63" t="str">
        <f t="shared" si="60"/>
        <v xml:space="preserve">Certificate II </v>
      </c>
      <c r="D667" s="19" t="s">
        <v>353</v>
      </c>
      <c r="E667" s="19" t="s">
        <v>1988</v>
      </c>
      <c r="F667" s="78" t="s">
        <v>2619</v>
      </c>
      <c r="G667" s="35"/>
      <c r="H667" s="63" t="str">
        <f t="shared" si="61"/>
        <v xml:space="preserve">Certificate </v>
      </c>
      <c r="I667" s="63" t="str">
        <f t="shared" si="62"/>
        <v xml:space="preserve">Certificate II </v>
      </c>
      <c r="J667" s="63" t="str">
        <f t="shared" si="63"/>
        <v xml:space="preserve">Certificate II in </v>
      </c>
      <c r="K667" s="63" t="str">
        <f t="shared" si="64"/>
        <v>CER</v>
      </c>
      <c r="L667" s="63" t="str">
        <f t="shared" si="65"/>
        <v xml:space="preserve">Certificate II </v>
      </c>
      <c r="M667" s="19"/>
      <c r="N667" s="20"/>
      <c r="O667" s="20"/>
    </row>
    <row r="668" spans="1:15" ht="15" customHeight="1" x14ac:dyDescent="0.25">
      <c r="A668" s="80" t="s">
        <v>2619</v>
      </c>
      <c r="B668" s="81" t="s">
        <v>2621</v>
      </c>
      <c r="C668" s="63" t="str">
        <f t="shared" si="60"/>
        <v xml:space="preserve">Certificate II </v>
      </c>
      <c r="D668" s="19" t="s">
        <v>355</v>
      </c>
      <c r="E668" s="19" t="s">
        <v>1988</v>
      </c>
      <c r="F668" s="78" t="s">
        <v>2619</v>
      </c>
      <c r="G668" s="35"/>
      <c r="H668" s="63" t="str">
        <f t="shared" si="61"/>
        <v xml:space="preserve">Certificate </v>
      </c>
      <c r="I668" s="63" t="str">
        <f t="shared" si="62"/>
        <v xml:space="preserve">Certificate II </v>
      </c>
      <c r="J668" s="63" t="str">
        <f t="shared" si="63"/>
        <v xml:space="preserve">Certificate II in </v>
      </c>
      <c r="K668" s="63" t="str">
        <f t="shared" si="64"/>
        <v>CER</v>
      </c>
      <c r="L668" s="63" t="str">
        <f t="shared" si="65"/>
        <v xml:space="preserve">Certificate II </v>
      </c>
      <c r="M668" s="19"/>
      <c r="N668" s="20"/>
      <c r="O668" s="20"/>
    </row>
    <row r="669" spans="1:15" ht="15" customHeight="1" x14ac:dyDescent="0.25">
      <c r="A669" s="80" t="s">
        <v>2619</v>
      </c>
      <c r="B669" s="81" t="s">
        <v>2622</v>
      </c>
      <c r="C669" s="63" t="str">
        <f t="shared" si="60"/>
        <v xml:space="preserve">Certificate II </v>
      </c>
      <c r="D669" s="19" t="s">
        <v>2623</v>
      </c>
      <c r="E669" s="19" t="s">
        <v>1988</v>
      </c>
      <c r="F669" s="78" t="s">
        <v>2619</v>
      </c>
      <c r="G669" s="35"/>
      <c r="H669" s="63" t="str">
        <f t="shared" si="61"/>
        <v xml:space="preserve">Certificate </v>
      </c>
      <c r="I669" s="63" t="str">
        <f t="shared" si="62"/>
        <v xml:space="preserve">Certificate II </v>
      </c>
      <c r="J669" s="63" t="str">
        <f t="shared" si="63"/>
        <v xml:space="preserve">Certificate II in </v>
      </c>
      <c r="K669" s="63" t="str">
        <f t="shared" si="64"/>
        <v>CER</v>
      </c>
      <c r="L669" s="63" t="str">
        <f t="shared" si="65"/>
        <v xml:space="preserve">Certificate II </v>
      </c>
      <c r="M669" s="19"/>
      <c r="N669" s="20"/>
      <c r="O669" s="20"/>
    </row>
    <row r="670" spans="1:15" ht="15" customHeight="1" x14ac:dyDescent="0.25">
      <c r="A670" s="80" t="s">
        <v>2619</v>
      </c>
      <c r="B670" s="81" t="s">
        <v>2624</v>
      </c>
      <c r="C670" s="63" t="str">
        <f t="shared" si="60"/>
        <v xml:space="preserve">Certificate II </v>
      </c>
      <c r="D670" s="19" t="s">
        <v>2625</v>
      </c>
      <c r="E670" s="19" t="s">
        <v>1988</v>
      </c>
      <c r="F670" s="78" t="s">
        <v>2619</v>
      </c>
      <c r="G670" s="35"/>
      <c r="H670" s="63" t="str">
        <f t="shared" si="61"/>
        <v xml:space="preserve">Certificate </v>
      </c>
      <c r="I670" s="63" t="str">
        <f t="shared" si="62"/>
        <v xml:space="preserve">Certificate II </v>
      </c>
      <c r="J670" s="63" t="str">
        <f t="shared" si="63"/>
        <v xml:space="preserve">Certificate II in </v>
      </c>
      <c r="K670" s="63" t="str">
        <f t="shared" si="64"/>
        <v>CER</v>
      </c>
      <c r="L670" s="63" t="str">
        <f t="shared" si="65"/>
        <v xml:space="preserve">Certificate II </v>
      </c>
      <c r="M670" s="19"/>
      <c r="N670" s="20"/>
      <c r="O670" s="20"/>
    </row>
    <row r="671" spans="1:15" ht="15" customHeight="1" x14ac:dyDescent="0.25">
      <c r="A671" s="80" t="s">
        <v>2619</v>
      </c>
      <c r="B671" s="81" t="s">
        <v>2626</v>
      </c>
      <c r="C671" s="63" t="str">
        <f t="shared" si="60"/>
        <v xml:space="preserve">Certificate III </v>
      </c>
      <c r="D671" s="19" t="s">
        <v>2627</v>
      </c>
      <c r="E671" s="19" t="s">
        <v>1988</v>
      </c>
      <c r="F671" s="78" t="s">
        <v>2619</v>
      </c>
      <c r="G671" s="35"/>
      <c r="H671" s="63" t="str">
        <f t="shared" si="61"/>
        <v xml:space="preserve">Certificate </v>
      </c>
      <c r="I671" s="63" t="str">
        <f t="shared" si="62"/>
        <v xml:space="preserve">Certificate III </v>
      </c>
      <c r="J671" s="63" t="str">
        <f t="shared" si="63"/>
        <v xml:space="preserve">Certificate III in </v>
      </c>
      <c r="K671" s="63" t="str">
        <f t="shared" si="64"/>
        <v>CER</v>
      </c>
      <c r="L671" s="63" t="str">
        <f t="shared" si="65"/>
        <v xml:space="preserve">Certificate III </v>
      </c>
      <c r="M671" s="19"/>
      <c r="N671" s="20"/>
      <c r="O671" s="20"/>
    </row>
    <row r="672" spans="1:15" ht="15" customHeight="1" x14ac:dyDescent="0.25">
      <c r="A672" s="80" t="s">
        <v>2619</v>
      </c>
      <c r="B672" s="81" t="s">
        <v>2628</v>
      </c>
      <c r="C672" s="63" t="str">
        <f t="shared" si="60"/>
        <v xml:space="preserve">Certificate III </v>
      </c>
      <c r="D672" s="19" t="s">
        <v>2629</v>
      </c>
      <c r="E672" s="19" t="s">
        <v>1988</v>
      </c>
      <c r="F672" s="78" t="s">
        <v>2619</v>
      </c>
      <c r="G672" s="35"/>
      <c r="H672" s="63" t="str">
        <f t="shared" si="61"/>
        <v xml:space="preserve">Certificate </v>
      </c>
      <c r="I672" s="63" t="str">
        <f t="shared" si="62"/>
        <v xml:space="preserve">Certificate III </v>
      </c>
      <c r="J672" s="63" t="str">
        <f t="shared" si="63"/>
        <v xml:space="preserve">Certificate III in </v>
      </c>
      <c r="K672" s="63" t="str">
        <f t="shared" si="64"/>
        <v>CER</v>
      </c>
      <c r="L672" s="63" t="str">
        <f t="shared" si="65"/>
        <v xml:space="preserve">Certificate III </v>
      </c>
      <c r="M672" s="19"/>
      <c r="N672" s="20"/>
      <c r="O672" s="20"/>
    </row>
    <row r="673" spans="1:15" ht="15" customHeight="1" x14ac:dyDescent="0.25">
      <c r="A673" s="80" t="s">
        <v>2619</v>
      </c>
      <c r="B673" s="81" t="s">
        <v>1708</v>
      </c>
      <c r="C673" s="63" t="str">
        <f t="shared" si="60"/>
        <v xml:space="preserve">Certificate III </v>
      </c>
      <c r="D673" s="19" t="s">
        <v>814</v>
      </c>
      <c r="E673" s="19" t="s">
        <v>1988</v>
      </c>
      <c r="F673" s="78" t="s">
        <v>2619</v>
      </c>
      <c r="G673" s="35"/>
      <c r="H673" s="63" t="str">
        <f t="shared" si="61"/>
        <v xml:space="preserve">Certificate </v>
      </c>
      <c r="I673" s="63" t="str">
        <f t="shared" si="62"/>
        <v xml:space="preserve">Certificate III </v>
      </c>
      <c r="J673" s="63" t="str">
        <f t="shared" si="63"/>
        <v xml:space="preserve">Certificate III in </v>
      </c>
      <c r="K673" s="63" t="str">
        <f t="shared" si="64"/>
        <v>CER</v>
      </c>
      <c r="L673" s="63" t="str">
        <f t="shared" si="65"/>
        <v xml:space="preserve">Certificate III </v>
      </c>
      <c r="M673" s="19"/>
      <c r="N673" s="20"/>
      <c r="O673" s="20"/>
    </row>
    <row r="674" spans="1:15" ht="15" customHeight="1" x14ac:dyDescent="0.25">
      <c r="A674" s="80" t="s">
        <v>2619</v>
      </c>
      <c r="B674" s="81" t="s">
        <v>2630</v>
      </c>
      <c r="C674" s="63" t="str">
        <f t="shared" si="60"/>
        <v xml:space="preserve">Certificate III </v>
      </c>
      <c r="D674" s="19" t="s">
        <v>815</v>
      </c>
      <c r="E674" s="19" t="s">
        <v>1988</v>
      </c>
      <c r="F674" s="78" t="s">
        <v>2619</v>
      </c>
      <c r="G674" s="35"/>
      <c r="H674" s="63" t="str">
        <f t="shared" si="61"/>
        <v xml:space="preserve">Certificate </v>
      </c>
      <c r="I674" s="63" t="str">
        <f t="shared" si="62"/>
        <v xml:space="preserve">Certificate III </v>
      </c>
      <c r="J674" s="63" t="str">
        <f t="shared" si="63"/>
        <v xml:space="preserve">Certificate III in </v>
      </c>
      <c r="K674" s="63" t="str">
        <f t="shared" si="64"/>
        <v>CER</v>
      </c>
      <c r="L674" s="63" t="str">
        <f t="shared" si="65"/>
        <v xml:space="preserve">Certificate III </v>
      </c>
      <c r="M674" s="19"/>
      <c r="N674" s="20"/>
      <c r="O674" s="20"/>
    </row>
    <row r="675" spans="1:15" ht="15" customHeight="1" x14ac:dyDescent="0.25">
      <c r="A675" s="80" t="s">
        <v>2619</v>
      </c>
      <c r="B675" s="81" t="s">
        <v>2631</v>
      </c>
      <c r="C675" s="63" t="str">
        <f t="shared" si="60"/>
        <v xml:space="preserve">Certificate III </v>
      </c>
      <c r="D675" s="19" t="s">
        <v>816</v>
      </c>
      <c r="E675" s="19" t="s">
        <v>1988</v>
      </c>
      <c r="F675" s="78" t="s">
        <v>2619</v>
      </c>
      <c r="G675" s="35"/>
      <c r="H675" s="63" t="str">
        <f t="shared" si="61"/>
        <v xml:space="preserve">Certificate </v>
      </c>
      <c r="I675" s="63" t="str">
        <f t="shared" si="62"/>
        <v xml:space="preserve">Certificate III </v>
      </c>
      <c r="J675" s="63" t="str">
        <f t="shared" si="63"/>
        <v xml:space="preserve">Certificate III in </v>
      </c>
      <c r="K675" s="63" t="str">
        <f t="shared" si="64"/>
        <v>CER</v>
      </c>
      <c r="L675" s="63" t="str">
        <f t="shared" si="65"/>
        <v xml:space="preserve">Certificate III </v>
      </c>
      <c r="M675" s="19"/>
      <c r="N675" s="20"/>
      <c r="O675" s="20"/>
    </row>
    <row r="676" spans="1:15" ht="15" customHeight="1" x14ac:dyDescent="0.25">
      <c r="A676" s="80" t="s">
        <v>2619</v>
      </c>
      <c r="B676" s="81" t="s">
        <v>2632</v>
      </c>
      <c r="C676" s="63" t="str">
        <f t="shared" si="60"/>
        <v xml:space="preserve">Certificate III </v>
      </c>
      <c r="D676" s="19" t="s">
        <v>2633</v>
      </c>
      <c r="E676" s="19" t="s">
        <v>1988</v>
      </c>
      <c r="F676" s="78" t="s">
        <v>2619</v>
      </c>
      <c r="G676" s="35"/>
      <c r="H676" s="63" t="str">
        <f t="shared" si="61"/>
        <v xml:space="preserve">Certificate </v>
      </c>
      <c r="I676" s="63" t="str">
        <f t="shared" si="62"/>
        <v xml:space="preserve">Certificate III </v>
      </c>
      <c r="J676" s="63" t="str">
        <f t="shared" si="63"/>
        <v xml:space="preserve">Certificate III in </v>
      </c>
      <c r="K676" s="63" t="str">
        <f t="shared" si="64"/>
        <v>CER</v>
      </c>
      <c r="L676" s="63" t="str">
        <f t="shared" si="65"/>
        <v xml:space="preserve">Certificate III </v>
      </c>
      <c r="M676" s="19"/>
      <c r="N676" s="20"/>
      <c r="O676" s="20"/>
    </row>
    <row r="677" spans="1:15" ht="15" customHeight="1" x14ac:dyDescent="0.25">
      <c r="A677" s="80" t="s">
        <v>2619</v>
      </c>
      <c r="B677" s="81" t="s">
        <v>2634</v>
      </c>
      <c r="C677" s="63" t="str">
        <f t="shared" si="60"/>
        <v xml:space="preserve">Certificate III </v>
      </c>
      <c r="D677" s="19" t="s">
        <v>2635</v>
      </c>
      <c r="E677" s="19" t="s">
        <v>1988</v>
      </c>
      <c r="F677" s="78" t="s">
        <v>2619</v>
      </c>
      <c r="G677" s="35"/>
      <c r="H677" s="63" t="str">
        <f t="shared" si="61"/>
        <v xml:space="preserve">Certificate </v>
      </c>
      <c r="I677" s="63" t="str">
        <f t="shared" si="62"/>
        <v xml:space="preserve">Certificate III </v>
      </c>
      <c r="J677" s="63" t="str">
        <f t="shared" si="63"/>
        <v xml:space="preserve">Certificate III in </v>
      </c>
      <c r="K677" s="63" t="str">
        <f t="shared" si="64"/>
        <v>CER</v>
      </c>
      <c r="L677" s="63" t="str">
        <f t="shared" si="65"/>
        <v xml:space="preserve">Certificate III </v>
      </c>
      <c r="M677" s="19"/>
      <c r="N677" s="20"/>
      <c r="O677" s="20"/>
    </row>
    <row r="678" spans="1:15" ht="15" customHeight="1" x14ac:dyDescent="0.25">
      <c r="A678" s="80" t="s">
        <v>2619</v>
      </c>
      <c r="B678" s="81" t="s">
        <v>1669</v>
      </c>
      <c r="C678" s="63" t="str">
        <f t="shared" si="60"/>
        <v xml:space="preserve">Certificate III </v>
      </c>
      <c r="D678" s="19" t="s">
        <v>818</v>
      </c>
      <c r="E678" s="19" t="s">
        <v>1988</v>
      </c>
      <c r="F678" s="78" t="s">
        <v>2619</v>
      </c>
      <c r="G678" s="35"/>
      <c r="H678" s="63" t="str">
        <f t="shared" si="61"/>
        <v xml:space="preserve">Certificate </v>
      </c>
      <c r="I678" s="63" t="str">
        <f t="shared" si="62"/>
        <v xml:space="preserve">Certificate III </v>
      </c>
      <c r="J678" s="63" t="str">
        <f t="shared" si="63"/>
        <v xml:space="preserve">Certificate III in </v>
      </c>
      <c r="K678" s="63" t="str">
        <f t="shared" si="64"/>
        <v>CER</v>
      </c>
      <c r="L678" s="63" t="str">
        <f t="shared" si="65"/>
        <v xml:space="preserve">Certificate III </v>
      </c>
      <c r="M678" s="19"/>
      <c r="N678" s="20"/>
      <c r="O678" s="20"/>
    </row>
    <row r="679" spans="1:15" ht="15" customHeight="1" x14ac:dyDescent="0.25">
      <c r="A679" s="80" t="s">
        <v>2619</v>
      </c>
      <c r="B679" s="81" t="s">
        <v>2636</v>
      </c>
      <c r="C679" s="63" t="str">
        <f t="shared" si="60"/>
        <v xml:space="preserve">Certificate IV </v>
      </c>
      <c r="D679" s="19" t="s">
        <v>2637</v>
      </c>
      <c r="E679" s="19" t="s">
        <v>1988</v>
      </c>
      <c r="F679" s="78" t="s">
        <v>2619</v>
      </c>
      <c r="G679" s="35"/>
      <c r="H679" s="63" t="str">
        <f t="shared" si="61"/>
        <v xml:space="preserve">Certificate </v>
      </c>
      <c r="I679" s="63" t="str">
        <f t="shared" si="62"/>
        <v xml:space="preserve">Certificate IV </v>
      </c>
      <c r="J679" s="63" t="str">
        <f t="shared" si="63"/>
        <v xml:space="preserve">Certificate IV in </v>
      </c>
      <c r="K679" s="63" t="str">
        <f t="shared" si="64"/>
        <v>CER</v>
      </c>
      <c r="L679" s="63" t="str">
        <f t="shared" si="65"/>
        <v xml:space="preserve">Certificate IV </v>
      </c>
      <c r="M679" s="19"/>
      <c r="N679" s="20"/>
      <c r="O679" s="20"/>
    </row>
    <row r="680" spans="1:15" ht="15" customHeight="1" x14ac:dyDescent="0.25">
      <c r="A680" s="80" t="s">
        <v>2619</v>
      </c>
      <c r="B680" s="81" t="s">
        <v>2638</v>
      </c>
      <c r="C680" s="63" t="str">
        <f t="shared" si="60"/>
        <v xml:space="preserve">Certificate IV </v>
      </c>
      <c r="D680" s="19" t="s">
        <v>357</v>
      </c>
      <c r="E680" s="19" t="s">
        <v>1988</v>
      </c>
      <c r="F680" s="78" t="s">
        <v>2619</v>
      </c>
      <c r="G680" s="35"/>
      <c r="H680" s="63" t="str">
        <f t="shared" si="61"/>
        <v xml:space="preserve">Certificate </v>
      </c>
      <c r="I680" s="63" t="str">
        <f t="shared" si="62"/>
        <v xml:space="preserve">Certificate IV </v>
      </c>
      <c r="J680" s="63" t="str">
        <f t="shared" si="63"/>
        <v xml:space="preserve">Certificate IV in </v>
      </c>
      <c r="K680" s="63" t="str">
        <f t="shared" si="64"/>
        <v>CER</v>
      </c>
      <c r="L680" s="63" t="str">
        <f t="shared" si="65"/>
        <v xml:space="preserve">Certificate IV </v>
      </c>
      <c r="M680" s="19"/>
      <c r="N680" s="20"/>
      <c r="O680" s="20"/>
    </row>
    <row r="681" spans="1:15" ht="15" customHeight="1" x14ac:dyDescent="0.25">
      <c r="A681" s="80" t="s">
        <v>2090</v>
      </c>
      <c r="B681" s="81" t="s">
        <v>323</v>
      </c>
      <c r="C681" s="63" t="str">
        <f t="shared" si="60"/>
        <v xml:space="preserve">Certificate I </v>
      </c>
      <c r="D681" s="19" t="s">
        <v>324</v>
      </c>
      <c r="E681" s="19" t="s">
        <v>1988</v>
      </c>
      <c r="F681" s="78" t="s">
        <v>2090</v>
      </c>
      <c r="G681" s="35"/>
      <c r="H681" s="63" t="str">
        <f t="shared" si="61"/>
        <v xml:space="preserve">Certificate </v>
      </c>
      <c r="I681" s="63" t="str">
        <f t="shared" si="62"/>
        <v xml:space="preserve">Certificate I </v>
      </c>
      <c r="J681" s="63" t="str">
        <f t="shared" si="63"/>
        <v xml:space="preserve">Certificate I in </v>
      </c>
      <c r="K681" s="63" t="str">
        <f t="shared" si="64"/>
        <v>CER</v>
      </c>
      <c r="L681" s="63" t="str">
        <f t="shared" si="65"/>
        <v xml:space="preserve">Certificate I </v>
      </c>
      <c r="M681" s="19"/>
      <c r="N681" s="20"/>
      <c r="O681" s="20"/>
    </row>
    <row r="682" spans="1:15" ht="15" customHeight="1" x14ac:dyDescent="0.25">
      <c r="A682" s="80" t="s">
        <v>2090</v>
      </c>
      <c r="B682" s="81" t="s">
        <v>325</v>
      </c>
      <c r="C682" s="63" t="str">
        <f t="shared" si="60"/>
        <v xml:space="preserve">Certificate II </v>
      </c>
      <c r="D682" s="19" t="s">
        <v>326</v>
      </c>
      <c r="E682" s="19" t="s">
        <v>1988</v>
      </c>
      <c r="F682" s="78" t="s">
        <v>2090</v>
      </c>
      <c r="G682" s="35"/>
      <c r="H682" s="63" t="str">
        <f t="shared" si="61"/>
        <v xml:space="preserve">Certificate </v>
      </c>
      <c r="I682" s="63" t="str">
        <f t="shared" si="62"/>
        <v xml:space="preserve">Certificate II </v>
      </c>
      <c r="J682" s="63" t="str">
        <f t="shared" si="63"/>
        <v xml:space="preserve">Certificate II in </v>
      </c>
      <c r="K682" s="63" t="str">
        <f t="shared" si="64"/>
        <v>CER</v>
      </c>
      <c r="L682" s="63" t="str">
        <f t="shared" si="65"/>
        <v xml:space="preserve">Certificate II </v>
      </c>
      <c r="M682" s="19"/>
      <c r="N682" s="20"/>
      <c r="O682" s="20"/>
    </row>
    <row r="683" spans="1:15" ht="15" customHeight="1" x14ac:dyDescent="0.25">
      <c r="A683" s="80" t="s">
        <v>2090</v>
      </c>
      <c r="B683" s="81" t="s">
        <v>2639</v>
      </c>
      <c r="C683" s="63" t="str">
        <f t="shared" si="60"/>
        <v xml:space="preserve">Certificate II </v>
      </c>
      <c r="D683" s="19" t="s">
        <v>2640</v>
      </c>
      <c r="E683" s="19" t="s">
        <v>1988</v>
      </c>
      <c r="F683" s="78" t="s">
        <v>2090</v>
      </c>
      <c r="G683" s="35"/>
      <c r="H683" s="63" t="str">
        <f t="shared" si="61"/>
        <v xml:space="preserve">Certificate </v>
      </c>
      <c r="I683" s="63" t="str">
        <f t="shared" si="62"/>
        <v xml:space="preserve">Certificate II </v>
      </c>
      <c r="J683" s="63" t="str">
        <f t="shared" si="63"/>
        <v xml:space="preserve">Certificate II in </v>
      </c>
      <c r="K683" s="63" t="str">
        <f t="shared" si="64"/>
        <v>CER</v>
      </c>
      <c r="L683" s="63" t="str">
        <f t="shared" si="65"/>
        <v xml:space="preserve">Certificate II </v>
      </c>
      <c r="M683" s="19"/>
      <c r="N683" s="20"/>
      <c r="O683" s="20"/>
    </row>
    <row r="684" spans="1:15" ht="15" customHeight="1" x14ac:dyDescent="0.25">
      <c r="A684" s="80" t="s">
        <v>2090</v>
      </c>
      <c r="B684" s="81" t="s">
        <v>1581</v>
      </c>
      <c r="C684" s="63" t="str">
        <f t="shared" si="60"/>
        <v xml:space="preserve">Certificate II </v>
      </c>
      <c r="D684" s="19" t="s">
        <v>1582</v>
      </c>
      <c r="E684" s="19" t="s">
        <v>1988</v>
      </c>
      <c r="F684" s="78" t="s">
        <v>2090</v>
      </c>
      <c r="G684" s="35"/>
      <c r="H684" s="63" t="str">
        <f t="shared" si="61"/>
        <v xml:space="preserve">Certificate </v>
      </c>
      <c r="I684" s="63" t="str">
        <f t="shared" si="62"/>
        <v xml:space="preserve">Certificate II </v>
      </c>
      <c r="J684" s="63" t="str">
        <f t="shared" si="63"/>
        <v xml:space="preserve">Certificate II in </v>
      </c>
      <c r="K684" s="63" t="str">
        <f t="shared" si="64"/>
        <v>CER</v>
      </c>
      <c r="L684" s="63" t="str">
        <f t="shared" si="65"/>
        <v xml:space="preserve">Certificate II </v>
      </c>
      <c r="M684" s="19"/>
      <c r="N684" s="20"/>
      <c r="O684" s="20"/>
    </row>
    <row r="685" spans="1:15" ht="15" customHeight="1" x14ac:dyDescent="0.25">
      <c r="A685" s="80" t="s">
        <v>2090</v>
      </c>
      <c r="B685" s="81" t="s">
        <v>1153</v>
      </c>
      <c r="C685" s="63" t="str">
        <f t="shared" si="60"/>
        <v xml:space="preserve">Certificate II </v>
      </c>
      <c r="D685" s="19" t="s">
        <v>328</v>
      </c>
      <c r="E685" s="19" t="s">
        <v>1988</v>
      </c>
      <c r="F685" s="78" t="s">
        <v>2090</v>
      </c>
      <c r="G685" s="35"/>
      <c r="H685" s="63" t="str">
        <f t="shared" si="61"/>
        <v xml:space="preserve">Certificate </v>
      </c>
      <c r="I685" s="63" t="str">
        <f t="shared" si="62"/>
        <v xml:space="preserve">Certificate II </v>
      </c>
      <c r="J685" s="63" t="str">
        <f t="shared" si="63"/>
        <v xml:space="preserve">Certificate II in </v>
      </c>
      <c r="K685" s="63" t="str">
        <f t="shared" si="64"/>
        <v>CER</v>
      </c>
      <c r="L685" s="63" t="str">
        <f t="shared" si="65"/>
        <v xml:space="preserve">Certificate II </v>
      </c>
      <c r="M685" s="19"/>
      <c r="N685" s="20"/>
      <c r="O685" s="20"/>
    </row>
    <row r="686" spans="1:15" ht="15" customHeight="1" x14ac:dyDescent="0.25">
      <c r="A686" s="80" t="s">
        <v>2090</v>
      </c>
      <c r="B686" s="81" t="s">
        <v>327</v>
      </c>
      <c r="C686" s="63" t="str">
        <f t="shared" si="60"/>
        <v xml:space="preserve">Certificate II </v>
      </c>
      <c r="D686" s="19" t="s">
        <v>328</v>
      </c>
      <c r="E686" s="19" t="s">
        <v>1988</v>
      </c>
      <c r="F686" s="78" t="s">
        <v>2090</v>
      </c>
      <c r="G686" s="35"/>
      <c r="H686" s="63" t="str">
        <f t="shared" si="61"/>
        <v xml:space="preserve">Certificate </v>
      </c>
      <c r="I686" s="63" t="str">
        <f t="shared" si="62"/>
        <v xml:space="preserve">Certificate II </v>
      </c>
      <c r="J686" s="63" t="str">
        <f t="shared" si="63"/>
        <v xml:space="preserve">Certificate II in </v>
      </c>
      <c r="K686" s="63" t="str">
        <f t="shared" si="64"/>
        <v>CER</v>
      </c>
      <c r="L686" s="63" t="str">
        <f t="shared" si="65"/>
        <v xml:space="preserve">Certificate II </v>
      </c>
      <c r="M686" s="19"/>
      <c r="N686" s="20"/>
      <c r="O686" s="20"/>
    </row>
    <row r="687" spans="1:15" ht="15" customHeight="1" x14ac:dyDescent="0.25">
      <c r="A687" s="80" t="s">
        <v>2090</v>
      </c>
      <c r="B687" s="81" t="s">
        <v>2641</v>
      </c>
      <c r="C687" s="63" t="str">
        <f t="shared" si="60"/>
        <v xml:space="preserve">Certificate III </v>
      </c>
      <c r="D687" s="19" t="s">
        <v>2642</v>
      </c>
      <c r="E687" s="19" t="s">
        <v>1988</v>
      </c>
      <c r="F687" s="78" t="s">
        <v>2090</v>
      </c>
      <c r="G687" s="35"/>
      <c r="H687" s="63" t="str">
        <f t="shared" si="61"/>
        <v xml:space="preserve">Certificate </v>
      </c>
      <c r="I687" s="63" t="str">
        <f t="shared" si="62"/>
        <v xml:space="preserve">Certificate III </v>
      </c>
      <c r="J687" s="63" t="str">
        <f t="shared" si="63"/>
        <v xml:space="preserve">Certificate III in </v>
      </c>
      <c r="K687" s="63" t="str">
        <f t="shared" si="64"/>
        <v>CER</v>
      </c>
      <c r="L687" s="63" t="str">
        <f t="shared" si="65"/>
        <v xml:space="preserve">Certificate III </v>
      </c>
      <c r="M687" s="19"/>
      <c r="N687" s="20"/>
      <c r="O687" s="20"/>
    </row>
    <row r="688" spans="1:15" ht="15" customHeight="1" x14ac:dyDescent="0.25">
      <c r="A688" s="80" t="s">
        <v>2090</v>
      </c>
      <c r="B688" s="81" t="s">
        <v>612</v>
      </c>
      <c r="C688" s="63" t="str">
        <f t="shared" si="60"/>
        <v xml:space="preserve">Certificate III </v>
      </c>
      <c r="D688" s="19" t="s">
        <v>804</v>
      </c>
      <c r="E688" s="19" t="s">
        <v>1988</v>
      </c>
      <c r="F688" s="78" t="s">
        <v>2090</v>
      </c>
      <c r="G688" s="35"/>
      <c r="H688" s="63" t="str">
        <f t="shared" si="61"/>
        <v xml:space="preserve">Certificate </v>
      </c>
      <c r="I688" s="63" t="str">
        <f t="shared" si="62"/>
        <v xml:space="preserve">Certificate III </v>
      </c>
      <c r="J688" s="63" t="str">
        <f t="shared" si="63"/>
        <v xml:space="preserve">Certificate III in </v>
      </c>
      <c r="K688" s="63" t="str">
        <f t="shared" si="64"/>
        <v>CER</v>
      </c>
      <c r="L688" s="63" t="str">
        <f t="shared" si="65"/>
        <v xml:space="preserve">Certificate III </v>
      </c>
      <c r="M688" s="19"/>
      <c r="N688" s="20"/>
      <c r="O688" s="20"/>
    </row>
    <row r="689" spans="1:15" ht="15" customHeight="1" x14ac:dyDescent="0.25">
      <c r="A689" s="80" t="s">
        <v>2090</v>
      </c>
      <c r="B689" s="81" t="s">
        <v>1704</v>
      </c>
      <c r="C689" s="63" t="str">
        <f t="shared" si="60"/>
        <v xml:space="preserve">Certificate III </v>
      </c>
      <c r="D689" s="19" t="s">
        <v>1705</v>
      </c>
      <c r="E689" s="19" t="s">
        <v>1988</v>
      </c>
      <c r="F689" s="78" t="s">
        <v>2090</v>
      </c>
      <c r="G689" s="35"/>
      <c r="H689" s="63" t="str">
        <f t="shared" si="61"/>
        <v xml:space="preserve">Certificate </v>
      </c>
      <c r="I689" s="63" t="str">
        <f t="shared" si="62"/>
        <v xml:space="preserve">Certificate III </v>
      </c>
      <c r="J689" s="63" t="str">
        <f t="shared" si="63"/>
        <v xml:space="preserve">Certificate III in </v>
      </c>
      <c r="K689" s="63" t="str">
        <f t="shared" si="64"/>
        <v>CER</v>
      </c>
      <c r="L689" s="63" t="str">
        <f t="shared" si="65"/>
        <v xml:space="preserve">Certificate III </v>
      </c>
      <c r="M689" s="19"/>
      <c r="N689" s="20"/>
      <c r="O689" s="20"/>
    </row>
    <row r="690" spans="1:15" ht="15" customHeight="1" x14ac:dyDescent="0.25">
      <c r="A690" s="80" t="s">
        <v>2090</v>
      </c>
      <c r="B690" s="81" t="s">
        <v>2643</v>
      </c>
      <c r="C690" s="63" t="str">
        <f t="shared" si="60"/>
        <v xml:space="preserve">Certificate III </v>
      </c>
      <c r="D690" s="19" t="s">
        <v>2644</v>
      </c>
      <c r="E690" s="19" t="s">
        <v>1988</v>
      </c>
      <c r="F690" s="78" t="s">
        <v>2090</v>
      </c>
      <c r="G690" s="35"/>
      <c r="H690" s="63" t="str">
        <f t="shared" si="61"/>
        <v xml:space="preserve">Certificate </v>
      </c>
      <c r="I690" s="63" t="str">
        <f t="shared" si="62"/>
        <v xml:space="preserve">Certificate III </v>
      </c>
      <c r="J690" s="63" t="str">
        <f t="shared" si="63"/>
        <v xml:space="preserve">Certificate III in </v>
      </c>
      <c r="K690" s="63" t="str">
        <f t="shared" si="64"/>
        <v>CER</v>
      </c>
      <c r="L690" s="63" t="str">
        <f t="shared" si="65"/>
        <v xml:space="preserve">Certificate III </v>
      </c>
      <c r="M690" s="19"/>
      <c r="N690" s="20"/>
      <c r="O690" s="20"/>
    </row>
    <row r="691" spans="1:15" ht="15" customHeight="1" x14ac:dyDescent="0.25">
      <c r="A691" s="80" t="s">
        <v>2090</v>
      </c>
      <c r="B691" s="81" t="s">
        <v>2645</v>
      </c>
      <c r="C691" s="63" t="str">
        <f t="shared" si="60"/>
        <v xml:space="preserve">Certificate III </v>
      </c>
      <c r="D691" s="19" t="s">
        <v>2646</v>
      </c>
      <c r="E691" s="19" t="s">
        <v>1988</v>
      </c>
      <c r="F691" s="78" t="s">
        <v>2090</v>
      </c>
      <c r="G691" s="35"/>
      <c r="H691" s="63" t="str">
        <f t="shared" si="61"/>
        <v xml:space="preserve">Certificate </v>
      </c>
      <c r="I691" s="63" t="str">
        <f t="shared" si="62"/>
        <v xml:space="preserve">Certificate III </v>
      </c>
      <c r="J691" s="63" t="str">
        <f t="shared" si="63"/>
        <v xml:space="preserve">Certificate III in </v>
      </c>
      <c r="K691" s="63" t="str">
        <f t="shared" si="64"/>
        <v>CER</v>
      </c>
      <c r="L691" s="63" t="str">
        <f t="shared" si="65"/>
        <v xml:space="preserve">Certificate III </v>
      </c>
      <c r="M691" s="19"/>
      <c r="N691" s="20"/>
      <c r="O691" s="20"/>
    </row>
    <row r="692" spans="1:15" ht="15" customHeight="1" x14ac:dyDescent="0.25">
      <c r="A692" s="80" t="s">
        <v>2090</v>
      </c>
      <c r="B692" s="81" t="s">
        <v>613</v>
      </c>
      <c r="C692" s="63" t="str">
        <f t="shared" si="60"/>
        <v xml:space="preserve">Certificate III </v>
      </c>
      <c r="D692" s="19" t="s">
        <v>991</v>
      </c>
      <c r="E692" s="19" t="s">
        <v>1988</v>
      </c>
      <c r="F692" s="78" t="s">
        <v>2090</v>
      </c>
      <c r="G692" s="35"/>
      <c r="H692" s="63" t="str">
        <f t="shared" si="61"/>
        <v xml:space="preserve">Certificate </v>
      </c>
      <c r="I692" s="63" t="str">
        <f t="shared" si="62"/>
        <v xml:space="preserve">Certificate III </v>
      </c>
      <c r="J692" s="63" t="str">
        <f t="shared" si="63"/>
        <v xml:space="preserve">Certificate III in </v>
      </c>
      <c r="K692" s="63" t="str">
        <f t="shared" si="64"/>
        <v>CER</v>
      </c>
      <c r="L692" s="63" t="str">
        <f t="shared" si="65"/>
        <v xml:space="preserve">Certificate III </v>
      </c>
      <c r="M692" s="19"/>
      <c r="N692" s="20"/>
      <c r="O692" s="20"/>
    </row>
    <row r="693" spans="1:15" ht="15" customHeight="1" x14ac:dyDescent="0.25">
      <c r="A693" s="80" t="s">
        <v>2090</v>
      </c>
      <c r="B693" s="81" t="s">
        <v>1685</v>
      </c>
      <c r="C693" s="63" t="str">
        <f t="shared" si="60"/>
        <v xml:space="preserve">Certificate III </v>
      </c>
      <c r="D693" s="19" t="s">
        <v>1686</v>
      </c>
      <c r="E693" s="19" t="s">
        <v>1988</v>
      </c>
      <c r="F693" s="78" t="s">
        <v>2090</v>
      </c>
      <c r="G693" s="35"/>
      <c r="H693" s="63" t="str">
        <f t="shared" si="61"/>
        <v xml:space="preserve">Certificate </v>
      </c>
      <c r="I693" s="63" t="str">
        <f t="shared" si="62"/>
        <v xml:space="preserve">Certificate III </v>
      </c>
      <c r="J693" s="63" t="str">
        <f t="shared" si="63"/>
        <v xml:space="preserve">Certificate III in </v>
      </c>
      <c r="K693" s="63" t="str">
        <f t="shared" si="64"/>
        <v>CER</v>
      </c>
      <c r="L693" s="63" t="str">
        <f t="shared" si="65"/>
        <v xml:space="preserve">Certificate III </v>
      </c>
      <c r="M693" s="19"/>
      <c r="N693" s="20"/>
      <c r="O693" s="20"/>
    </row>
    <row r="694" spans="1:15" ht="15" customHeight="1" x14ac:dyDescent="0.25">
      <c r="A694" s="80" t="s">
        <v>2090</v>
      </c>
      <c r="B694" s="81" t="s">
        <v>1808</v>
      </c>
      <c r="C694" s="63" t="str">
        <f t="shared" si="60"/>
        <v xml:space="preserve">Certificate IV </v>
      </c>
      <c r="D694" s="19" t="s">
        <v>1809</v>
      </c>
      <c r="E694" s="19" t="s">
        <v>1988</v>
      </c>
      <c r="F694" s="78" t="s">
        <v>2090</v>
      </c>
      <c r="G694" s="35"/>
      <c r="H694" s="63" t="str">
        <f t="shared" si="61"/>
        <v xml:space="preserve">Certificate </v>
      </c>
      <c r="I694" s="63" t="str">
        <f t="shared" si="62"/>
        <v xml:space="preserve">Certificate IV </v>
      </c>
      <c r="J694" s="63" t="str">
        <f t="shared" si="63"/>
        <v xml:space="preserve">Certificate IV in </v>
      </c>
      <c r="K694" s="63" t="str">
        <f t="shared" si="64"/>
        <v>CER</v>
      </c>
      <c r="L694" s="63" t="str">
        <f t="shared" si="65"/>
        <v xml:space="preserve">Certificate IV </v>
      </c>
      <c r="M694" s="19"/>
      <c r="N694" s="20"/>
      <c r="O694" s="20"/>
    </row>
    <row r="695" spans="1:15" ht="15" customHeight="1" x14ac:dyDescent="0.25">
      <c r="A695" s="80" t="s">
        <v>2090</v>
      </c>
      <c r="B695" s="81" t="s">
        <v>1394</v>
      </c>
      <c r="C695" s="63" t="str">
        <f t="shared" si="60"/>
        <v xml:space="preserve">Diploma </v>
      </c>
      <c r="D695" s="19" t="s">
        <v>1395</v>
      </c>
      <c r="E695" s="19" t="s">
        <v>1988</v>
      </c>
      <c r="F695" s="78" t="s">
        <v>2090</v>
      </c>
      <c r="G695" s="35"/>
      <c r="H695" s="63" t="str">
        <f t="shared" si="61"/>
        <v xml:space="preserve">Diploma </v>
      </c>
      <c r="I695" s="63" t="str">
        <f t="shared" si="62"/>
        <v xml:space="preserve">Diploma of </v>
      </c>
      <c r="J695" s="63" t="str">
        <f t="shared" si="63"/>
        <v xml:space="preserve">Diploma of Applied </v>
      </c>
      <c r="K695" s="63" t="str">
        <f t="shared" si="64"/>
        <v>DIP</v>
      </c>
      <c r="L695" s="63" t="str">
        <f t="shared" si="65"/>
        <v xml:space="preserve">Diploma </v>
      </c>
      <c r="M695" s="19"/>
      <c r="N695" s="20"/>
      <c r="O695" s="20"/>
    </row>
    <row r="696" spans="1:15" ht="15" customHeight="1" x14ac:dyDescent="0.25">
      <c r="A696" s="80" t="s">
        <v>2090</v>
      </c>
      <c r="B696" s="81" t="s">
        <v>1959</v>
      </c>
      <c r="C696" s="63" t="str">
        <f t="shared" si="60"/>
        <v xml:space="preserve">Advanced Diploma </v>
      </c>
      <c r="D696" s="19" t="s">
        <v>1960</v>
      </c>
      <c r="E696" s="19" t="s">
        <v>1988</v>
      </c>
      <c r="F696" s="78" t="s">
        <v>2090</v>
      </c>
      <c r="G696" s="35"/>
      <c r="H696" s="63" t="str">
        <f t="shared" si="61"/>
        <v xml:space="preserve">Advanced </v>
      </c>
      <c r="I696" s="63" t="str">
        <f t="shared" si="62"/>
        <v xml:space="preserve">Advanced Diploma </v>
      </c>
      <c r="J696" s="63" t="str">
        <f t="shared" si="63"/>
        <v xml:space="preserve">Advanced Diploma of </v>
      </c>
      <c r="K696" s="63" t="str">
        <f t="shared" si="64"/>
        <v>ADV</v>
      </c>
      <c r="L696" s="63" t="str">
        <f t="shared" si="65"/>
        <v xml:space="preserve">Advanced Diploma </v>
      </c>
      <c r="M696" s="19"/>
      <c r="N696" s="20"/>
      <c r="O696" s="20"/>
    </row>
    <row r="697" spans="1:15" ht="15" customHeight="1" x14ac:dyDescent="0.25">
      <c r="A697" s="80" t="s">
        <v>2004</v>
      </c>
      <c r="B697" s="81" t="s">
        <v>2647</v>
      </c>
      <c r="C697" s="63" t="str">
        <f t="shared" si="60"/>
        <v xml:space="preserve">Certificate I </v>
      </c>
      <c r="D697" s="19" t="s">
        <v>2648</v>
      </c>
      <c r="E697" s="19" t="s">
        <v>2007</v>
      </c>
      <c r="F697" s="78" t="s">
        <v>2004</v>
      </c>
      <c r="G697" s="35"/>
      <c r="H697" s="63" t="str">
        <f t="shared" si="61"/>
        <v xml:space="preserve">Certificate </v>
      </c>
      <c r="I697" s="63" t="str">
        <f t="shared" si="62"/>
        <v xml:space="preserve">Certificate I </v>
      </c>
      <c r="J697" s="63" t="str">
        <f t="shared" si="63"/>
        <v xml:space="preserve">Certificate I in </v>
      </c>
      <c r="K697" s="63" t="str">
        <f t="shared" si="64"/>
        <v>CER</v>
      </c>
      <c r="L697" s="63" t="str">
        <f t="shared" si="65"/>
        <v xml:space="preserve">Certificate I </v>
      </c>
      <c r="M697" s="19"/>
      <c r="N697" s="20"/>
      <c r="O697" s="20"/>
    </row>
    <row r="698" spans="1:15" ht="15" customHeight="1" x14ac:dyDescent="0.25">
      <c r="A698" s="80" t="s">
        <v>2004</v>
      </c>
      <c r="B698" s="81" t="s">
        <v>329</v>
      </c>
      <c r="C698" s="63" t="str">
        <f t="shared" si="60"/>
        <v xml:space="preserve">Certificate II </v>
      </c>
      <c r="D698" s="19" t="s">
        <v>330</v>
      </c>
      <c r="E698" s="19" t="s">
        <v>2007</v>
      </c>
      <c r="F698" s="78" t="s">
        <v>2004</v>
      </c>
      <c r="G698" s="35"/>
      <c r="H698" s="63" t="str">
        <f t="shared" si="61"/>
        <v xml:space="preserve">Certificate </v>
      </c>
      <c r="I698" s="63" t="str">
        <f t="shared" si="62"/>
        <v xml:space="preserve">Certificate II </v>
      </c>
      <c r="J698" s="63" t="str">
        <f t="shared" si="63"/>
        <v xml:space="preserve">Certificate II in </v>
      </c>
      <c r="K698" s="63" t="str">
        <f t="shared" si="64"/>
        <v>CER</v>
      </c>
      <c r="L698" s="63" t="str">
        <f t="shared" si="65"/>
        <v xml:space="preserve">Certificate II </v>
      </c>
      <c r="M698" s="19"/>
      <c r="N698" s="20"/>
      <c r="O698" s="20"/>
    </row>
    <row r="699" spans="1:15" ht="15" customHeight="1" x14ac:dyDescent="0.25">
      <c r="A699" s="80" t="s">
        <v>2004</v>
      </c>
      <c r="B699" s="81" t="s">
        <v>2649</v>
      </c>
      <c r="C699" s="63" t="str">
        <f t="shared" si="60"/>
        <v xml:space="preserve">Certificate II </v>
      </c>
      <c r="D699" s="19" t="s">
        <v>2650</v>
      </c>
      <c r="E699" s="19" t="s">
        <v>2007</v>
      </c>
      <c r="F699" s="78" t="s">
        <v>2004</v>
      </c>
      <c r="G699" s="35"/>
      <c r="H699" s="63" t="str">
        <f t="shared" si="61"/>
        <v xml:space="preserve">Certificate </v>
      </c>
      <c r="I699" s="63" t="str">
        <f t="shared" si="62"/>
        <v xml:space="preserve">Certificate II </v>
      </c>
      <c r="J699" s="63" t="str">
        <f t="shared" si="63"/>
        <v xml:space="preserve">Certificate II in </v>
      </c>
      <c r="K699" s="63" t="str">
        <f t="shared" si="64"/>
        <v>CER</v>
      </c>
      <c r="L699" s="63" t="str">
        <f t="shared" si="65"/>
        <v xml:space="preserve">Certificate II </v>
      </c>
      <c r="M699" s="19"/>
      <c r="N699" s="20"/>
      <c r="O699" s="20"/>
    </row>
    <row r="700" spans="1:15" ht="15" customHeight="1" x14ac:dyDescent="0.25">
      <c r="A700" s="80" t="s">
        <v>2004</v>
      </c>
      <c r="B700" s="81" t="s">
        <v>1088</v>
      </c>
      <c r="C700" s="63" t="str">
        <f t="shared" si="60"/>
        <v xml:space="preserve">Certificate III </v>
      </c>
      <c r="D700" s="19" t="s">
        <v>1396</v>
      </c>
      <c r="E700" s="19" t="s">
        <v>2007</v>
      </c>
      <c r="F700" s="78" t="s">
        <v>2004</v>
      </c>
      <c r="G700" s="35"/>
      <c r="H700" s="63" t="str">
        <f t="shared" si="61"/>
        <v xml:space="preserve">Certificate </v>
      </c>
      <c r="I700" s="63" t="str">
        <f t="shared" si="62"/>
        <v xml:space="preserve">Certificate III </v>
      </c>
      <c r="J700" s="63" t="str">
        <f t="shared" si="63"/>
        <v xml:space="preserve">Certificate III in </v>
      </c>
      <c r="K700" s="63" t="str">
        <f t="shared" si="64"/>
        <v>CER</v>
      </c>
      <c r="L700" s="63" t="str">
        <f t="shared" si="65"/>
        <v xml:space="preserve">Certificate III </v>
      </c>
      <c r="M700" s="19"/>
      <c r="N700" s="20"/>
      <c r="O700" s="20"/>
    </row>
    <row r="701" spans="1:15" ht="15" customHeight="1" x14ac:dyDescent="0.25">
      <c r="A701" s="80" t="s">
        <v>2091</v>
      </c>
      <c r="B701" s="81" t="s">
        <v>2651</v>
      </c>
      <c r="C701" s="63" t="str">
        <f t="shared" si="60"/>
        <v xml:space="preserve">Certificate II </v>
      </c>
      <c r="D701" s="19" t="s">
        <v>332</v>
      </c>
      <c r="E701" s="19" t="s">
        <v>1988</v>
      </c>
      <c r="F701" s="78" t="s">
        <v>2091</v>
      </c>
      <c r="G701" s="35"/>
      <c r="H701" s="63" t="str">
        <f t="shared" si="61"/>
        <v xml:space="preserve">Certificate </v>
      </c>
      <c r="I701" s="63" t="str">
        <f t="shared" si="62"/>
        <v xml:space="preserve">Certificate II </v>
      </c>
      <c r="J701" s="63" t="str">
        <f t="shared" si="63"/>
        <v xml:space="preserve">Certificate II in </v>
      </c>
      <c r="K701" s="63" t="str">
        <f t="shared" si="64"/>
        <v>CER</v>
      </c>
      <c r="L701" s="63" t="str">
        <f t="shared" si="65"/>
        <v xml:space="preserve">Certificate II </v>
      </c>
      <c r="M701" s="19"/>
      <c r="N701" s="20"/>
      <c r="O701" s="20"/>
    </row>
    <row r="702" spans="1:15" ht="15" customHeight="1" x14ac:dyDescent="0.25">
      <c r="A702" s="80" t="s">
        <v>2091</v>
      </c>
      <c r="B702" s="81" t="s">
        <v>331</v>
      </c>
      <c r="C702" s="63" t="str">
        <f t="shared" si="60"/>
        <v xml:space="preserve">Certificate II </v>
      </c>
      <c r="D702" s="19" t="s">
        <v>332</v>
      </c>
      <c r="E702" s="19" t="s">
        <v>1988</v>
      </c>
      <c r="F702" s="78" t="s">
        <v>2091</v>
      </c>
      <c r="G702" s="35"/>
      <c r="H702" s="63" t="str">
        <f t="shared" si="61"/>
        <v xml:space="preserve">Certificate </v>
      </c>
      <c r="I702" s="63" t="str">
        <f t="shared" si="62"/>
        <v xml:space="preserve">Certificate II </v>
      </c>
      <c r="J702" s="63" t="str">
        <f t="shared" si="63"/>
        <v xml:space="preserve">Certificate II in </v>
      </c>
      <c r="K702" s="63" t="str">
        <f t="shared" si="64"/>
        <v>CER</v>
      </c>
      <c r="L702" s="63" t="str">
        <f t="shared" si="65"/>
        <v xml:space="preserve">Certificate II </v>
      </c>
      <c r="M702" s="19"/>
      <c r="N702" s="20"/>
      <c r="O702" s="20"/>
    </row>
    <row r="703" spans="1:15" ht="15" customHeight="1" x14ac:dyDescent="0.25">
      <c r="A703" s="80" t="s">
        <v>2091</v>
      </c>
      <c r="B703" s="81" t="s">
        <v>2652</v>
      </c>
      <c r="C703" s="63" t="str">
        <f t="shared" si="60"/>
        <v xml:space="preserve">Certificate IV </v>
      </c>
      <c r="D703" s="19" t="s">
        <v>2653</v>
      </c>
      <c r="E703" s="19" t="s">
        <v>1988</v>
      </c>
      <c r="F703" s="78" t="s">
        <v>2091</v>
      </c>
      <c r="G703" s="35"/>
      <c r="H703" s="63" t="str">
        <f t="shared" si="61"/>
        <v xml:space="preserve">Certificate </v>
      </c>
      <c r="I703" s="63" t="str">
        <f t="shared" si="62"/>
        <v xml:space="preserve">Certificate IV </v>
      </c>
      <c r="J703" s="63" t="str">
        <f t="shared" si="63"/>
        <v xml:space="preserve">Certificate IV in </v>
      </c>
      <c r="K703" s="63" t="str">
        <f t="shared" si="64"/>
        <v>CER</v>
      </c>
      <c r="L703" s="63" t="str">
        <f t="shared" si="65"/>
        <v xml:space="preserve">Certificate IV </v>
      </c>
      <c r="M703" s="19"/>
      <c r="N703" s="20"/>
      <c r="O703" s="20"/>
    </row>
    <row r="704" spans="1:15" ht="15" customHeight="1" x14ac:dyDescent="0.25">
      <c r="A704" s="80" t="s">
        <v>2091</v>
      </c>
      <c r="B704" s="81" t="s">
        <v>2654</v>
      </c>
      <c r="C704" s="63" t="str">
        <f t="shared" si="60"/>
        <v xml:space="preserve">Certificate IV </v>
      </c>
      <c r="D704" s="19" t="s">
        <v>1801</v>
      </c>
      <c r="E704" s="19" t="s">
        <v>1988</v>
      </c>
      <c r="F704" s="78" t="s">
        <v>2091</v>
      </c>
      <c r="G704" s="35"/>
      <c r="H704" s="63" t="str">
        <f t="shared" si="61"/>
        <v xml:space="preserve">Certificate </v>
      </c>
      <c r="I704" s="63" t="str">
        <f t="shared" si="62"/>
        <v xml:space="preserve">Certificate IV </v>
      </c>
      <c r="J704" s="63" t="str">
        <f t="shared" si="63"/>
        <v xml:space="preserve">Certificate IV in </v>
      </c>
      <c r="K704" s="63" t="str">
        <f t="shared" si="64"/>
        <v>CER</v>
      </c>
      <c r="L704" s="63" t="str">
        <f t="shared" si="65"/>
        <v xml:space="preserve">Certificate IV </v>
      </c>
      <c r="M704" s="19"/>
      <c r="N704" s="20"/>
      <c r="O704" s="20"/>
    </row>
    <row r="705" spans="1:15" ht="15" customHeight="1" x14ac:dyDescent="0.25">
      <c r="A705" s="80" t="s">
        <v>2091</v>
      </c>
      <c r="B705" s="81" t="s">
        <v>1800</v>
      </c>
      <c r="C705" s="63" t="str">
        <f t="shared" si="60"/>
        <v xml:space="preserve">Certificate IV </v>
      </c>
      <c r="D705" s="19" t="s">
        <v>1801</v>
      </c>
      <c r="E705" s="19" t="s">
        <v>1988</v>
      </c>
      <c r="F705" s="78" t="s">
        <v>2091</v>
      </c>
      <c r="G705" s="35"/>
      <c r="H705" s="63" t="str">
        <f t="shared" si="61"/>
        <v xml:space="preserve">Certificate </v>
      </c>
      <c r="I705" s="63" t="str">
        <f t="shared" si="62"/>
        <v xml:space="preserve">Certificate IV </v>
      </c>
      <c r="J705" s="63" t="str">
        <f t="shared" si="63"/>
        <v xml:space="preserve">Certificate IV in </v>
      </c>
      <c r="K705" s="63" t="str">
        <f t="shared" si="64"/>
        <v>CER</v>
      </c>
      <c r="L705" s="63" t="str">
        <f t="shared" si="65"/>
        <v xml:space="preserve">Certificate IV </v>
      </c>
      <c r="M705" s="19"/>
      <c r="N705" s="20"/>
      <c r="O705" s="20"/>
    </row>
    <row r="706" spans="1:15" ht="15" customHeight="1" x14ac:dyDescent="0.25">
      <c r="A706" s="80" t="s">
        <v>2091</v>
      </c>
      <c r="B706" s="81" t="s">
        <v>2655</v>
      </c>
      <c r="C706" s="63" t="str">
        <f t="shared" si="60"/>
        <v xml:space="preserve">Certificate IV </v>
      </c>
      <c r="D706" s="19" t="s">
        <v>1804</v>
      </c>
      <c r="E706" s="19" t="s">
        <v>1988</v>
      </c>
      <c r="F706" s="78" t="s">
        <v>2091</v>
      </c>
      <c r="G706" s="35"/>
      <c r="H706" s="63" t="str">
        <f t="shared" si="61"/>
        <v xml:space="preserve">Certificate </v>
      </c>
      <c r="I706" s="63" t="str">
        <f t="shared" si="62"/>
        <v xml:space="preserve">Certificate IV </v>
      </c>
      <c r="J706" s="63" t="str">
        <f t="shared" si="63"/>
        <v xml:space="preserve">Certificate IV in </v>
      </c>
      <c r="K706" s="63" t="str">
        <f t="shared" si="64"/>
        <v>CER</v>
      </c>
      <c r="L706" s="63" t="str">
        <f t="shared" si="65"/>
        <v xml:space="preserve">Certificate IV </v>
      </c>
      <c r="M706" s="19"/>
      <c r="N706" s="20"/>
      <c r="O706" s="20"/>
    </row>
    <row r="707" spans="1:15" ht="15" customHeight="1" x14ac:dyDescent="0.25">
      <c r="A707" s="80" t="s">
        <v>2092</v>
      </c>
      <c r="B707" s="81" t="s">
        <v>334</v>
      </c>
      <c r="C707" s="63" t="str">
        <f t="shared" ref="C707:C770" si="66">IF(K707="CER",I707,IF(K707="ADV",I707,IF(K707="COU",H707,IF(K707="DIP",H707,IF(K707="VCE",H707,IF(K707="VCA",H707,IF(K707="STA",J707,D707)))))))</f>
        <v xml:space="preserve">Certificate I </v>
      </c>
      <c r="D707" s="19" t="s">
        <v>335</v>
      </c>
      <c r="E707" s="19" t="s">
        <v>1988</v>
      </c>
      <c r="F707" s="78" t="s">
        <v>2092</v>
      </c>
      <c r="G707" s="35"/>
      <c r="H707" s="63" t="str">
        <f t="shared" ref="H707:H770" si="67">LEFT(D707, SEARCH(" ",D707,1))</f>
        <v xml:space="preserve">Certificate </v>
      </c>
      <c r="I707" s="63" t="str">
        <f t="shared" ref="I707:I770" si="68">LEFT(D707, SEARCH(" ",D707,SEARCH(" ",D707,1)+1))</f>
        <v xml:space="preserve">Certificate I </v>
      </c>
      <c r="J707" s="63" t="str">
        <f t="shared" ref="J707:J770" si="69">LEFT(D707, SEARCH(" ",D707,SEARCH(" ",D707,SEARCH(" ",D707)+1)+1))</f>
        <v xml:space="preserve">Certificate I in </v>
      </c>
      <c r="K707" s="63" t="str">
        <f t="shared" ref="K707:K770" si="70">UPPER(LEFT(D707,3))</f>
        <v>CER</v>
      </c>
      <c r="L707" s="63" t="str">
        <f t="shared" ref="L707:L770" si="71">IF(K707="CER",I707,IF(K707="ADV",I707,IF(K707="COU",H707,IF(K707="DIP",H707,IF(K707="VCE",H707,IF(K707="VCA",H707,IF(K707="STA",J707,D707)))))))</f>
        <v xml:space="preserve">Certificate I </v>
      </c>
      <c r="M707" s="19"/>
      <c r="N707" s="20"/>
      <c r="O707" s="20"/>
    </row>
    <row r="708" spans="1:15" ht="15" customHeight="1" x14ac:dyDescent="0.25">
      <c r="A708" s="80" t="s">
        <v>2092</v>
      </c>
      <c r="B708" s="81" t="s">
        <v>1469</v>
      </c>
      <c r="C708" s="63" t="str">
        <f t="shared" si="66"/>
        <v xml:space="preserve">Certificate I </v>
      </c>
      <c r="D708" s="19" t="s">
        <v>1470</v>
      </c>
      <c r="E708" s="19" t="s">
        <v>1988</v>
      </c>
      <c r="F708" s="78" t="s">
        <v>2092</v>
      </c>
      <c r="G708" s="35"/>
      <c r="H708" s="63" t="str">
        <f t="shared" si="67"/>
        <v xml:space="preserve">Certificate </v>
      </c>
      <c r="I708" s="63" t="str">
        <f t="shared" si="68"/>
        <v xml:space="preserve">Certificate I </v>
      </c>
      <c r="J708" s="63" t="str">
        <f t="shared" si="69"/>
        <v xml:space="preserve">Certificate I in </v>
      </c>
      <c r="K708" s="63" t="str">
        <f t="shared" si="70"/>
        <v>CER</v>
      </c>
      <c r="L708" s="63" t="str">
        <f t="shared" si="71"/>
        <v xml:space="preserve">Certificate I </v>
      </c>
      <c r="M708" s="19"/>
      <c r="N708" s="20"/>
      <c r="O708" s="20"/>
    </row>
    <row r="709" spans="1:15" ht="15" customHeight="1" x14ac:dyDescent="0.25">
      <c r="A709" s="80" t="s">
        <v>2092</v>
      </c>
      <c r="B709" s="81" t="s">
        <v>336</v>
      </c>
      <c r="C709" s="63" t="str">
        <f t="shared" si="66"/>
        <v xml:space="preserve">Certificate II </v>
      </c>
      <c r="D709" s="19" t="s">
        <v>337</v>
      </c>
      <c r="E709" s="19" t="s">
        <v>1988</v>
      </c>
      <c r="F709" s="78" t="s">
        <v>2092</v>
      </c>
      <c r="G709" s="35"/>
      <c r="H709" s="63" t="str">
        <f t="shared" si="67"/>
        <v xml:space="preserve">Certificate </v>
      </c>
      <c r="I709" s="63" t="str">
        <f t="shared" si="68"/>
        <v xml:space="preserve">Certificate II </v>
      </c>
      <c r="J709" s="63" t="str">
        <f t="shared" si="69"/>
        <v xml:space="preserve">Certificate II in </v>
      </c>
      <c r="K709" s="63" t="str">
        <f t="shared" si="70"/>
        <v>CER</v>
      </c>
      <c r="L709" s="63" t="str">
        <f t="shared" si="71"/>
        <v xml:space="preserve">Certificate II </v>
      </c>
      <c r="M709" s="19"/>
      <c r="N709" s="20"/>
      <c r="O709" s="20"/>
    </row>
    <row r="710" spans="1:15" ht="15" customHeight="1" x14ac:dyDescent="0.25">
      <c r="A710" s="80" t="s">
        <v>2092</v>
      </c>
      <c r="B710" s="81" t="s">
        <v>615</v>
      </c>
      <c r="C710" s="63" t="str">
        <f t="shared" si="66"/>
        <v xml:space="preserve">Certificate II </v>
      </c>
      <c r="D710" s="19" t="s">
        <v>982</v>
      </c>
      <c r="E710" s="19" t="s">
        <v>1988</v>
      </c>
      <c r="F710" s="78" t="s">
        <v>2092</v>
      </c>
      <c r="G710" s="35"/>
      <c r="H710" s="63" t="str">
        <f t="shared" si="67"/>
        <v xml:space="preserve">Certificate </v>
      </c>
      <c r="I710" s="63" t="str">
        <f t="shared" si="68"/>
        <v xml:space="preserve">Certificate II </v>
      </c>
      <c r="J710" s="63" t="str">
        <f t="shared" si="69"/>
        <v xml:space="preserve">Certificate II in </v>
      </c>
      <c r="K710" s="63" t="str">
        <f t="shared" si="70"/>
        <v>CER</v>
      </c>
      <c r="L710" s="63" t="str">
        <f t="shared" si="71"/>
        <v xml:space="preserve">Certificate II </v>
      </c>
      <c r="M710" s="19"/>
      <c r="N710" s="20"/>
      <c r="O710" s="20"/>
    </row>
    <row r="711" spans="1:15" ht="15" customHeight="1" x14ac:dyDescent="0.25">
      <c r="A711" s="80" t="s">
        <v>2092</v>
      </c>
      <c r="B711" s="81" t="s">
        <v>338</v>
      </c>
      <c r="C711" s="63" t="str">
        <f t="shared" si="66"/>
        <v xml:space="preserve">Certificate II </v>
      </c>
      <c r="D711" s="19" t="s">
        <v>339</v>
      </c>
      <c r="E711" s="19" t="s">
        <v>1988</v>
      </c>
      <c r="F711" s="78" t="s">
        <v>2092</v>
      </c>
      <c r="G711" s="35"/>
      <c r="H711" s="63" t="str">
        <f t="shared" si="67"/>
        <v xml:space="preserve">Certificate </v>
      </c>
      <c r="I711" s="63" t="str">
        <f t="shared" si="68"/>
        <v xml:space="preserve">Certificate II </v>
      </c>
      <c r="J711" s="63" t="str">
        <f t="shared" si="69"/>
        <v xml:space="preserve">Certificate II in </v>
      </c>
      <c r="K711" s="63" t="str">
        <f t="shared" si="70"/>
        <v>CER</v>
      </c>
      <c r="L711" s="63" t="str">
        <f t="shared" si="71"/>
        <v xml:space="preserve">Certificate II </v>
      </c>
      <c r="M711" s="19"/>
      <c r="N711" s="20"/>
      <c r="O711" s="20"/>
    </row>
    <row r="712" spans="1:15" ht="15" customHeight="1" x14ac:dyDescent="0.25">
      <c r="A712" s="80" t="s">
        <v>2092</v>
      </c>
      <c r="B712" s="81" t="s">
        <v>340</v>
      </c>
      <c r="C712" s="63" t="str">
        <f t="shared" si="66"/>
        <v xml:space="preserve">Certificate II </v>
      </c>
      <c r="D712" s="19" t="s">
        <v>341</v>
      </c>
      <c r="E712" s="19" t="s">
        <v>1988</v>
      </c>
      <c r="F712" s="78" t="s">
        <v>2092</v>
      </c>
      <c r="G712" s="35"/>
      <c r="H712" s="63" t="str">
        <f t="shared" si="67"/>
        <v xml:space="preserve">Certificate </v>
      </c>
      <c r="I712" s="63" t="str">
        <f t="shared" si="68"/>
        <v xml:space="preserve">Certificate II </v>
      </c>
      <c r="J712" s="63" t="str">
        <f t="shared" si="69"/>
        <v xml:space="preserve">Certificate II in </v>
      </c>
      <c r="K712" s="63" t="str">
        <f t="shared" si="70"/>
        <v>CER</v>
      </c>
      <c r="L712" s="63" t="str">
        <f t="shared" si="71"/>
        <v xml:space="preserve">Certificate II </v>
      </c>
      <c r="M712" s="19"/>
      <c r="N712" s="20"/>
      <c r="O712" s="20"/>
    </row>
    <row r="713" spans="1:15" ht="15" customHeight="1" x14ac:dyDescent="0.25">
      <c r="A713" s="80" t="s">
        <v>2092</v>
      </c>
      <c r="B713" s="81" t="s">
        <v>1034</v>
      </c>
      <c r="C713" s="63" t="str">
        <f t="shared" si="66"/>
        <v xml:space="preserve">Certificate III </v>
      </c>
      <c r="D713" s="19" t="s">
        <v>1035</v>
      </c>
      <c r="E713" s="19" t="s">
        <v>1988</v>
      </c>
      <c r="F713" s="78" t="s">
        <v>2092</v>
      </c>
      <c r="G713" s="35"/>
      <c r="H713" s="63" t="str">
        <f t="shared" si="67"/>
        <v xml:space="preserve">Certificate </v>
      </c>
      <c r="I713" s="63" t="str">
        <f t="shared" si="68"/>
        <v xml:space="preserve">Certificate III </v>
      </c>
      <c r="J713" s="63" t="str">
        <f t="shared" si="69"/>
        <v xml:space="preserve">Certificate III in </v>
      </c>
      <c r="K713" s="63" t="str">
        <f t="shared" si="70"/>
        <v>CER</v>
      </c>
      <c r="L713" s="63" t="str">
        <f t="shared" si="71"/>
        <v xml:space="preserve">Certificate III </v>
      </c>
      <c r="M713" s="19"/>
      <c r="N713" s="20"/>
      <c r="O713" s="20"/>
    </row>
    <row r="714" spans="1:15" ht="15" customHeight="1" x14ac:dyDescent="0.25">
      <c r="A714" s="80" t="s">
        <v>2092</v>
      </c>
      <c r="B714" s="81" t="s">
        <v>616</v>
      </c>
      <c r="C714" s="63" t="str">
        <f t="shared" si="66"/>
        <v xml:space="preserve">Certificate III </v>
      </c>
      <c r="D714" s="19" t="s">
        <v>808</v>
      </c>
      <c r="E714" s="19" t="s">
        <v>1988</v>
      </c>
      <c r="F714" s="78" t="s">
        <v>2092</v>
      </c>
      <c r="G714" s="35"/>
      <c r="H714" s="63" t="str">
        <f t="shared" si="67"/>
        <v xml:space="preserve">Certificate </v>
      </c>
      <c r="I714" s="63" t="str">
        <f t="shared" si="68"/>
        <v xml:space="preserve">Certificate III </v>
      </c>
      <c r="J714" s="63" t="str">
        <f t="shared" si="69"/>
        <v xml:space="preserve">Certificate III in </v>
      </c>
      <c r="K714" s="63" t="str">
        <f t="shared" si="70"/>
        <v>CER</v>
      </c>
      <c r="L714" s="63" t="str">
        <f t="shared" si="71"/>
        <v xml:space="preserve">Certificate III </v>
      </c>
      <c r="M714" s="19"/>
      <c r="N714" s="20"/>
      <c r="O714" s="20"/>
    </row>
    <row r="715" spans="1:15" ht="15" customHeight="1" x14ac:dyDescent="0.25">
      <c r="A715" s="80" t="s">
        <v>2092</v>
      </c>
      <c r="B715" s="81" t="s">
        <v>342</v>
      </c>
      <c r="C715" s="63" t="str">
        <f t="shared" si="66"/>
        <v xml:space="preserve">Certificate III </v>
      </c>
      <c r="D715" s="19" t="s">
        <v>343</v>
      </c>
      <c r="E715" s="19" t="s">
        <v>1988</v>
      </c>
      <c r="F715" s="78" t="s">
        <v>2092</v>
      </c>
      <c r="G715" s="35"/>
      <c r="H715" s="63" t="str">
        <f t="shared" si="67"/>
        <v xml:space="preserve">Certificate </v>
      </c>
      <c r="I715" s="63" t="str">
        <f t="shared" si="68"/>
        <v xml:space="preserve">Certificate III </v>
      </c>
      <c r="J715" s="63" t="str">
        <f t="shared" si="69"/>
        <v xml:space="preserve">Certificate III in </v>
      </c>
      <c r="K715" s="63" t="str">
        <f t="shared" si="70"/>
        <v>CER</v>
      </c>
      <c r="L715" s="63" t="str">
        <f t="shared" si="71"/>
        <v xml:space="preserve">Certificate III </v>
      </c>
      <c r="M715" s="19"/>
      <c r="N715" s="20"/>
      <c r="O715" s="20"/>
    </row>
    <row r="716" spans="1:15" ht="15" customHeight="1" x14ac:dyDescent="0.25">
      <c r="A716" s="80" t="s">
        <v>2092</v>
      </c>
      <c r="B716" s="81" t="s">
        <v>1693</v>
      </c>
      <c r="C716" s="63" t="str">
        <f t="shared" si="66"/>
        <v xml:space="preserve">Certificate III </v>
      </c>
      <c r="D716" s="19" t="s">
        <v>1694</v>
      </c>
      <c r="E716" s="19" t="s">
        <v>1988</v>
      </c>
      <c r="F716" s="78" t="s">
        <v>2092</v>
      </c>
      <c r="G716" s="35"/>
      <c r="H716" s="63" t="str">
        <f t="shared" si="67"/>
        <v xml:space="preserve">Certificate </v>
      </c>
      <c r="I716" s="63" t="str">
        <f t="shared" si="68"/>
        <v xml:space="preserve">Certificate III </v>
      </c>
      <c r="J716" s="63" t="str">
        <f t="shared" si="69"/>
        <v xml:space="preserve">Certificate III in </v>
      </c>
      <c r="K716" s="63" t="str">
        <f t="shared" si="70"/>
        <v>CER</v>
      </c>
      <c r="L716" s="63" t="str">
        <f t="shared" si="71"/>
        <v xml:space="preserve">Certificate III </v>
      </c>
      <c r="M716" s="19"/>
      <c r="N716" s="20"/>
      <c r="O716" s="20"/>
    </row>
    <row r="717" spans="1:15" ht="15" customHeight="1" x14ac:dyDescent="0.25">
      <c r="A717" s="80" t="s">
        <v>2092</v>
      </c>
      <c r="B717" s="81" t="s">
        <v>344</v>
      </c>
      <c r="C717" s="63" t="str">
        <f t="shared" si="66"/>
        <v xml:space="preserve">Certificate III </v>
      </c>
      <c r="D717" s="19" t="s">
        <v>345</v>
      </c>
      <c r="E717" s="19" t="s">
        <v>1988</v>
      </c>
      <c r="F717" s="78" t="s">
        <v>2092</v>
      </c>
      <c r="G717" s="35"/>
      <c r="H717" s="63" t="str">
        <f t="shared" si="67"/>
        <v xml:space="preserve">Certificate </v>
      </c>
      <c r="I717" s="63" t="str">
        <f t="shared" si="68"/>
        <v xml:space="preserve">Certificate III </v>
      </c>
      <c r="J717" s="63" t="str">
        <f t="shared" si="69"/>
        <v xml:space="preserve">Certificate III in </v>
      </c>
      <c r="K717" s="63" t="str">
        <f t="shared" si="70"/>
        <v>CER</v>
      </c>
      <c r="L717" s="63" t="str">
        <f t="shared" si="71"/>
        <v xml:space="preserve">Certificate III </v>
      </c>
      <c r="M717" s="19"/>
      <c r="N717" s="20"/>
      <c r="O717" s="20"/>
    </row>
    <row r="718" spans="1:15" ht="15" customHeight="1" x14ac:dyDescent="0.25">
      <c r="A718" s="80" t="s">
        <v>2092</v>
      </c>
      <c r="B718" s="81" t="s">
        <v>682</v>
      </c>
      <c r="C718" s="63" t="str">
        <f t="shared" si="66"/>
        <v xml:space="preserve">Certificate III </v>
      </c>
      <c r="D718" s="19" t="s">
        <v>809</v>
      </c>
      <c r="E718" s="19" t="s">
        <v>1988</v>
      </c>
      <c r="F718" s="78" t="s">
        <v>2092</v>
      </c>
      <c r="G718" s="35"/>
      <c r="H718" s="63" t="str">
        <f t="shared" si="67"/>
        <v xml:space="preserve">Certificate </v>
      </c>
      <c r="I718" s="63" t="str">
        <f t="shared" si="68"/>
        <v xml:space="preserve">Certificate III </v>
      </c>
      <c r="J718" s="63" t="str">
        <f t="shared" si="69"/>
        <v xml:space="preserve">Certificate III in </v>
      </c>
      <c r="K718" s="63" t="str">
        <f t="shared" si="70"/>
        <v>CER</v>
      </c>
      <c r="L718" s="63" t="str">
        <f t="shared" si="71"/>
        <v xml:space="preserve">Certificate III </v>
      </c>
      <c r="M718" s="19"/>
      <c r="N718" s="20"/>
      <c r="O718" s="20"/>
    </row>
    <row r="719" spans="1:15" ht="15" customHeight="1" x14ac:dyDescent="0.25">
      <c r="A719" s="80" t="s">
        <v>2092</v>
      </c>
      <c r="B719" s="81" t="s">
        <v>683</v>
      </c>
      <c r="C719" s="63" t="str">
        <f t="shared" si="66"/>
        <v xml:space="preserve">Certificate III </v>
      </c>
      <c r="D719" s="19" t="s">
        <v>810</v>
      </c>
      <c r="E719" s="19" t="s">
        <v>1988</v>
      </c>
      <c r="F719" s="78" t="s">
        <v>2092</v>
      </c>
      <c r="G719" s="35"/>
      <c r="H719" s="63" t="str">
        <f t="shared" si="67"/>
        <v xml:space="preserve">Certificate </v>
      </c>
      <c r="I719" s="63" t="str">
        <f t="shared" si="68"/>
        <v xml:space="preserve">Certificate III </v>
      </c>
      <c r="J719" s="63" t="str">
        <f t="shared" si="69"/>
        <v xml:space="preserve">Certificate III in </v>
      </c>
      <c r="K719" s="63" t="str">
        <f t="shared" si="70"/>
        <v>CER</v>
      </c>
      <c r="L719" s="63" t="str">
        <f t="shared" si="71"/>
        <v xml:space="preserve">Certificate III </v>
      </c>
      <c r="M719" s="19"/>
      <c r="N719" s="20"/>
      <c r="O719" s="20"/>
    </row>
    <row r="720" spans="1:15" ht="15" customHeight="1" x14ac:dyDescent="0.25">
      <c r="A720" s="80" t="s">
        <v>2092</v>
      </c>
      <c r="B720" s="81" t="s">
        <v>1399</v>
      </c>
      <c r="C720" s="63" t="str">
        <f t="shared" si="66"/>
        <v xml:space="preserve">Certificate IV </v>
      </c>
      <c r="D720" s="19" t="s">
        <v>1400</v>
      </c>
      <c r="E720" s="19" t="s">
        <v>1988</v>
      </c>
      <c r="F720" s="78" t="s">
        <v>2092</v>
      </c>
      <c r="G720" s="35"/>
      <c r="H720" s="63" t="str">
        <f t="shared" si="67"/>
        <v xml:space="preserve">Certificate </v>
      </c>
      <c r="I720" s="63" t="str">
        <f t="shared" si="68"/>
        <v xml:space="preserve">Certificate IV </v>
      </c>
      <c r="J720" s="63" t="str">
        <f t="shared" si="69"/>
        <v xml:space="preserve">Certificate IV in </v>
      </c>
      <c r="K720" s="63" t="str">
        <f t="shared" si="70"/>
        <v>CER</v>
      </c>
      <c r="L720" s="63" t="str">
        <f t="shared" si="71"/>
        <v xml:space="preserve">Certificate IV </v>
      </c>
      <c r="M720" s="19"/>
      <c r="N720" s="20"/>
      <c r="O720" s="20"/>
    </row>
    <row r="721" spans="1:15" ht="15" customHeight="1" x14ac:dyDescent="0.25">
      <c r="A721" s="80" t="s">
        <v>2092</v>
      </c>
      <c r="B721" s="81" t="s">
        <v>1401</v>
      </c>
      <c r="C721" s="63" t="str">
        <f t="shared" si="66"/>
        <v xml:space="preserve">Certificate IV </v>
      </c>
      <c r="D721" s="19" t="s">
        <v>1402</v>
      </c>
      <c r="E721" s="19" t="s">
        <v>1988</v>
      </c>
      <c r="F721" s="78" t="s">
        <v>2092</v>
      </c>
      <c r="G721" s="35"/>
      <c r="H721" s="63" t="str">
        <f t="shared" si="67"/>
        <v xml:space="preserve">Certificate </v>
      </c>
      <c r="I721" s="63" t="str">
        <f t="shared" si="68"/>
        <v xml:space="preserve">Certificate IV </v>
      </c>
      <c r="J721" s="63" t="str">
        <f t="shared" si="69"/>
        <v xml:space="preserve">Certificate IV in </v>
      </c>
      <c r="K721" s="63" t="str">
        <f t="shared" si="70"/>
        <v>CER</v>
      </c>
      <c r="L721" s="63" t="str">
        <f t="shared" si="71"/>
        <v xml:space="preserve">Certificate IV </v>
      </c>
      <c r="M721" s="19"/>
      <c r="N721" s="20"/>
      <c r="O721" s="20"/>
    </row>
    <row r="722" spans="1:15" ht="15" customHeight="1" x14ac:dyDescent="0.25">
      <c r="A722" s="80" t="s">
        <v>2092</v>
      </c>
      <c r="B722" s="81" t="s">
        <v>1892</v>
      </c>
      <c r="C722" s="63" t="str">
        <f t="shared" si="66"/>
        <v xml:space="preserve">Diploma </v>
      </c>
      <c r="D722" s="19" t="s">
        <v>1893</v>
      </c>
      <c r="E722" s="19" t="s">
        <v>1988</v>
      </c>
      <c r="F722" s="78" t="s">
        <v>2092</v>
      </c>
      <c r="G722" s="35"/>
      <c r="H722" s="63" t="str">
        <f t="shared" si="67"/>
        <v xml:space="preserve">Diploma </v>
      </c>
      <c r="I722" s="63" t="str">
        <f t="shared" si="68"/>
        <v xml:space="preserve">Diploma of </v>
      </c>
      <c r="J722" s="63" t="str">
        <f t="shared" si="69"/>
        <v xml:space="preserve">Diploma of Engineering </v>
      </c>
      <c r="K722" s="63" t="str">
        <f t="shared" si="70"/>
        <v>DIP</v>
      </c>
      <c r="L722" s="63" t="str">
        <f t="shared" si="71"/>
        <v xml:space="preserve">Diploma </v>
      </c>
      <c r="M722" s="19"/>
      <c r="N722" s="20"/>
      <c r="O722" s="20"/>
    </row>
    <row r="723" spans="1:15" ht="15" customHeight="1" x14ac:dyDescent="0.25">
      <c r="A723" s="80" t="s">
        <v>2092</v>
      </c>
      <c r="B723" s="81" t="s">
        <v>2656</v>
      </c>
      <c r="C723" s="63" t="str">
        <f t="shared" si="66"/>
        <v xml:space="preserve">Diploma </v>
      </c>
      <c r="D723" s="19" t="s">
        <v>1895</v>
      </c>
      <c r="E723" s="19" t="s">
        <v>1988</v>
      </c>
      <c r="F723" s="78" t="s">
        <v>2092</v>
      </c>
      <c r="G723" s="35"/>
      <c r="H723" s="63" t="str">
        <f t="shared" si="67"/>
        <v xml:space="preserve">Diploma </v>
      </c>
      <c r="I723" s="63" t="str">
        <f t="shared" si="68"/>
        <v xml:space="preserve">Diploma of </v>
      </c>
      <c r="J723" s="63" t="str">
        <f t="shared" si="69"/>
        <v xml:space="preserve">Diploma of Engineering </v>
      </c>
      <c r="K723" s="63" t="str">
        <f t="shared" si="70"/>
        <v>DIP</v>
      </c>
      <c r="L723" s="63" t="str">
        <f t="shared" si="71"/>
        <v xml:space="preserve">Diploma </v>
      </c>
      <c r="M723" s="19"/>
      <c r="N723" s="20"/>
      <c r="O723" s="20"/>
    </row>
    <row r="724" spans="1:15" ht="15" customHeight="1" x14ac:dyDescent="0.25">
      <c r="A724" s="80" t="s">
        <v>2092</v>
      </c>
      <c r="B724" s="81" t="s">
        <v>2657</v>
      </c>
      <c r="C724" s="63" t="str">
        <f t="shared" si="66"/>
        <v xml:space="preserve">Diploma </v>
      </c>
      <c r="D724" s="19" t="s">
        <v>1895</v>
      </c>
      <c r="E724" s="19" t="s">
        <v>1988</v>
      </c>
      <c r="F724" s="78" t="s">
        <v>2092</v>
      </c>
      <c r="G724" s="35"/>
      <c r="H724" s="63" t="str">
        <f t="shared" si="67"/>
        <v xml:space="preserve">Diploma </v>
      </c>
      <c r="I724" s="63" t="str">
        <f t="shared" si="68"/>
        <v xml:space="preserve">Diploma of </v>
      </c>
      <c r="J724" s="63" t="str">
        <f t="shared" si="69"/>
        <v xml:space="preserve">Diploma of Engineering </v>
      </c>
      <c r="K724" s="63" t="str">
        <f t="shared" si="70"/>
        <v>DIP</v>
      </c>
      <c r="L724" s="63" t="str">
        <f t="shared" si="71"/>
        <v xml:space="preserve">Diploma </v>
      </c>
      <c r="M724" s="19"/>
      <c r="N724" s="20"/>
      <c r="O724" s="20"/>
    </row>
    <row r="725" spans="1:15" ht="15" customHeight="1" x14ac:dyDescent="0.25">
      <c r="A725" s="80" t="s">
        <v>2092</v>
      </c>
      <c r="B725" s="81" t="s">
        <v>1894</v>
      </c>
      <c r="C725" s="63" t="str">
        <f t="shared" si="66"/>
        <v xml:space="preserve">Diploma </v>
      </c>
      <c r="D725" s="19" t="s">
        <v>1895</v>
      </c>
      <c r="E725" s="19" t="s">
        <v>1988</v>
      </c>
      <c r="F725" s="78" t="s">
        <v>2092</v>
      </c>
      <c r="G725" s="35"/>
      <c r="H725" s="63" t="str">
        <f t="shared" si="67"/>
        <v xml:space="preserve">Diploma </v>
      </c>
      <c r="I725" s="63" t="str">
        <f t="shared" si="68"/>
        <v xml:space="preserve">Diploma of </v>
      </c>
      <c r="J725" s="63" t="str">
        <f t="shared" si="69"/>
        <v xml:space="preserve">Diploma of Engineering </v>
      </c>
      <c r="K725" s="63" t="str">
        <f t="shared" si="70"/>
        <v>DIP</v>
      </c>
      <c r="L725" s="63" t="str">
        <f t="shared" si="71"/>
        <v xml:space="preserve">Diploma </v>
      </c>
      <c r="M725" s="19"/>
      <c r="N725" s="20"/>
      <c r="O725" s="20"/>
    </row>
    <row r="726" spans="1:15" ht="15" customHeight="1" x14ac:dyDescent="0.25">
      <c r="A726" s="80" t="s">
        <v>2093</v>
      </c>
      <c r="B726" s="81" t="s">
        <v>346</v>
      </c>
      <c r="C726" s="63" t="str">
        <f t="shared" si="66"/>
        <v xml:space="preserve">Certificate I </v>
      </c>
      <c r="D726" s="19" t="s">
        <v>347</v>
      </c>
      <c r="E726" s="19" t="s">
        <v>1988</v>
      </c>
      <c r="F726" s="78" t="s">
        <v>2093</v>
      </c>
      <c r="G726" s="35"/>
      <c r="H726" s="63" t="str">
        <f t="shared" si="67"/>
        <v xml:space="preserve">Certificate </v>
      </c>
      <c r="I726" s="63" t="str">
        <f t="shared" si="68"/>
        <v xml:space="preserve">Certificate I </v>
      </c>
      <c r="J726" s="63" t="str">
        <f t="shared" si="69"/>
        <v xml:space="preserve">Certificate I in </v>
      </c>
      <c r="K726" s="63" t="str">
        <f t="shared" si="70"/>
        <v>CER</v>
      </c>
      <c r="L726" s="63" t="str">
        <f t="shared" si="71"/>
        <v xml:space="preserve">Certificate I </v>
      </c>
      <c r="M726" s="19"/>
      <c r="N726" s="20"/>
      <c r="O726" s="20"/>
    </row>
    <row r="727" spans="1:15" ht="15" customHeight="1" x14ac:dyDescent="0.25">
      <c r="A727" s="80" t="s">
        <v>2093</v>
      </c>
      <c r="B727" s="81" t="s">
        <v>348</v>
      </c>
      <c r="C727" s="63" t="str">
        <f t="shared" si="66"/>
        <v xml:space="preserve">Certificate II </v>
      </c>
      <c r="D727" s="19" t="s">
        <v>349</v>
      </c>
      <c r="E727" s="19" t="s">
        <v>1988</v>
      </c>
      <c r="F727" s="78" t="s">
        <v>2093</v>
      </c>
      <c r="G727" s="35"/>
      <c r="H727" s="63" t="str">
        <f t="shared" si="67"/>
        <v xml:space="preserve">Certificate </v>
      </c>
      <c r="I727" s="63" t="str">
        <f t="shared" si="68"/>
        <v xml:space="preserve">Certificate II </v>
      </c>
      <c r="J727" s="63" t="str">
        <f t="shared" si="69"/>
        <v xml:space="preserve">Certificate II in </v>
      </c>
      <c r="K727" s="63" t="str">
        <f t="shared" si="70"/>
        <v>CER</v>
      </c>
      <c r="L727" s="63" t="str">
        <f t="shared" si="71"/>
        <v xml:space="preserve">Certificate II </v>
      </c>
      <c r="M727" s="19"/>
      <c r="N727" s="20"/>
      <c r="O727" s="20"/>
    </row>
    <row r="728" spans="1:15" ht="15" customHeight="1" x14ac:dyDescent="0.25">
      <c r="A728" s="80" t="s">
        <v>2093</v>
      </c>
      <c r="B728" s="81" t="s">
        <v>617</v>
      </c>
      <c r="C728" s="63" t="str">
        <f t="shared" si="66"/>
        <v xml:space="preserve">Certificate II </v>
      </c>
      <c r="D728" s="19" t="s">
        <v>811</v>
      </c>
      <c r="E728" s="19" t="s">
        <v>1988</v>
      </c>
      <c r="F728" s="78" t="s">
        <v>2093</v>
      </c>
      <c r="G728" s="35"/>
      <c r="H728" s="63" t="str">
        <f t="shared" si="67"/>
        <v xml:space="preserve">Certificate </v>
      </c>
      <c r="I728" s="63" t="str">
        <f t="shared" si="68"/>
        <v xml:space="preserve">Certificate II </v>
      </c>
      <c r="J728" s="63" t="str">
        <f t="shared" si="69"/>
        <v xml:space="preserve">Certificate II in </v>
      </c>
      <c r="K728" s="63" t="str">
        <f t="shared" si="70"/>
        <v>CER</v>
      </c>
      <c r="L728" s="63" t="str">
        <f t="shared" si="71"/>
        <v xml:space="preserve">Certificate II </v>
      </c>
      <c r="M728" s="19"/>
      <c r="N728" s="20"/>
      <c r="O728" s="20"/>
    </row>
    <row r="729" spans="1:15" ht="15" customHeight="1" x14ac:dyDescent="0.25">
      <c r="A729" s="80" t="s">
        <v>2093</v>
      </c>
      <c r="B729" s="81" t="s">
        <v>618</v>
      </c>
      <c r="C729" s="63" t="str">
        <f t="shared" si="66"/>
        <v xml:space="preserve">Certificate III </v>
      </c>
      <c r="D729" s="19" t="s">
        <v>812</v>
      </c>
      <c r="E729" s="19" t="s">
        <v>1988</v>
      </c>
      <c r="F729" s="78" t="s">
        <v>2093</v>
      </c>
      <c r="G729" s="35"/>
      <c r="H729" s="63" t="str">
        <f t="shared" si="67"/>
        <v xml:space="preserve">Certificate </v>
      </c>
      <c r="I729" s="63" t="str">
        <f t="shared" si="68"/>
        <v xml:space="preserve">Certificate III </v>
      </c>
      <c r="J729" s="63" t="str">
        <f t="shared" si="69"/>
        <v xml:space="preserve">Certificate III in </v>
      </c>
      <c r="K729" s="63" t="str">
        <f t="shared" si="70"/>
        <v>CER</v>
      </c>
      <c r="L729" s="63" t="str">
        <f t="shared" si="71"/>
        <v xml:space="preserve">Certificate III </v>
      </c>
      <c r="M729" s="19"/>
      <c r="N729" s="20"/>
      <c r="O729" s="20"/>
    </row>
    <row r="730" spans="1:15" ht="15" customHeight="1" x14ac:dyDescent="0.25">
      <c r="A730" s="80" t="s">
        <v>2093</v>
      </c>
      <c r="B730" s="81" t="s">
        <v>2658</v>
      </c>
      <c r="C730" s="63" t="str">
        <f t="shared" si="66"/>
        <v xml:space="preserve">Certificate III </v>
      </c>
      <c r="D730" s="19" t="s">
        <v>2659</v>
      </c>
      <c r="E730" s="19" t="s">
        <v>1988</v>
      </c>
      <c r="F730" s="78" t="s">
        <v>2093</v>
      </c>
      <c r="G730" s="35"/>
      <c r="H730" s="63" t="str">
        <f t="shared" si="67"/>
        <v xml:space="preserve">Certificate </v>
      </c>
      <c r="I730" s="63" t="str">
        <f t="shared" si="68"/>
        <v xml:space="preserve">Certificate III </v>
      </c>
      <c r="J730" s="63" t="str">
        <f t="shared" si="69"/>
        <v xml:space="preserve">Certificate III in </v>
      </c>
      <c r="K730" s="63" t="str">
        <f t="shared" si="70"/>
        <v>CER</v>
      </c>
      <c r="L730" s="63" t="str">
        <f t="shared" si="71"/>
        <v xml:space="preserve">Certificate III </v>
      </c>
      <c r="M730" s="19"/>
      <c r="N730" s="20"/>
      <c r="O730" s="20"/>
    </row>
    <row r="731" spans="1:15" ht="15" customHeight="1" x14ac:dyDescent="0.25">
      <c r="A731" s="80" t="s">
        <v>2093</v>
      </c>
      <c r="B731" s="81" t="s">
        <v>2660</v>
      </c>
      <c r="C731" s="63" t="str">
        <f t="shared" si="66"/>
        <v xml:space="preserve">Certificate IV </v>
      </c>
      <c r="D731" s="19" t="s">
        <v>2172</v>
      </c>
      <c r="E731" s="19" t="s">
        <v>1988</v>
      </c>
      <c r="F731" s="78" t="s">
        <v>2093</v>
      </c>
      <c r="G731" s="35"/>
      <c r="H731" s="63" t="str">
        <f t="shared" si="67"/>
        <v xml:space="preserve">Certificate </v>
      </c>
      <c r="I731" s="63" t="str">
        <f t="shared" si="68"/>
        <v xml:space="preserve">Certificate IV </v>
      </c>
      <c r="J731" s="63" t="str">
        <f t="shared" si="69"/>
        <v xml:space="preserve">Certificate IV in </v>
      </c>
      <c r="K731" s="63" t="str">
        <f t="shared" si="70"/>
        <v>CER</v>
      </c>
      <c r="L731" s="63" t="str">
        <f t="shared" si="71"/>
        <v xml:space="preserve">Certificate IV </v>
      </c>
      <c r="M731" s="19"/>
      <c r="N731" s="20"/>
      <c r="O731" s="20"/>
    </row>
    <row r="732" spans="1:15" ht="15" customHeight="1" x14ac:dyDescent="0.25">
      <c r="A732" s="80" t="s">
        <v>1987</v>
      </c>
      <c r="B732" s="81" t="s">
        <v>350</v>
      </c>
      <c r="C732" s="63" t="str">
        <f t="shared" si="66"/>
        <v xml:space="preserve">Certificate I </v>
      </c>
      <c r="D732" s="19" t="s">
        <v>351</v>
      </c>
      <c r="E732" s="19" t="s">
        <v>1988</v>
      </c>
      <c r="F732" s="78" t="s">
        <v>1987</v>
      </c>
      <c r="G732" s="35"/>
      <c r="H732" s="63" t="str">
        <f t="shared" si="67"/>
        <v xml:space="preserve">Certificate </v>
      </c>
      <c r="I732" s="63" t="str">
        <f t="shared" si="68"/>
        <v xml:space="preserve">Certificate I </v>
      </c>
      <c r="J732" s="63" t="str">
        <f t="shared" si="69"/>
        <v xml:space="preserve">Certificate I in </v>
      </c>
      <c r="K732" s="63" t="str">
        <f t="shared" si="70"/>
        <v>CER</v>
      </c>
      <c r="L732" s="63" t="str">
        <f t="shared" si="71"/>
        <v xml:space="preserve">Certificate I </v>
      </c>
      <c r="M732" s="19"/>
      <c r="N732" s="20"/>
      <c r="O732" s="20"/>
    </row>
    <row r="733" spans="1:15" ht="15" customHeight="1" x14ac:dyDescent="0.25">
      <c r="A733" s="80" t="s">
        <v>1987</v>
      </c>
      <c r="B733" s="81" t="s">
        <v>352</v>
      </c>
      <c r="C733" s="63" t="str">
        <f t="shared" si="66"/>
        <v xml:space="preserve">Certificate II </v>
      </c>
      <c r="D733" s="19" t="s">
        <v>353</v>
      </c>
      <c r="E733" s="19" t="s">
        <v>1988</v>
      </c>
      <c r="F733" s="78" t="s">
        <v>1987</v>
      </c>
      <c r="G733" s="35"/>
      <c r="H733" s="63" t="str">
        <f t="shared" si="67"/>
        <v xml:space="preserve">Certificate </v>
      </c>
      <c r="I733" s="63" t="str">
        <f t="shared" si="68"/>
        <v xml:space="preserve">Certificate II </v>
      </c>
      <c r="J733" s="63" t="str">
        <f t="shared" si="69"/>
        <v xml:space="preserve">Certificate II in </v>
      </c>
      <c r="K733" s="63" t="str">
        <f t="shared" si="70"/>
        <v>CER</v>
      </c>
      <c r="L733" s="63" t="str">
        <f t="shared" si="71"/>
        <v xml:space="preserve">Certificate II </v>
      </c>
      <c r="M733" s="19"/>
      <c r="N733" s="20"/>
      <c r="O733" s="20"/>
    </row>
    <row r="734" spans="1:15" ht="15" customHeight="1" x14ac:dyDescent="0.25">
      <c r="A734" s="80" t="s">
        <v>1987</v>
      </c>
      <c r="B734" s="81" t="s">
        <v>1405</v>
      </c>
      <c r="C734" s="63" t="str">
        <f t="shared" si="66"/>
        <v xml:space="preserve">Certificate III </v>
      </c>
      <c r="D734" s="19" t="s">
        <v>1406</v>
      </c>
      <c r="E734" s="19" t="s">
        <v>1988</v>
      </c>
      <c r="F734" s="78" t="s">
        <v>1987</v>
      </c>
      <c r="G734" s="35"/>
      <c r="H734" s="63" t="str">
        <f t="shared" si="67"/>
        <v xml:space="preserve">Certificate </v>
      </c>
      <c r="I734" s="63" t="str">
        <f t="shared" si="68"/>
        <v xml:space="preserve">Certificate III </v>
      </c>
      <c r="J734" s="63" t="str">
        <f t="shared" si="69"/>
        <v xml:space="preserve">Certificate III in </v>
      </c>
      <c r="K734" s="63" t="str">
        <f t="shared" si="70"/>
        <v>CER</v>
      </c>
      <c r="L734" s="63" t="str">
        <f t="shared" si="71"/>
        <v xml:space="preserve">Certificate III </v>
      </c>
      <c r="M734" s="19"/>
      <c r="N734" s="20"/>
      <c r="O734" s="20"/>
    </row>
    <row r="735" spans="1:15" ht="15" customHeight="1" x14ac:dyDescent="0.25">
      <c r="A735" s="80" t="s">
        <v>1987</v>
      </c>
      <c r="B735" s="81" t="s">
        <v>619</v>
      </c>
      <c r="C735" s="63" t="str">
        <f t="shared" si="66"/>
        <v xml:space="preserve">Certificate III </v>
      </c>
      <c r="D735" s="19" t="s">
        <v>814</v>
      </c>
      <c r="E735" s="19" t="s">
        <v>1988</v>
      </c>
      <c r="F735" s="78" t="s">
        <v>1987</v>
      </c>
      <c r="G735" s="35"/>
      <c r="H735" s="63" t="str">
        <f t="shared" si="67"/>
        <v xml:space="preserve">Certificate </v>
      </c>
      <c r="I735" s="63" t="str">
        <f t="shared" si="68"/>
        <v xml:space="preserve">Certificate III </v>
      </c>
      <c r="J735" s="63" t="str">
        <f t="shared" si="69"/>
        <v xml:space="preserve">Certificate III in </v>
      </c>
      <c r="K735" s="63" t="str">
        <f t="shared" si="70"/>
        <v>CER</v>
      </c>
      <c r="L735" s="63" t="str">
        <f t="shared" si="71"/>
        <v xml:space="preserve">Certificate III </v>
      </c>
      <c r="M735" s="19"/>
      <c r="N735" s="20"/>
      <c r="O735" s="20"/>
    </row>
    <row r="736" spans="1:15" ht="15" customHeight="1" x14ac:dyDescent="0.25">
      <c r="A736" s="80" t="s">
        <v>1987</v>
      </c>
      <c r="B736" s="81" t="s">
        <v>622</v>
      </c>
      <c r="C736" s="63" t="str">
        <f t="shared" si="66"/>
        <v xml:space="preserve">Certificate III </v>
      </c>
      <c r="D736" s="19" t="s">
        <v>817</v>
      </c>
      <c r="E736" s="19" t="s">
        <v>1988</v>
      </c>
      <c r="F736" s="78" t="s">
        <v>1987</v>
      </c>
      <c r="G736" s="35"/>
      <c r="H736" s="63" t="str">
        <f t="shared" si="67"/>
        <v xml:space="preserve">Certificate </v>
      </c>
      <c r="I736" s="63" t="str">
        <f t="shared" si="68"/>
        <v xml:space="preserve">Certificate III </v>
      </c>
      <c r="J736" s="63" t="str">
        <f t="shared" si="69"/>
        <v xml:space="preserve">Certificate III in </v>
      </c>
      <c r="K736" s="63" t="str">
        <f t="shared" si="70"/>
        <v>CER</v>
      </c>
      <c r="L736" s="63" t="str">
        <f t="shared" si="71"/>
        <v xml:space="preserve">Certificate III </v>
      </c>
      <c r="M736" s="19"/>
      <c r="N736" s="20"/>
      <c r="O736" s="20"/>
    </row>
    <row r="737" spans="1:15" ht="15" customHeight="1" x14ac:dyDescent="0.25">
      <c r="A737" s="80" t="s">
        <v>1987</v>
      </c>
      <c r="B737" s="81" t="s">
        <v>623</v>
      </c>
      <c r="C737" s="63" t="str">
        <f t="shared" si="66"/>
        <v xml:space="preserve">Certificate III </v>
      </c>
      <c r="D737" s="19" t="s">
        <v>818</v>
      </c>
      <c r="E737" s="19" t="s">
        <v>1988</v>
      </c>
      <c r="F737" s="78" t="s">
        <v>1987</v>
      </c>
      <c r="G737" s="35"/>
      <c r="H737" s="63" t="str">
        <f t="shared" si="67"/>
        <v xml:space="preserve">Certificate </v>
      </c>
      <c r="I737" s="63" t="str">
        <f t="shared" si="68"/>
        <v xml:space="preserve">Certificate III </v>
      </c>
      <c r="J737" s="63" t="str">
        <f t="shared" si="69"/>
        <v xml:space="preserve">Certificate III in </v>
      </c>
      <c r="K737" s="63" t="str">
        <f t="shared" si="70"/>
        <v>CER</v>
      </c>
      <c r="L737" s="63" t="str">
        <f t="shared" si="71"/>
        <v xml:space="preserve">Certificate III </v>
      </c>
      <c r="M737" s="19"/>
      <c r="N737" s="20"/>
      <c r="O737" s="20"/>
    </row>
    <row r="738" spans="1:15" ht="15" customHeight="1" x14ac:dyDescent="0.25">
      <c r="A738" s="80" t="s">
        <v>2661</v>
      </c>
      <c r="B738" s="81" t="s">
        <v>358</v>
      </c>
      <c r="C738" s="63" t="str">
        <f t="shared" si="66"/>
        <v xml:space="preserve">Certificate II </v>
      </c>
      <c r="D738" s="19" t="s">
        <v>359</v>
      </c>
      <c r="E738" s="19" t="s">
        <v>1988</v>
      </c>
      <c r="F738" s="78" t="s">
        <v>2661</v>
      </c>
      <c r="G738" s="35"/>
      <c r="H738" s="63" t="str">
        <f t="shared" si="67"/>
        <v xml:space="preserve">Certificate </v>
      </c>
      <c r="I738" s="63" t="str">
        <f t="shared" si="68"/>
        <v xml:space="preserve">Certificate II </v>
      </c>
      <c r="J738" s="63" t="str">
        <f t="shared" si="69"/>
        <v xml:space="preserve">Certificate II in </v>
      </c>
      <c r="K738" s="63" t="str">
        <f t="shared" si="70"/>
        <v>CER</v>
      </c>
      <c r="L738" s="63" t="str">
        <f t="shared" si="71"/>
        <v xml:space="preserve">Certificate II </v>
      </c>
      <c r="M738" s="19"/>
      <c r="N738" s="20"/>
      <c r="O738" s="20"/>
    </row>
    <row r="739" spans="1:15" ht="15" customHeight="1" x14ac:dyDescent="0.25">
      <c r="A739" s="80" t="s">
        <v>2661</v>
      </c>
      <c r="B739" s="81" t="s">
        <v>361</v>
      </c>
      <c r="C739" s="63" t="str">
        <f t="shared" si="66"/>
        <v xml:space="preserve">Certificate III </v>
      </c>
      <c r="D739" s="19" t="s">
        <v>362</v>
      </c>
      <c r="E739" s="19" t="s">
        <v>1988</v>
      </c>
      <c r="F739" s="78" t="s">
        <v>2661</v>
      </c>
      <c r="G739" s="35"/>
      <c r="H739" s="63" t="str">
        <f t="shared" si="67"/>
        <v xml:space="preserve">Certificate </v>
      </c>
      <c r="I739" s="63" t="str">
        <f t="shared" si="68"/>
        <v xml:space="preserve">Certificate III </v>
      </c>
      <c r="J739" s="63" t="str">
        <f t="shared" si="69"/>
        <v xml:space="preserve">Certificate III in </v>
      </c>
      <c r="K739" s="63" t="str">
        <f t="shared" si="70"/>
        <v>CER</v>
      </c>
      <c r="L739" s="63" t="str">
        <f t="shared" si="71"/>
        <v xml:space="preserve">Certificate III </v>
      </c>
      <c r="M739" s="19"/>
      <c r="N739" s="20"/>
      <c r="O739" s="20"/>
    </row>
    <row r="740" spans="1:15" ht="15" customHeight="1" x14ac:dyDescent="0.25">
      <c r="A740" s="80" t="s">
        <v>2661</v>
      </c>
      <c r="B740" s="81" t="s">
        <v>363</v>
      </c>
      <c r="C740" s="63" t="str">
        <f t="shared" si="66"/>
        <v xml:space="preserve">Certificate IV </v>
      </c>
      <c r="D740" s="19" t="s">
        <v>364</v>
      </c>
      <c r="E740" s="19" t="s">
        <v>1988</v>
      </c>
      <c r="F740" s="78" t="s">
        <v>2661</v>
      </c>
      <c r="G740" s="35"/>
      <c r="H740" s="63" t="str">
        <f t="shared" si="67"/>
        <v xml:space="preserve">Certificate </v>
      </c>
      <c r="I740" s="63" t="str">
        <f t="shared" si="68"/>
        <v xml:space="preserve">Certificate IV </v>
      </c>
      <c r="J740" s="63" t="str">
        <f t="shared" si="69"/>
        <v xml:space="preserve">Certificate IV in </v>
      </c>
      <c r="K740" s="63" t="str">
        <f t="shared" si="70"/>
        <v>CER</v>
      </c>
      <c r="L740" s="63" t="str">
        <f t="shared" si="71"/>
        <v xml:space="preserve">Certificate IV </v>
      </c>
      <c r="M740" s="19"/>
      <c r="N740" s="20"/>
      <c r="O740" s="20"/>
    </row>
    <row r="741" spans="1:15" ht="15" customHeight="1" x14ac:dyDescent="0.25">
      <c r="A741" s="80" t="s">
        <v>2661</v>
      </c>
      <c r="B741" s="81" t="s">
        <v>1407</v>
      </c>
      <c r="C741" s="63" t="str">
        <f t="shared" si="66"/>
        <v xml:space="preserve">Diploma </v>
      </c>
      <c r="D741" s="19" t="s">
        <v>1408</v>
      </c>
      <c r="E741" s="19" t="s">
        <v>1988</v>
      </c>
      <c r="F741" s="78" t="s">
        <v>2661</v>
      </c>
      <c r="G741" s="35"/>
      <c r="H741" s="63" t="str">
        <f t="shared" si="67"/>
        <v xml:space="preserve">Diploma </v>
      </c>
      <c r="I741" s="63" t="str">
        <f t="shared" si="68"/>
        <v xml:space="preserve">Diploma of </v>
      </c>
      <c r="J741" s="63" t="str">
        <f t="shared" si="69"/>
        <v xml:space="preserve">Diploma of Laboratory </v>
      </c>
      <c r="K741" s="63" t="str">
        <f t="shared" si="70"/>
        <v>DIP</v>
      </c>
      <c r="L741" s="63" t="str">
        <f t="shared" si="71"/>
        <v xml:space="preserve">Diploma </v>
      </c>
      <c r="M741" s="19"/>
      <c r="N741" s="20"/>
      <c r="O741" s="20"/>
    </row>
    <row r="742" spans="1:15" ht="15" customHeight="1" x14ac:dyDescent="0.25">
      <c r="A742" s="80" t="s">
        <v>2094</v>
      </c>
      <c r="B742" s="81" t="s">
        <v>883</v>
      </c>
      <c r="C742" s="63" t="str">
        <f t="shared" si="66"/>
        <v xml:space="preserve">Certificate I </v>
      </c>
      <c r="D742" s="19" t="s">
        <v>1493</v>
      </c>
      <c r="E742" s="19" t="s">
        <v>2028</v>
      </c>
      <c r="F742" s="78" t="s">
        <v>2094</v>
      </c>
      <c r="G742" s="35"/>
      <c r="H742" s="63" t="str">
        <f t="shared" si="67"/>
        <v xml:space="preserve">Certificate </v>
      </c>
      <c r="I742" s="63" t="str">
        <f t="shared" si="68"/>
        <v xml:space="preserve">Certificate I </v>
      </c>
      <c r="J742" s="63" t="str">
        <f t="shared" si="69"/>
        <v xml:space="preserve">Certificate I in </v>
      </c>
      <c r="K742" s="63" t="str">
        <f t="shared" si="70"/>
        <v>CER</v>
      </c>
      <c r="L742" s="63" t="str">
        <f t="shared" si="71"/>
        <v xml:space="preserve">Certificate I </v>
      </c>
      <c r="M742" s="19"/>
      <c r="N742" s="20"/>
      <c r="O742" s="20"/>
    </row>
    <row r="743" spans="1:15" ht="15" customHeight="1" x14ac:dyDescent="0.25">
      <c r="A743" s="80" t="s">
        <v>2094</v>
      </c>
      <c r="B743" s="81" t="s">
        <v>2662</v>
      </c>
      <c r="C743" s="63" t="str">
        <f t="shared" si="66"/>
        <v xml:space="preserve">Certificate II </v>
      </c>
      <c r="D743" s="19" t="s">
        <v>1412</v>
      </c>
      <c r="E743" s="19" t="s">
        <v>2028</v>
      </c>
      <c r="F743" s="78" t="s">
        <v>2094</v>
      </c>
      <c r="G743" s="35"/>
      <c r="H743" s="63" t="str">
        <f t="shared" si="67"/>
        <v xml:space="preserve">Certificate </v>
      </c>
      <c r="I743" s="63" t="str">
        <f t="shared" si="68"/>
        <v xml:space="preserve">Certificate II </v>
      </c>
      <c r="J743" s="63" t="str">
        <f t="shared" si="69"/>
        <v xml:space="preserve">Certificate II in </v>
      </c>
      <c r="K743" s="63" t="str">
        <f t="shared" si="70"/>
        <v>CER</v>
      </c>
      <c r="L743" s="63" t="str">
        <f t="shared" si="71"/>
        <v xml:space="preserve">Certificate II </v>
      </c>
      <c r="M743" s="19"/>
      <c r="N743" s="20"/>
      <c r="O743" s="20"/>
    </row>
    <row r="744" spans="1:15" ht="15" customHeight="1" x14ac:dyDescent="0.25">
      <c r="A744" s="80" t="s">
        <v>2094</v>
      </c>
      <c r="B744" s="81" t="s">
        <v>1411</v>
      </c>
      <c r="C744" s="63" t="str">
        <f t="shared" si="66"/>
        <v xml:space="preserve">Certificate II </v>
      </c>
      <c r="D744" s="19" t="s">
        <v>1412</v>
      </c>
      <c r="E744" s="19" t="s">
        <v>2028</v>
      </c>
      <c r="F744" s="78" t="s">
        <v>2094</v>
      </c>
      <c r="G744" s="35"/>
      <c r="H744" s="63" t="str">
        <f t="shared" si="67"/>
        <v xml:space="preserve">Certificate </v>
      </c>
      <c r="I744" s="63" t="str">
        <f t="shared" si="68"/>
        <v xml:space="preserve">Certificate II </v>
      </c>
      <c r="J744" s="63" t="str">
        <f t="shared" si="69"/>
        <v xml:space="preserve">Certificate II in </v>
      </c>
      <c r="K744" s="63" t="str">
        <f t="shared" si="70"/>
        <v>CER</v>
      </c>
      <c r="L744" s="63" t="str">
        <f t="shared" si="71"/>
        <v xml:space="preserve">Certificate II </v>
      </c>
      <c r="M744" s="19"/>
      <c r="N744" s="20"/>
      <c r="O744" s="20"/>
    </row>
    <row r="745" spans="1:15" ht="15" customHeight="1" x14ac:dyDescent="0.25">
      <c r="A745" s="80" t="s">
        <v>2094</v>
      </c>
      <c r="B745" s="81" t="s">
        <v>1122</v>
      </c>
      <c r="C745" s="63" t="str">
        <f t="shared" si="66"/>
        <v xml:space="preserve">Certificate II </v>
      </c>
      <c r="D745" s="19" t="s">
        <v>1123</v>
      </c>
      <c r="E745" s="19" t="s">
        <v>2028</v>
      </c>
      <c r="F745" s="78" t="s">
        <v>2094</v>
      </c>
      <c r="G745" s="35"/>
      <c r="H745" s="63" t="str">
        <f t="shared" si="67"/>
        <v xml:space="preserve">Certificate </v>
      </c>
      <c r="I745" s="63" t="str">
        <f t="shared" si="68"/>
        <v xml:space="preserve">Certificate II </v>
      </c>
      <c r="J745" s="63" t="str">
        <f t="shared" si="69"/>
        <v xml:space="preserve">Certificate II in </v>
      </c>
      <c r="K745" s="63" t="str">
        <f t="shared" si="70"/>
        <v>CER</v>
      </c>
      <c r="L745" s="63" t="str">
        <f t="shared" si="71"/>
        <v xml:space="preserve">Certificate II </v>
      </c>
      <c r="M745" s="19"/>
      <c r="N745" s="20"/>
      <c r="O745" s="20"/>
    </row>
    <row r="746" spans="1:15" ht="15" customHeight="1" x14ac:dyDescent="0.25">
      <c r="A746" s="80" t="s">
        <v>2094</v>
      </c>
      <c r="B746" s="81" t="s">
        <v>2663</v>
      </c>
      <c r="C746" s="63" t="str">
        <f t="shared" si="66"/>
        <v xml:space="preserve">Certificate II </v>
      </c>
      <c r="D746" s="19" t="s">
        <v>367</v>
      </c>
      <c r="E746" s="19" t="s">
        <v>2028</v>
      </c>
      <c r="F746" s="78" t="s">
        <v>2094</v>
      </c>
      <c r="G746" s="35"/>
      <c r="H746" s="63" t="str">
        <f t="shared" si="67"/>
        <v xml:space="preserve">Certificate </v>
      </c>
      <c r="I746" s="63" t="str">
        <f t="shared" si="68"/>
        <v xml:space="preserve">Certificate II </v>
      </c>
      <c r="J746" s="63" t="str">
        <f t="shared" si="69"/>
        <v xml:space="preserve">Certificate II in </v>
      </c>
      <c r="K746" s="63" t="str">
        <f t="shared" si="70"/>
        <v>CER</v>
      </c>
      <c r="L746" s="63" t="str">
        <f t="shared" si="71"/>
        <v xml:space="preserve">Certificate II </v>
      </c>
      <c r="M746" s="19"/>
      <c r="N746" s="20"/>
      <c r="O746" s="20"/>
    </row>
    <row r="747" spans="1:15" ht="15" customHeight="1" x14ac:dyDescent="0.25">
      <c r="A747" s="80" t="s">
        <v>2094</v>
      </c>
      <c r="B747" s="81" t="s">
        <v>366</v>
      </c>
      <c r="C747" s="63" t="str">
        <f t="shared" si="66"/>
        <v xml:space="preserve">Certificate II </v>
      </c>
      <c r="D747" s="19" t="s">
        <v>367</v>
      </c>
      <c r="E747" s="19" t="s">
        <v>2028</v>
      </c>
      <c r="F747" s="78" t="s">
        <v>2094</v>
      </c>
      <c r="G747" s="35"/>
      <c r="H747" s="63" t="str">
        <f t="shared" si="67"/>
        <v xml:space="preserve">Certificate </v>
      </c>
      <c r="I747" s="63" t="str">
        <f t="shared" si="68"/>
        <v xml:space="preserve">Certificate II </v>
      </c>
      <c r="J747" s="63" t="str">
        <f t="shared" si="69"/>
        <v xml:space="preserve">Certificate II in </v>
      </c>
      <c r="K747" s="63" t="str">
        <f t="shared" si="70"/>
        <v>CER</v>
      </c>
      <c r="L747" s="63" t="str">
        <f t="shared" si="71"/>
        <v xml:space="preserve">Certificate II </v>
      </c>
      <c r="M747" s="19"/>
      <c r="N747" s="20"/>
      <c r="O747" s="20"/>
    </row>
    <row r="748" spans="1:15" ht="15" customHeight="1" x14ac:dyDescent="0.25">
      <c r="A748" s="80" t="s">
        <v>2094</v>
      </c>
      <c r="B748" s="81" t="s">
        <v>1413</v>
      </c>
      <c r="C748" s="63" t="str">
        <f t="shared" si="66"/>
        <v xml:space="preserve">Certificate III </v>
      </c>
      <c r="D748" s="19" t="s">
        <v>1414</v>
      </c>
      <c r="E748" s="19" t="s">
        <v>2028</v>
      </c>
      <c r="F748" s="78" t="s">
        <v>2094</v>
      </c>
      <c r="G748" s="35"/>
      <c r="H748" s="63" t="str">
        <f t="shared" si="67"/>
        <v xml:space="preserve">Certificate </v>
      </c>
      <c r="I748" s="63" t="str">
        <f t="shared" si="68"/>
        <v xml:space="preserve">Certificate III </v>
      </c>
      <c r="J748" s="63" t="str">
        <f t="shared" si="69"/>
        <v xml:space="preserve">Certificate III in </v>
      </c>
      <c r="K748" s="63" t="str">
        <f t="shared" si="70"/>
        <v>CER</v>
      </c>
      <c r="L748" s="63" t="str">
        <f t="shared" si="71"/>
        <v xml:space="preserve">Certificate III </v>
      </c>
      <c r="M748" s="19"/>
      <c r="N748" s="20"/>
      <c r="O748" s="20"/>
    </row>
    <row r="749" spans="1:15" ht="15" customHeight="1" x14ac:dyDescent="0.25">
      <c r="A749" s="80" t="s">
        <v>2094</v>
      </c>
      <c r="B749" s="81" t="s">
        <v>2664</v>
      </c>
      <c r="C749" s="63" t="str">
        <f t="shared" si="66"/>
        <v xml:space="preserve">Certificate III </v>
      </c>
      <c r="D749" s="19" t="s">
        <v>2665</v>
      </c>
      <c r="E749" s="19" t="s">
        <v>2028</v>
      </c>
      <c r="F749" s="78" t="s">
        <v>2094</v>
      </c>
      <c r="G749" s="35"/>
      <c r="H749" s="63" t="str">
        <f t="shared" si="67"/>
        <v xml:space="preserve">Certificate </v>
      </c>
      <c r="I749" s="63" t="str">
        <f t="shared" si="68"/>
        <v xml:space="preserve">Certificate III </v>
      </c>
      <c r="J749" s="63" t="str">
        <f t="shared" si="69"/>
        <v xml:space="preserve">Certificate III in </v>
      </c>
      <c r="K749" s="63" t="str">
        <f t="shared" si="70"/>
        <v>CER</v>
      </c>
      <c r="L749" s="63" t="str">
        <f t="shared" si="71"/>
        <v xml:space="preserve">Certificate III </v>
      </c>
      <c r="M749" s="19"/>
      <c r="N749" s="20"/>
      <c r="O749" s="20"/>
    </row>
    <row r="750" spans="1:15" ht="15" customHeight="1" x14ac:dyDescent="0.25">
      <c r="A750" s="80" t="s">
        <v>2094</v>
      </c>
      <c r="B750" s="81" t="s">
        <v>2666</v>
      </c>
      <c r="C750" s="63" t="str">
        <f t="shared" si="66"/>
        <v xml:space="preserve">Certificate III </v>
      </c>
      <c r="D750" s="19" t="s">
        <v>1739</v>
      </c>
      <c r="E750" s="19" t="s">
        <v>2028</v>
      </c>
      <c r="F750" s="78" t="s">
        <v>2094</v>
      </c>
      <c r="G750" s="35"/>
      <c r="H750" s="63" t="str">
        <f t="shared" si="67"/>
        <v xml:space="preserve">Certificate </v>
      </c>
      <c r="I750" s="63" t="str">
        <f t="shared" si="68"/>
        <v xml:space="preserve">Certificate III </v>
      </c>
      <c r="J750" s="63" t="str">
        <f t="shared" si="69"/>
        <v xml:space="preserve">Certificate III in </v>
      </c>
      <c r="K750" s="63" t="str">
        <f t="shared" si="70"/>
        <v>CER</v>
      </c>
      <c r="L750" s="63" t="str">
        <f t="shared" si="71"/>
        <v xml:space="preserve">Certificate III </v>
      </c>
      <c r="M750" s="19"/>
      <c r="N750" s="20"/>
      <c r="O750" s="20"/>
    </row>
    <row r="751" spans="1:15" ht="15" customHeight="1" x14ac:dyDescent="0.25">
      <c r="A751" s="80" t="s">
        <v>2094</v>
      </c>
      <c r="B751" s="81" t="s">
        <v>1735</v>
      </c>
      <c r="C751" s="63" t="str">
        <f t="shared" si="66"/>
        <v xml:space="preserve">Certificate III </v>
      </c>
      <c r="D751" s="19" t="s">
        <v>1736</v>
      </c>
      <c r="E751" s="19" t="s">
        <v>2028</v>
      </c>
      <c r="F751" s="78" t="s">
        <v>2094</v>
      </c>
      <c r="G751" s="35"/>
      <c r="H751" s="63" t="str">
        <f t="shared" si="67"/>
        <v xml:space="preserve">Certificate </v>
      </c>
      <c r="I751" s="63" t="str">
        <f t="shared" si="68"/>
        <v xml:space="preserve">Certificate III </v>
      </c>
      <c r="J751" s="63" t="str">
        <f t="shared" si="69"/>
        <v xml:space="preserve">Certificate III in </v>
      </c>
      <c r="K751" s="63" t="str">
        <f t="shared" si="70"/>
        <v>CER</v>
      </c>
      <c r="L751" s="63" t="str">
        <f t="shared" si="71"/>
        <v xml:space="preserve">Certificate III </v>
      </c>
      <c r="M751" s="19"/>
      <c r="N751" s="20"/>
      <c r="O751" s="20"/>
    </row>
    <row r="752" spans="1:15" ht="15" customHeight="1" x14ac:dyDescent="0.25">
      <c r="A752" s="80" t="s">
        <v>2094</v>
      </c>
      <c r="B752" s="81" t="s">
        <v>2667</v>
      </c>
      <c r="C752" s="63" t="str">
        <f t="shared" si="66"/>
        <v xml:space="preserve">Certificate III </v>
      </c>
      <c r="D752" s="19" t="s">
        <v>2668</v>
      </c>
      <c r="E752" s="19" t="s">
        <v>2028</v>
      </c>
      <c r="F752" s="78" t="s">
        <v>2094</v>
      </c>
      <c r="G752" s="35"/>
      <c r="H752" s="63" t="str">
        <f t="shared" si="67"/>
        <v xml:space="preserve">Certificate </v>
      </c>
      <c r="I752" s="63" t="str">
        <f t="shared" si="68"/>
        <v xml:space="preserve">Certificate III </v>
      </c>
      <c r="J752" s="63" t="str">
        <f t="shared" si="69"/>
        <v xml:space="preserve">Certificate III in </v>
      </c>
      <c r="K752" s="63" t="str">
        <f t="shared" si="70"/>
        <v>CER</v>
      </c>
      <c r="L752" s="63" t="str">
        <f t="shared" si="71"/>
        <v xml:space="preserve">Certificate III </v>
      </c>
      <c r="M752" s="19"/>
      <c r="N752" s="20"/>
      <c r="O752" s="20"/>
    </row>
    <row r="753" spans="1:15" ht="15" customHeight="1" x14ac:dyDescent="0.25">
      <c r="A753" s="80" t="s">
        <v>2094</v>
      </c>
      <c r="B753" s="81" t="s">
        <v>1072</v>
      </c>
      <c r="C753" s="63" t="str">
        <f t="shared" si="66"/>
        <v xml:space="preserve">Certificate III </v>
      </c>
      <c r="D753" s="19" t="s">
        <v>369</v>
      </c>
      <c r="E753" s="19" t="s">
        <v>2028</v>
      </c>
      <c r="F753" s="78" t="s">
        <v>2094</v>
      </c>
      <c r="G753" s="35"/>
      <c r="H753" s="63" t="str">
        <f t="shared" si="67"/>
        <v xml:space="preserve">Certificate </v>
      </c>
      <c r="I753" s="63" t="str">
        <f t="shared" si="68"/>
        <v xml:space="preserve">Certificate III </v>
      </c>
      <c r="J753" s="63" t="str">
        <f t="shared" si="69"/>
        <v xml:space="preserve">Certificate III in </v>
      </c>
      <c r="K753" s="63" t="str">
        <f t="shared" si="70"/>
        <v>CER</v>
      </c>
      <c r="L753" s="63" t="str">
        <f t="shared" si="71"/>
        <v xml:space="preserve">Certificate III </v>
      </c>
      <c r="M753" s="19"/>
      <c r="N753" s="20"/>
      <c r="O753" s="20"/>
    </row>
    <row r="754" spans="1:15" ht="15" customHeight="1" x14ac:dyDescent="0.25">
      <c r="A754" s="80" t="s">
        <v>2094</v>
      </c>
      <c r="B754" s="81" t="s">
        <v>368</v>
      </c>
      <c r="C754" s="63" t="str">
        <f t="shared" si="66"/>
        <v xml:space="preserve">Certificate III </v>
      </c>
      <c r="D754" s="19" t="s">
        <v>369</v>
      </c>
      <c r="E754" s="19" t="s">
        <v>2028</v>
      </c>
      <c r="F754" s="78" t="s">
        <v>2094</v>
      </c>
      <c r="G754" s="35"/>
      <c r="H754" s="63" t="str">
        <f t="shared" si="67"/>
        <v xml:space="preserve">Certificate </v>
      </c>
      <c r="I754" s="63" t="str">
        <f t="shared" si="68"/>
        <v xml:space="preserve">Certificate III </v>
      </c>
      <c r="J754" s="63" t="str">
        <f t="shared" si="69"/>
        <v xml:space="preserve">Certificate III in </v>
      </c>
      <c r="K754" s="63" t="str">
        <f t="shared" si="70"/>
        <v>CER</v>
      </c>
      <c r="L754" s="63" t="str">
        <f t="shared" si="71"/>
        <v xml:space="preserve">Certificate III </v>
      </c>
      <c r="M754" s="19"/>
      <c r="N754" s="20"/>
      <c r="O754" s="20"/>
    </row>
    <row r="755" spans="1:15" ht="15" customHeight="1" x14ac:dyDescent="0.25">
      <c r="A755" s="80" t="s">
        <v>2669</v>
      </c>
      <c r="B755" s="81" t="s">
        <v>370</v>
      </c>
      <c r="C755" s="63" t="str">
        <f t="shared" si="66"/>
        <v xml:space="preserve">Certificate II </v>
      </c>
      <c r="D755" s="19" t="s">
        <v>371</v>
      </c>
      <c r="E755" s="19" t="s">
        <v>2001</v>
      </c>
      <c r="F755" s="78" t="s">
        <v>2669</v>
      </c>
      <c r="G755" s="35"/>
      <c r="H755" s="63" t="str">
        <f t="shared" si="67"/>
        <v xml:space="preserve">Certificate </v>
      </c>
      <c r="I755" s="63" t="str">
        <f t="shared" si="68"/>
        <v xml:space="preserve">Certificate II </v>
      </c>
      <c r="J755" s="63" t="str">
        <f t="shared" si="69"/>
        <v xml:space="preserve">Certificate II in </v>
      </c>
      <c r="K755" s="63" t="str">
        <f t="shared" si="70"/>
        <v>CER</v>
      </c>
      <c r="L755" s="63" t="str">
        <f t="shared" si="71"/>
        <v xml:space="preserve">Certificate II </v>
      </c>
      <c r="M755" s="19"/>
      <c r="N755" s="20"/>
      <c r="O755" s="20"/>
    </row>
    <row r="756" spans="1:15" ht="15" customHeight="1" x14ac:dyDescent="0.25">
      <c r="A756" s="80" t="s">
        <v>2670</v>
      </c>
      <c r="B756" s="81" t="s">
        <v>372</v>
      </c>
      <c r="C756" s="63" t="str">
        <f t="shared" si="66"/>
        <v xml:space="preserve">Certificate II </v>
      </c>
      <c r="D756" s="19" t="s">
        <v>373</v>
      </c>
      <c r="E756" s="19" t="s">
        <v>1988</v>
      </c>
      <c r="F756" s="78" t="s">
        <v>2670</v>
      </c>
      <c r="G756" s="35"/>
      <c r="H756" s="63" t="str">
        <f t="shared" si="67"/>
        <v xml:space="preserve">Certificate </v>
      </c>
      <c r="I756" s="63" t="str">
        <f t="shared" si="68"/>
        <v xml:space="preserve">Certificate II </v>
      </c>
      <c r="J756" s="63" t="str">
        <f t="shared" si="69"/>
        <v xml:space="preserve">Certificate II in </v>
      </c>
      <c r="K756" s="63" t="str">
        <f t="shared" si="70"/>
        <v>CER</v>
      </c>
      <c r="L756" s="63" t="str">
        <f t="shared" si="71"/>
        <v xml:space="preserve">Certificate II </v>
      </c>
      <c r="M756" s="19"/>
      <c r="N756" s="20"/>
      <c r="O756" s="20"/>
    </row>
    <row r="757" spans="1:15" ht="15" customHeight="1" x14ac:dyDescent="0.25">
      <c r="A757" s="80" t="s">
        <v>2670</v>
      </c>
      <c r="B757" s="81" t="s">
        <v>374</v>
      </c>
      <c r="C757" s="63" t="str">
        <f t="shared" si="66"/>
        <v xml:space="preserve">Certificate II </v>
      </c>
      <c r="D757" s="19" t="s">
        <v>373</v>
      </c>
      <c r="E757" s="19" t="s">
        <v>1988</v>
      </c>
      <c r="F757" s="78" t="s">
        <v>2670</v>
      </c>
      <c r="G757" s="35"/>
      <c r="H757" s="63" t="str">
        <f t="shared" si="67"/>
        <v xml:space="preserve">Certificate </v>
      </c>
      <c r="I757" s="63" t="str">
        <f t="shared" si="68"/>
        <v xml:space="preserve">Certificate II </v>
      </c>
      <c r="J757" s="63" t="str">
        <f t="shared" si="69"/>
        <v xml:space="preserve">Certificate II in </v>
      </c>
      <c r="K757" s="63" t="str">
        <f t="shared" si="70"/>
        <v>CER</v>
      </c>
      <c r="L757" s="63" t="str">
        <f t="shared" si="71"/>
        <v xml:space="preserve">Certificate II </v>
      </c>
      <c r="M757" s="19"/>
      <c r="N757" s="20"/>
      <c r="O757" s="20"/>
    </row>
    <row r="758" spans="1:15" ht="15" customHeight="1" x14ac:dyDescent="0.25">
      <c r="A758" s="80" t="s">
        <v>2670</v>
      </c>
      <c r="B758" s="81" t="s">
        <v>2671</v>
      </c>
      <c r="C758" s="63" t="str">
        <f t="shared" si="66"/>
        <v xml:space="preserve">Certificate III </v>
      </c>
      <c r="D758" s="19" t="s">
        <v>376</v>
      </c>
      <c r="E758" s="19" t="s">
        <v>1988</v>
      </c>
      <c r="F758" s="78" t="s">
        <v>2670</v>
      </c>
      <c r="G758" s="35"/>
      <c r="H758" s="63" t="str">
        <f t="shared" si="67"/>
        <v xml:space="preserve">Certificate </v>
      </c>
      <c r="I758" s="63" t="str">
        <f t="shared" si="68"/>
        <v xml:space="preserve">Certificate III </v>
      </c>
      <c r="J758" s="63" t="str">
        <f t="shared" si="69"/>
        <v xml:space="preserve">Certificate III in </v>
      </c>
      <c r="K758" s="63" t="str">
        <f t="shared" si="70"/>
        <v>CER</v>
      </c>
      <c r="L758" s="63" t="str">
        <f t="shared" si="71"/>
        <v xml:space="preserve">Certificate III </v>
      </c>
      <c r="M758" s="19"/>
      <c r="N758" s="20"/>
      <c r="O758" s="20"/>
    </row>
    <row r="759" spans="1:15" ht="15" customHeight="1" x14ac:dyDescent="0.25">
      <c r="A759" s="80" t="s">
        <v>2672</v>
      </c>
      <c r="B759" s="81" t="s">
        <v>1752</v>
      </c>
      <c r="C759" s="63" t="str">
        <f t="shared" si="66"/>
        <v xml:space="preserve">Certificate III </v>
      </c>
      <c r="D759" s="19" t="s">
        <v>1753</v>
      </c>
      <c r="E759" s="19" t="s">
        <v>1988</v>
      </c>
      <c r="F759" s="78" t="s">
        <v>2672</v>
      </c>
      <c r="G759" s="35"/>
      <c r="H759" s="63" t="str">
        <f t="shared" si="67"/>
        <v xml:space="preserve">Certificate </v>
      </c>
      <c r="I759" s="63" t="str">
        <f t="shared" si="68"/>
        <v xml:space="preserve">Certificate III </v>
      </c>
      <c r="J759" s="63" t="str">
        <f t="shared" si="69"/>
        <v xml:space="preserve">Certificate III in </v>
      </c>
      <c r="K759" s="63" t="str">
        <f t="shared" si="70"/>
        <v>CER</v>
      </c>
      <c r="L759" s="63" t="str">
        <f t="shared" si="71"/>
        <v xml:space="preserve">Certificate III </v>
      </c>
      <c r="M759" s="19"/>
      <c r="N759" s="20"/>
      <c r="O759" s="20"/>
    </row>
    <row r="760" spans="1:15" ht="15" customHeight="1" x14ac:dyDescent="0.25">
      <c r="A760" s="80" t="s">
        <v>2672</v>
      </c>
      <c r="B760" s="81" t="s">
        <v>1852</v>
      </c>
      <c r="C760" s="63" t="str">
        <f t="shared" si="66"/>
        <v xml:space="preserve">Certificate IV </v>
      </c>
      <c r="D760" s="19" t="s">
        <v>1853</v>
      </c>
      <c r="E760" s="19" t="s">
        <v>1988</v>
      </c>
      <c r="F760" s="78" t="s">
        <v>2672</v>
      </c>
      <c r="G760" s="35"/>
      <c r="H760" s="63" t="str">
        <f t="shared" si="67"/>
        <v xml:space="preserve">Certificate </v>
      </c>
      <c r="I760" s="63" t="str">
        <f t="shared" si="68"/>
        <v xml:space="preserve">Certificate IV </v>
      </c>
      <c r="J760" s="63" t="str">
        <f t="shared" si="69"/>
        <v xml:space="preserve">Certificate IV in </v>
      </c>
      <c r="K760" s="63" t="str">
        <f t="shared" si="70"/>
        <v>CER</v>
      </c>
      <c r="L760" s="63" t="str">
        <f t="shared" si="71"/>
        <v xml:space="preserve">Certificate IV </v>
      </c>
      <c r="M760" s="19"/>
      <c r="N760" s="20"/>
      <c r="O760" s="20"/>
    </row>
    <row r="761" spans="1:15" ht="15" customHeight="1" x14ac:dyDescent="0.25">
      <c r="A761" s="80" t="s">
        <v>2673</v>
      </c>
      <c r="B761" s="81" t="s">
        <v>1732</v>
      </c>
      <c r="C761" s="63" t="str">
        <f t="shared" si="66"/>
        <v xml:space="preserve">Certificate III </v>
      </c>
      <c r="D761" s="19" t="s">
        <v>1733</v>
      </c>
      <c r="E761" s="19" t="s">
        <v>1988</v>
      </c>
      <c r="F761" s="78" t="s">
        <v>2673</v>
      </c>
      <c r="G761" s="35"/>
      <c r="H761" s="63" t="str">
        <f t="shared" si="67"/>
        <v xml:space="preserve">Certificate </v>
      </c>
      <c r="I761" s="63" t="str">
        <f t="shared" si="68"/>
        <v xml:space="preserve">Certificate III </v>
      </c>
      <c r="J761" s="63" t="str">
        <f t="shared" si="69"/>
        <v xml:space="preserve">Certificate III in </v>
      </c>
      <c r="K761" s="63" t="str">
        <f t="shared" si="70"/>
        <v>CER</v>
      </c>
      <c r="L761" s="63" t="str">
        <f t="shared" si="71"/>
        <v xml:space="preserve">Certificate III </v>
      </c>
      <c r="M761" s="19"/>
      <c r="N761" s="20"/>
      <c r="O761" s="20"/>
    </row>
    <row r="762" spans="1:15" ht="15" customHeight="1" x14ac:dyDescent="0.25">
      <c r="A762" s="80" t="s">
        <v>2674</v>
      </c>
      <c r="B762" s="81" t="s">
        <v>2675</v>
      </c>
      <c r="C762" s="63" t="str">
        <f t="shared" si="66"/>
        <v xml:space="preserve">Certificate II </v>
      </c>
      <c r="D762" s="19" t="s">
        <v>2676</v>
      </c>
      <c r="E762" s="19" t="s">
        <v>2018</v>
      </c>
      <c r="F762" s="78" t="s">
        <v>2674</v>
      </c>
      <c r="G762" s="35"/>
      <c r="H762" s="63" t="str">
        <f t="shared" si="67"/>
        <v xml:space="preserve">Certificate </v>
      </c>
      <c r="I762" s="63" t="str">
        <f t="shared" si="68"/>
        <v xml:space="preserve">Certificate II </v>
      </c>
      <c r="J762" s="63" t="str">
        <f t="shared" si="69"/>
        <v xml:space="preserve">Certificate II in </v>
      </c>
      <c r="K762" s="63" t="str">
        <f t="shared" si="70"/>
        <v>CER</v>
      </c>
      <c r="L762" s="63" t="str">
        <f t="shared" si="71"/>
        <v xml:space="preserve">Certificate II </v>
      </c>
      <c r="M762" s="19"/>
      <c r="N762" s="20"/>
      <c r="O762" s="20"/>
    </row>
    <row r="763" spans="1:15" ht="15" customHeight="1" x14ac:dyDescent="0.25">
      <c r="A763" s="80" t="s">
        <v>2674</v>
      </c>
      <c r="B763" s="81" t="s">
        <v>2677</v>
      </c>
      <c r="C763" s="63" t="str">
        <f t="shared" si="66"/>
        <v xml:space="preserve">Certificate III </v>
      </c>
      <c r="D763" s="19" t="s">
        <v>2678</v>
      </c>
      <c r="E763" s="19" t="s">
        <v>2018</v>
      </c>
      <c r="F763" s="78" t="s">
        <v>2674</v>
      </c>
      <c r="G763" s="35"/>
      <c r="H763" s="63" t="str">
        <f t="shared" si="67"/>
        <v xml:space="preserve">Certificate </v>
      </c>
      <c r="I763" s="63" t="str">
        <f t="shared" si="68"/>
        <v xml:space="preserve">Certificate III </v>
      </c>
      <c r="J763" s="63" t="str">
        <f t="shared" si="69"/>
        <v xml:space="preserve">Certificate III in </v>
      </c>
      <c r="K763" s="63" t="str">
        <f t="shared" si="70"/>
        <v>CER</v>
      </c>
      <c r="L763" s="63" t="str">
        <f t="shared" si="71"/>
        <v xml:space="preserve">Certificate III </v>
      </c>
      <c r="M763" s="19"/>
      <c r="N763" s="20"/>
      <c r="O763" s="20"/>
    </row>
    <row r="764" spans="1:15" ht="15" customHeight="1" x14ac:dyDescent="0.25">
      <c r="A764" s="80" t="s">
        <v>2000</v>
      </c>
      <c r="B764" s="81" t="s">
        <v>377</v>
      </c>
      <c r="C764" s="63" t="str">
        <f t="shared" si="66"/>
        <v xml:space="preserve">Certificate II </v>
      </c>
      <c r="D764" s="19" t="s">
        <v>378</v>
      </c>
      <c r="E764" s="19" t="s">
        <v>2001</v>
      </c>
      <c r="F764" s="78" t="s">
        <v>2000</v>
      </c>
      <c r="G764" s="35"/>
      <c r="H764" s="63" t="str">
        <f t="shared" si="67"/>
        <v xml:space="preserve">Certificate </v>
      </c>
      <c r="I764" s="63" t="str">
        <f t="shared" si="68"/>
        <v xml:space="preserve">Certificate II </v>
      </c>
      <c r="J764" s="63" t="str">
        <f t="shared" si="69"/>
        <v xml:space="preserve">Certificate II in </v>
      </c>
      <c r="K764" s="63" t="str">
        <f t="shared" si="70"/>
        <v>CER</v>
      </c>
      <c r="L764" s="63" t="str">
        <f t="shared" si="71"/>
        <v xml:space="preserve">Certificate II </v>
      </c>
      <c r="M764" s="19"/>
      <c r="N764" s="20"/>
      <c r="O764" s="20"/>
    </row>
    <row r="765" spans="1:15" ht="15" customHeight="1" x14ac:dyDescent="0.25">
      <c r="A765" s="80" t="s">
        <v>2679</v>
      </c>
      <c r="B765" s="81" t="s">
        <v>2680</v>
      </c>
      <c r="C765" s="63" t="str">
        <f t="shared" si="66"/>
        <v xml:space="preserve">Certificate II </v>
      </c>
      <c r="D765" s="19" t="s">
        <v>2681</v>
      </c>
      <c r="E765" s="19" t="s">
        <v>2001</v>
      </c>
      <c r="F765" s="78" t="s">
        <v>2679</v>
      </c>
      <c r="G765" s="35"/>
      <c r="H765" s="63" t="str">
        <f t="shared" si="67"/>
        <v xml:space="preserve">Certificate </v>
      </c>
      <c r="I765" s="63" t="str">
        <f t="shared" si="68"/>
        <v xml:space="preserve">Certificate II </v>
      </c>
      <c r="J765" s="63" t="str">
        <f t="shared" si="69"/>
        <v xml:space="preserve">Certificate II in </v>
      </c>
      <c r="K765" s="63" t="str">
        <f t="shared" si="70"/>
        <v>CER</v>
      </c>
      <c r="L765" s="63" t="str">
        <f t="shared" si="71"/>
        <v xml:space="preserve">Certificate II </v>
      </c>
      <c r="M765" s="19"/>
      <c r="N765" s="20"/>
      <c r="O765" s="20"/>
    </row>
    <row r="766" spans="1:15" ht="15" customHeight="1" x14ac:dyDescent="0.25">
      <c r="A766" s="80" t="s">
        <v>2679</v>
      </c>
      <c r="B766" s="81" t="s">
        <v>983</v>
      </c>
      <c r="C766" s="63" t="str">
        <f t="shared" si="66"/>
        <v xml:space="preserve">Certificate II </v>
      </c>
      <c r="D766" s="19" t="s">
        <v>819</v>
      </c>
      <c r="E766" s="19" t="s">
        <v>2001</v>
      </c>
      <c r="F766" s="78" t="s">
        <v>2679</v>
      </c>
      <c r="G766" s="35"/>
      <c r="H766" s="63" t="str">
        <f t="shared" si="67"/>
        <v xml:space="preserve">Certificate </v>
      </c>
      <c r="I766" s="63" t="str">
        <f t="shared" si="68"/>
        <v xml:space="preserve">Certificate II </v>
      </c>
      <c r="J766" s="63" t="str">
        <f t="shared" si="69"/>
        <v xml:space="preserve">Certificate II in </v>
      </c>
      <c r="K766" s="63" t="str">
        <f t="shared" si="70"/>
        <v>CER</v>
      </c>
      <c r="L766" s="63" t="str">
        <f t="shared" si="71"/>
        <v xml:space="preserve">Certificate II </v>
      </c>
      <c r="M766" s="19"/>
      <c r="N766" s="20"/>
      <c r="O766" s="20"/>
    </row>
    <row r="767" spans="1:15" ht="15" customHeight="1" x14ac:dyDescent="0.25">
      <c r="A767" s="80" t="s">
        <v>2679</v>
      </c>
      <c r="B767" s="81" t="s">
        <v>624</v>
      </c>
      <c r="C767" s="63" t="str">
        <f t="shared" si="66"/>
        <v xml:space="preserve">Certificate II </v>
      </c>
      <c r="D767" s="19" t="s">
        <v>819</v>
      </c>
      <c r="E767" s="19" t="s">
        <v>2001</v>
      </c>
      <c r="F767" s="78" t="s">
        <v>2679</v>
      </c>
      <c r="G767" s="35"/>
      <c r="H767" s="63" t="str">
        <f t="shared" si="67"/>
        <v xml:space="preserve">Certificate </v>
      </c>
      <c r="I767" s="63" t="str">
        <f t="shared" si="68"/>
        <v xml:space="preserve">Certificate II </v>
      </c>
      <c r="J767" s="63" t="str">
        <f t="shared" si="69"/>
        <v xml:space="preserve">Certificate II in </v>
      </c>
      <c r="K767" s="63" t="str">
        <f t="shared" si="70"/>
        <v>CER</v>
      </c>
      <c r="L767" s="63" t="str">
        <f t="shared" si="71"/>
        <v xml:space="preserve">Certificate II </v>
      </c>
      <c r="M767" s="19"/>
      <c r="N767" s="20"/>
      <c r="O767" s="20"/>
    </row>
    <row r="768" spans="1:15" ht="15" customHeight="1" x14ac:dyDescent="0.25">
      <c r="A768" s="80" t="s">
        <v>2679</v>
      </c>
      <c r="B768" s="81" t="s">
        <v>1592</v>
      </c>
      <c r="C768" s="63" t="str">
        <f t="shared" si="66"/>
        <v xml:space="preserve">Certificate II </v>
      </c>
      <c r="D768" s="19" t="s">
        <v>381</v>
      </c>
      <c r="E768" s="19" t="s">
        <v>2001</v>
      </c>
      <c r="F768" s="78" t="s">
        <v>2679</v>
      </c>
      <c r="G768" s="35"/>
      <c r="H768" s="63" t="str">
        <f t="shared" si="67"/>
        <v xml:space="preserve">Certificate </v>
      </c>
      <c r="I768" s="63" t="str">
        <f t="shared" si="68"/>
        <v xml:space="preserve">Certificate II </v>
      </c>
      <c r="J768" s="63" t="str">
        <f t="shared" si="69"/>
        <v xml:space="preserve">Certificate II in </v>
      </c>
      <c r="K768" s="63" t="str">
        <f t="shared" si="70"/>
        <v>CER</v>
      </c>
      <c r="L768" s="63" t="str">
        <f t="shared" si="71"/>
        <v xml:space="preserve">Certificate II </v>
      </c>
      <c r="M768" s="19"/>
      <c r="N768" s="20"/>
      <c r="O768" s="20"/>
    </row>
    <row r="769" spans="1:15" ht="15" customHeight="1" x14ac:dyDescent="0.25">
      <c r="A769" s="80" t="s">
        <v>2679</v>
      </c>
      <c r="B769" s="81" t="s">
        <v>1593</v>
      </c>
      <c r="C769" s="63" t="str">
        <f t="shared" si="66"/>
        <v xml:space="preserve">Certificate II </v>
      </c>
      <c r="D769" s="19" t="s">
        <v>381</v>
      </c>
      <c r="E769" s="19" t="s">
        <v>2001</v>
      </c>
      <c r="F769" s="78" t="s">
        <v>2679</v>
      </c>
      <c r="G769" s="35"/>
      <c r="H769" s="63" t="str">
        <f t="shared" si="67"/>
        <v xml:space="preserve">Certificate </v>
      </c>
      <c r="I769" s="63" t="str">
        <f t="shared" si="68"/>
        <v xml:space="preserve">Certificate II </v>
      </c>
      <c r="J769" s="63" t="str">
        <f t="shared" si="69"/>
        <v xml:space="preserve">Certificate II in </v>
      </c>
      <c r="K769" s="63" t="str">
        <f t="shared" si="70"/>
        <v>CER</v>
      </c>
      <c r="L769" s="63" t="str">
        <f t="shared" si="71"/>
        <v xml:space="preserve">Certificate II </v>
      </c>
      <c r="M769" s="19"/>
      <c r="N769" s="20"/>
      <c r="O769" s="20"/>
    </row>
    <row r="770" spans="1:15" ht="15" customHeight="1" x14ac:dyDescent="0.25">
      <c r="A770" s="80" t="s">
        <v>2679</v>
      </c>
      <c r="B770" s="81" t="s">
        <v>380</v>
      </c>
      <c r="C770" s="63" t="str">
        <f t="shared" si="66"/>
        <v xml:space="preserve">Certificate II </v>
      </c>
      <c r="D770" s="19" t="s">
        <v>381</v>
      </c>
      <c r="E770" s="19" t="s">
        <v>2001</v>
      </c>
      <c r="F770" s="78" t="s">
        <v>2679</v>
      </c>
      <c r="G770" s="35"/>
      <c r="H770" s="63" t="str">
        <f t="shared" si="67"/>
        <v xml:space="preserve">Certificate </v>
      </c>
      <c r="I770" s="63" t="str">
        <f t="shared" si="68"/>
        <v xml:space="preserve">Certificate II </v>
      </c>
      <c r="J770" s="63" t="str">
        <f t="shared" si="69"/>
        <v xml:space="preserve">Certificate II in </v>
      </c>
      <c r="K770" s="63" t="str">
        <f t="shared" si="70"/>
        <v>CER</v>
      </c>
      <c r="L770" s="63" t="str">
        <f t="shared" si="71"/>
        <v xml:space="preserve">Certificate II </v>
      </c>
      <c r="M770" s="19"/>
      <c r="N770" s="20"/>
      <c r="O770" s="20"/>
    </row>
    <row r="771" spans="1:15" ht="15" customHeight="1" x14ac:dyDescent="0.25">
      <c r="A771" s="80" t="s">
        <v>2679</v>
      </c>
      <c r="B771" s="81" t="s">
        <v>2682</v>
      </c>
      <c r="C771" s="63" t="str">
        <f t="shared" ref="C771:C834" si="72">IF(K771="CER",I771,IF(K771="ADV",I771,IF(K771="COU",H771,IF(K771="DIP",H771,IF(K771="VCE",H771,IF(K771="VCA",H771,IF(K771="STA",J771,D771)))))))</f>
        <v xml:space="preserve">Certificate II </v>
      </c>
      <c r="D771" s="19" t="s">
        <v>820</v>
      </c>
      <c r="E771" s="19" t="s">
        <v>2001</v>
      </c>
      <c r="F771" s="78" t="s">
        <v>2679</v>
      </c>
      <c r="G771" s="35"/>
      <c r="H771" s="63" t="str">
        <f t="shared" ref="H771:H834" si="73">LEFT(D771, SEARCH(" ",D771,1))</f>
        <v xml:space="preserve">Certificate </v>
      </c>
      <c r="I771" s="63" t="str">
        <f t="shared" ref="I771:I834" si="74">LEFT(D771, SEARCH(" ",D771,SEARCH(" ",D771,1)+1))</f>
        <v xml:space="preserve">Certificate II </v>
      </c>
      <c r="J771" s="63" t="str">
        <f t="shared" ref="J771:J834" si="75">LEFT(D771, SEARCH(" ",D771,SEARCH(" ",D771,SEARCH(" ",D771)+1)+1))</f>
        <v xml:space="preserve">Certificate II in </v>
      </c>
      <c r="K771" s="63" t="str">
        <f t="shared" ref="K771:K834" si="76">UPPER(LEFT(D771,3))</f>
        <v>CER</v>
      </c>
      <c r="L771" s="63" t="str">
        <f t="shared" ref="L771:L834" si="77">IF(K771="CER",I771,IF(K771="ADV",I771,IF(K771="COU",H771,IF(K771="DIP",H771,IF(K771="VCE",H771,IF(K771="VCA",H771,IF(K771="STA",J771,D771)))))))</f>
        <v xml:space="preserve">Certificate II </v>
      </c>
      <c r="M771" s="19"/>
      <c r="N771" s="20"/>
      <c r="O771" s="20"/>
    </row>
    <row r="772" spans="1:15" ht="15" customHeight="1" x14ac:dyDescent="0.25">
      <c r="A772" s="80" t="s">
        <v>2679</v>
      </c>
      <c r="B772" s="81" t="s">
        <v>625</v>
      </c>
      <c r="C772" s="63" t="str">
        <f t="shared" si="72"/>
        <v xml:space="preserve">Certificate II </v>
      </c>
      <c r="D772" s="19" t="s">
        <v>820</v>
      </c>
      <c r="E772" s="19" t="s">
        <v>2001</v>
      </c>
      <c r="F772" s="78" t="s">
        <v>2679</v>
      </c>
      <c r="G772" s="35"/>
      <c r="H772" s="63" t="str">
        <f t="shared" si="73"/>
        <v xml:space="preserve">Certificate </v>
      </c>
      <c r="I772" s="63" t="str">
        <f t="shared" si="74"/>
        <v xml:space="preserve">Certificate II </v>
      </c>
      <c r="J772" s="63" t="str">
        <f t="shared" si="75"/>
        <v xml:space="preserve">Certificate II in </v>
      </c>
      <c r="K772" s="63" t="str">
        <f t="shared" si="76"/>
        <v>CER</v>
      </c>
      <c r="L772" s="63" t="str">
        <f t="shared" si="77"/>
        <v xml:space="preserve">Certificate II </v>
      </c>
      <c r="M772" s="19"/>
      <c r="N772" s="20"/>
      <c r="O772" s="20"/>
    </row>
    <row r="773" spans="1:15" ht="15" customHeight="1" x14ac:dyDescent="0.25">
      <c r="A773" s="80" t="s">
        <v>2679</v>
      </c>
      <c r="B773" s="81" t="s">
        <v>1419</v>
      </c>
      <c r="C773" s="63" t="str">
        <f t="shared" si="72"/>
        <v xml:space="preserve">Certificate III </v>
      </c>
      <c r="D773" s="19" t="s">
        <v>1420</v>
      </c>
      <c r="E773" s="19" t="s">
        <v>2001</v>
      </c>
      <c r="F773" s="78" t="s">
        <v>2679</v>
      </c>
      <c r="G773" s="35"/>
      <c r="H773" s="63" t="str">
        <f t="shared" si="73"/>
        <v xml:space="preserve">Certificate </v>
      </c>
      <c r="I773" s="63" t="str">
        <f t="shared" si="74"/>
        <v xml:space="preserve">Certificate III </v>
      </c>
      <c r="J773" s="63" t="str">
        <f t="shared" si="75"/>
        <v xml:space="preserve">Certificate III in </v>
      </c>
      <c r="K773" s="63" t="str">
        <f t="shared" si="76"/>
        <v>CER</v>
      </c>
      <c r="L773" s="63" t="str">
        <f t="shared" si="77"/>
        <v xml:space="preserve">Certificate III </v>
      </c>
      <c r="M773" s="19"/>
      <c r="N773" s="20"/>
      <c r="O773" s="20"/>
    </row>
    <row r="774" spans="1:15" ht="15" customHeight="1" x14ac:dyDescent="0.25">
      <c r="A774" s="80" t="s">
        <v>2679</v>
      </c>
      <c r="B774" s="81" t="s">
        <v>1197</v>
      </c>
      <c r="C774" s="63" t="str">
        <f t="shared" si="72"/>
        <v xml:space="preserve">Certificate III </v>
      </c>
      <c r="D774" s="19" t="s">
        <v>1026</v>
      </c>
      <c r="E774" s="19" t="s">
        <v>2001</v>
      </c>
      <c r="F774" s="78" t="s">
        <v>2679</v>
      </c>
      <c r="G774" s="35"/>
      <c r="H774" s="63" t="str">
        <f t="shared" si="73"/>
        <v xml:space="preserve">Certificate </v>
      </c>
      <c r="I774" s="63" t="str">
        <f t="shared" si="74"/>
        <v xml:space="preserve">Certificate III </v>
      </c>
      <c r="J774" s="63" t="str">
        <f t="shared" si="75"/>
        <v xml:space="preserve">Certificate III in </v>
      </c>
      <c r="K774" s="63" t="str">
        <f t="shared" si="76"/>
        <v>CER</v>
      </c>
      <c r="L774" s="63" t="str">
        <f t="shared" si="77"/>
        <v xml:space="preserve">Certificate III </v>
      </c>
      <c r="M774" s="19"/>
      <c r="N774" s="20"/>
      <c r="O774" s="20"/>
    </row>
    <row r="775" spans="1:15" ht="15" customHeight="1" x14ac:dyDescent="0.25">
      <c r="A775" s="80" t="s">
        <v>2679</v>
      </c>
      <c r="B775" s="81" t="s">
        <v>1025</v>
      </c>
      <c r="C775" s="63" t="str">
        <f t="shared" si="72"/>
        <v xml:space="preserve">Certificate III </v>
      </c>
      <c r="D775" s="19" t="s">
        <v>1026</v>
      </c>
      <c r="E775" s="19" t="s">
        <v>2001</v>
      </c>
      <c r="F775" s="78" t="s">
        <v>2679</v>
      </c>
      <c r="G775" s="35"/>
      <c r="H775" s="63" t="str">
        <f t="shared" si="73"/>
        <v xml:space="preserve">Certificate </v>
      </c>
      <c r="I775" s="63" t="str">
        <f t="shared" si="74"/>
        <v xml:space="preserve">Certificate III </v>
      </c>
      <c r="J775" s="63" t="str">
        <f t="shared" si="75"/>
        <v xml:space="preserve">Certificate III in </v>
      </c>
      <c r="K775" s="63" t="str">
        <f t="shared" si="76"/>
        <v>CER</v>
      </c>
      <c r="L775" s="63" t="str">
        <f t="shared" si="77"/>
        <v xml:space="preserve">Certificate III </v>
      </c>
      <c r="M775" s="19"/>
      <c r="N775" s="20"/>
      <c r="O775" s="20"/>
    </row>
    <row r="776" spans="1:15" ht="15" customHeight="1" x14ac:dyDescent="0.25">
      <c r="A776" s="80" t="s">
        <v>2679</v>
      </c>
      <c r="B776" s="81" t="s">
        <v>2683</v>
      </c>
      <c r="C776" s="63" t="str">
        <f t="shared" si="72"/>
        <v xml:space="preserve">Certificate III </v>
      </c>
      <c r="D776" s="19" t="s">
        <v>821</v>
      </c>
      <c r="E776" s="19" t="s">
        <v>2001</v>
      </c>
      <c r="F776" s="78" t="s">
        <v>2679</v>
      </c>
      <c r="G776" s="35"/>
      <c r="H776" s="63" t="str">
        <f t="shared" si="73"/>
        <v xml:space="preserve">Certificate </v>
      </c>
      <c r="I776" s="63" t="str">
        <f t="shared" si="74"/>
        <v xml:space="preserve">Certificate III </v>
      </c>
      <c r="J776" s="63" t="str">
        <f t="shared" si="75"/>
        <v xml:space="preserve">Certificate III in </v>
      </c>
      <c r="K776" s="63" t="str">
        <f t="shared" si="76"/>
        <v>CER</v>
      </c>
      <c r="L776" s="63" t="str">
        <f t="shared" si="77"/>
        <v xml:space="preserve">Certificate III </v>
      </c>
      <c r="M776" s="19"/>
      <c r="N776" s="20"/>
      <c r="O776" s="20"/>
    </row>
    <row r="777" spans="1:15" ht="15" customHeight="1" x14ac:dyDescent="0.25">
      <c r="A777" s="80" t="s">
        <v>2679</v>
      </c>
      <c r="B777" s="81" t="s">
        <v>685</v>
      </c>
      <c r="C777" s="63" t="str">
        <f t="shared" si="72"/>
        <v xml:space="preserve">Certificate III </v>
      </c>
      <c r="D777" s="19" t="s">
        <v>821</v>
      </c>
      <c r="E777" s="19" t="s">
        <v>2001</v>
      </c>
      <c r="F777" s="78" t="s">
        <v>2679</v>
      </c>
      <c r="G777" s="35"/>
      <c r="H777" s="63" t="str">
        <f t="shared" si="73"/>
        <v xml:space="preserve">Certificate </v>
      </c>
      <c r="I777" s="63" t="str">
        <f t="shared" si="74"/>
        <v xml:space="preserve">Certificate III </v>
      </c>
      <c r="J777" s="63" t="str">
        <f t="shared" si="75"/>
        <v xml:space="preserve">Certificate III in </v>
      </c>
      <c r="K777" s="63" t="str">
        <f t="shared" si="76"/>
        <v>CER</v>
      </c>
      <c r="L777" s="63" t="str">
        <f t="shared" si="77"/>
        <v xml:space="preserve">Certificate III </v>
      </c>
      <c r="M777" s="19"/>
      <c r="N777" s="20"/>
      <c r="O777" s="20"/>
    </row>
    <row r="778" spans="1:15" ht="15" customHeight="1" x14ac:dyDescent="0.25">
      <c r="A778" s="80" t="s">
        <v>2679</v>
      </c>
      <c r="B778" s="81" t="s">
        <v>626</v>
      </c>
      <c r="C778" s="63" t="str">
        <f t="shared" si="72"/>
        <v xml:space="preserve">Certificate III </v>
      </c>
      <c r="D778" s="19" t="s">
        <v>821</v>
      </c>
      <c r="E778" s="19" t="s">
        <v>2001</v>
      </c>
      <c r="F778" s="78" t="s">
        <v>2679</v>
      </c>
      <c r="G778" s="35"/>
      <c r="H778" s="63" t="str">
        <f t="shared" si="73"/>
        <v xml:space="preserve">Certificate </v>
      </c>
      <c r="I778" s="63" t="str">
        <f t="shared" si="74"/>
        <v xml:space="preserve">Certificate III </v>
      </c>
      <c r="J778" s="63" t="str">
        <f t="shared" si="75"/>
        <v xml:space="preserve">Certificate III in </v>
      </c>
      <c r="K778" s="63" t="str">
        <f t="shared" si="76"/>
        <v>CER</v>
      </c>
      <c r="L778" s="63" t="str">
        <f t="shared" si="77"/>
        <v xml:space="preserve">Certificate III </v>
      </c>
      <c r="M778" s="19"/>
      <c r="N778" s="20"/>
      <c r="O778" s="20"/>
    </row>
    <row r="779" spans="1:15" ht="15" customHeight="1" x14ac:dyDescent="0.25">
      <c r="A779" s="80" t="s">
        <v>2679</v>
      </c>
      <c r="B779" s="81" t="s">
        <v>2684</v>
      </c>
      <c r="C779" s="63" t="str">
        <f t="shared" si="72"/>
        <v xml:space="preserve">Certificate III </v>
      </c>
      <c r="D779" s="19" t="s">
        <v>2685</v>
      </c>
      <c r="E779" s="19" t="s">
        <v>2001</v>
      </c>
      <c r="F779" s="78" t="s">
        <v>2679</v>
      </c>
      <c r="G779" s="35"/>
      <c r="H779" s="63" t="str">
        <f t="shared" si="73"/>
        <v xml:space="preserve">Certificate </v>
      </c>
      <c r="I779" s="63" t="str">
        <f t="shared" si="74"/>
        <v xml:space="preserve">Certificate III </v>
      </c>
      <c r="J779" s="63" t="str">
        <f t="shared" si="75"/>
        <v xml:space="preserve">Certificate III in </v>
      </c>
      <c r="K779" s="63" t="str">
        <f t="shared" si="76"/>
        <v>CER</v>
      </c>
      <c r="L779" s="63" t="str">
        <f t="shared" si="77"/>
        <v xml:space="preserve">Certificate III </v>
      </c>
      <c r="M779" s="19"/>
      <c r="N779" s="20"/>
      <c r="O779" s="20"/>
    </row>
    <row r="780" spans="1:15" ht="15" customHeight="1" x14ac:dyDescent="0.25">
      <c r="A780" s="80" t="s">
        <v>2047</v>
      </c>
      <c r="B780" s="81" t="s">
        <v>885</v>
      </c>
      <c r="C780" s="63" t="str">
        <f t="shared" si="72"/>
        <v xml:space="preserve">Certificate I </v>
      </c>
      <c r="D780" s="19" t="s">
        <v>2133</v>
      </c>
      <c r="E780" s="19" t="s">
        <v>2028</v>
      </c>
      <c r="F780" s="78" t="s">
        <v>2047</v>
      </c>
      <c r="G780" s="35"/>
      <c r="H780" s="63" t="str">
        <f t="shared" si="73"/>
        <v xml:space="preserve">Certificate </v>
      </c>
      <c r="I780" s="63" t="str">
        <f t="shared" si="74"/>
        <v xml:space="preserve">Certificate I </v>
      </c>
      <c r="J780" s="63" t="str">
        <f t="shared" si="75"/>
        <v xml:space="preserve">Certificate I in </v>
      </c>
      <c r="K780" s="63" t="str">
        <f t="shared" si="76"/>
        <v>CER</v>
      </c>
      <c r="L780" s="63" t="str">
        <f t="shared" si="77"/>
        <v xml:space="preserve">Certificate I </v>
      </c>
      <c r="M780" s="19"/>
      <c r="N780" s="20"/>
      <c r="O780" s="20"/>
    </row>
    <row r="781" spans="1:15" ht="15" customHeight="1" x14ac:dyDescent="0.25">
      <c r="A781" s="80" t="s">
        <v>2047</v>
      </c>
      <c r="B781" s="81" t="s">
        <v>382</v>
      </c>
      <c r="C781" s="63" t="str">
        <f t="shared" si="72"/>
        <v xml:space="preserve">Certificate II </v>
      </c>
      <c r="D781" s="19" t="s">
        <v>383</v>
      </c>
      <c r="E781" s="19" t="s">
        <v>2028</v>
      </c>
      <c r="F781" s="78" t="s">
        <v>2047</v>
      </c>
      <c r="G781" s="35"/>
      <c r="H781" s="63" t="str">
        <f t="shared" si="73"/>
        <v xml:space="preserve">Certificate </v>
      </c>
      <c r="I781" s="63" t="str">
        <f t="shared" si="74"/>
        <v xml:space="preserve">Certificate II </v>
      </c>
      <c r="J781" s="63" t="str">
        <f t="shared" si="75"/>
        <v xml:space="preserve">Certificate II in </v>
      </c>
      <c r="K781" s="63" t="str">
        <f t="shared" si="76"/>
        <v>CER</v>
      </c>
      <c r="L781" s="63" t="str">
        <f t="shared" si="77"/>
        <v xml:space="preserve">Certificate II </v>
      </c>
      <c r="M781" s="19"/>
      <c r="N781" s="20"/>
      <c r="O781" s="20"/>
    </row>
    <row r="782" spans="1:15" ht="15" customHeight="1" x14ac:dyDescent="0.25">
      <c r="A782" s="80" t="s">
        <v>2047</v>
      </c>
      <c r="B782" s="81" t="s">
        <v>627</v>
      </c>
      <c r="C782" s="63" t="str">
        <f t="shared" si="72"/>
        <v xml:space="preserve">Certificate III </v>
      </c>
      <c r="D782" s="19" t="s">
        <v>822</v>
      </c>
      <c r="E782" s="19" t="s">
        <v>2028</v>
      </c>
      <c r="F782" s="78" t="s">
        <v>2047</v>
      </c>
      <c r="G782" s="35"/>
      <c r="H782" s="63" t="str">
        <f t="shared" si="73"/>
        <v xml:space="preserve">Certificate </v>
      </c>
      <c r="I782" s="63" t="str">
        <f t="shared" si="74"/>
        <v xml:space="preserve">Certificate III </v>
      </c>
      <c r="J782" s="63" t="str">
        <f t="shared" si="75"/>
        <v xml:space="preserve">Certificate III in </v>
      </c>
      <c r="K782" s="63" t="str">
        <f t="shared" si="76"/>
        <v>CER</v>
      </c>
      <c r="L782" s="63" t="str">
        <f t="shared" si="77"/>
        <v xml:space="preserve">Certificate III </v>
      </c>
      <c r="M782" s="19"/>
      <c r="N782" s="20"/>
      <c r="O782" s="20"/>
    </row>
    <row r="783" spans="1:15" ht="15" customHeight="1" x14ac:dyDescent="0.25">
      <c r="A783" s="80" t="s">
        <v>2047</v>
      </c>
      <c r="B783" s="81" t="s">
        <v>628</v>
      </c>
      <c r="C783" s="63" t="str">
        <f t="shared" si="72"/>
        <v xml:space="preserve">Certificate III </v>
      </c>
      <c r="D783" s="19" t="s">
        <v>823</v>
      </c>
      <c r="E783" s="19" t="s">
        <v>2028</v>
      </c>
      <c r="F783" s="78" t="s">
        <v>2047</v>
      </c>
      <c r="G783" s="35"/>
      <c r="H783" s="63" t="str">
        <f t="shared" si="73"/>
        <v xml:space="preserve">Certificate </v>
      </c>
      <c r="I783" s="63" t="str">
        <f t="shared" si="74"/>
        <v xml:space="preserve">Certificate III </v>
      </c>
      <c r="J783" s="63" t="str">
        <f t="shared" si="75"/>
        <v xml:space="preserve">Certificate III in </v>
      </c>
      <c r="K783" s="63" t="str">
        <f t="shared" si="76"/>
        <v>CER</v>
      </c>
      <c r="L783" s="63" t="str">
        <f t="shared" si="77"/>
        <v xml:space="preserve">Certificate III </v>
      </c>
      <c r="M783" s="19"/>
      <c r="N783" s="20"/>
      <c r="O783" s="20"/>
    </row>
    <row r="784" spans="1:15" ht="15" customHeight="1" x14ac:dyDescent="0.25">
      <c r="A784" s="80" t="s">
        <v>2047</v>
      </c>
      <c r="B784" s="81" t="s">
        <v>629</v>
      </c>
      <c r="C784" s="63" t="str">
        <f t="shared" si="72"/>
        <v xml:space="preserve">Certificate IV </v>
      </c>
      <c r="D784" s="19" t="s">
        <v>824</v>
      </c>
      <c r="E784" s="19" t="s">
        <v>2028</v>
      </c>
      <c r="F784" s="78" t="s">
        <v>2047</v>
      </c>
      <c r="G784" s="35"/>
      <c r="H784" s="63" t="str">
        <f t="shared" si="73"/>
        <v xml:space="preserve">Certificate </v>
      </c>
      <c r="I784" s="63" t="str">
        <f t="shared" si="74"/>
        <v xml:space="preserve">Certificate IV </v>
      </c>
      <c r="J784" s="63" t="str">
        <f t="shared" si="75"/>
        <v xml:space="preserve">Certificate IV in </v>
      </c>
      <c r="K784" s="63" t="str">
        <f t="shared" si="76"/>
        <v>CER</v>
      </c>
      <c r="L784" s="63" t="str">
        <f t="shared" si="77"/>
        <v xml:space="preserve">Certificate IV </v>
      </c>
      <c r="M784" s="19"/>
      <c r="N784" s="20"/>
      <c r="O784" s="20"/>
    </row>
    <row r="785" spans="1:15" ht="15" customHeight="1" x14ac:dyDescent="0.25">
      <c r="A785" s="80" t="s">
        <v>2008</v>
      </c>
      <c r="B785" s="81" t="s">
        <v>2686</v>
      </c>
      <c r="C785" s="63" t="str">
        <f t="shared" si="72"/>
        <v xml:space="preserve">Certificate I </v>
      </c>
      <c r="D785" s="19" t="s">
        <v>385</v>
      </c>
      <c r="E785" s="19" t="s">
        <v>2011</v>
      </c>
      <c r="F785" s="78" t="s">
        <v>2008</v>
      </c>
      <c r="G785" s="35"/>
      <c r="H785" s="63" t="str">
        <f t="shared" si="73"/>
        <v xml:space="preserve">Certificate </v>
      </c>
      <c r="I785" s="63" t="str">
        <f t="shared" si="74"/>
        <v xml:space="preserve">Certificate I </v>
      </c>
      <c r="J785" s="63" t="str">
        <f t="shared" si="75"/>
        <v xml:space="preserve">Certificate I in </v>
      </c>
      <c r="K785" s="63" t="str">
        <f t="shared" si="76"/>
        <v>CER</v>
      </c>
      <c r="L785" s="63" t="str">
        <f t="shared" si="77"/>
        <v xml:space="preserve">Certificate I </v>
      </c>
      <c r="M785" s="19"/>
      <c r="N785" s="20"/>
      <c r="O785" s="20"/>
    </row>
    <row r="786" spans="1:15" ht="15" customHeight="1" x14ac:dyDescent="0.25">
      <c r="A786" s="80" t="s">
        <v>2008</v>
      </c>
      <c r="B786" s="81" t="s">
        <v>887</v>
      </c>
      <c r="C786" s="63" t="str">
        <f t="shared" si="72"/>
        <v xml:space="preserve">Certificate I </v>
      </c>
      <c r="D786" s="19" t="s">
        <v>385</v>
      </c>
      <c r="E786" s="19" t="s">
        <v>2011</v>
      </c>
      <c r="F786" s="78" t="s">
        <v>2008</v>
      </c>
      <c r="G786" s="35"/>
      <c r="H786" s="63" t="str">
        <f t="shared" si="73"/>
        <v xml:space="preserve">Certificate </v>
      </c>
      <c r="I786" s="63" t="str">
        <f t="shared" si="74"/>
        <v xml:space="preserve">Certificate I </v>
      </c>
      <c r="J786" s="63" t="str">
        <f t="shared" si="75"/>
        <v xml:space="preserve">Certificate I in </v>
      </c>
      <c r="K786" s="63" t="str">
        <f t="shared" si="76"/>
        <v>CER</v>
      </c>
      <c r="L786" s="63" t="str">
        <f t="shared" si="77"/>
        <v xml:space="preserve">Certificate I </v>
      </c>
      <c r="M786" s="19"/>
      <c r="N786" s="20"/>
      <c r="O786" s="20"/>
    </row>
    <row r="787" spans="1:15" ht="15" customHeight="1" x14ac:dyDescent="0.25">
      <c r="A787" s="80" t="s">
        <v>2008</v>
      </c>
      <c r="B787" s="81" t="s">
        <v>1045</v>
      </c>
      <c r="C787" s="63" t="str">
        <f t="shared" si="72"/>
        <v xml:space="preserve">Certificate II </v>
      </c>
      <c r="D787" s="19" t="s">
        <v>387</v>
      </c>
      <c r="E787" s="19" t="s">
        <v>2011</v>
      </c>
      <c r="F787" s="78" t="s">
        <v>2008</v>
      </c>
      <c r="G787" s="35"/>
      <c r="H787" s="63" t="str">
        <f t="shared" si="73"/>
        <v xml:space="preserve">Certificate </v>
      </c>
      <c r="I787" s="63" t="str">
        <f t="shared" si="74"/>
        <v xml:space="preserve">Certificate II </v>
      </c>
      <c r="J787" s="63" t="str">
        <f t="shared" si="75"/>
        <v xml:space="preserve">Certificate II in </v>
      </c>
      <c r="K787" s="63" t="str">
        <f t="shared" si="76"/>
        <v>CER</v>
      </c>
      <c r="L787" s="63" t="str">
        <f t="shared" si="77"/>
        <v xml:space="preserve">Certificate II </v>
      </c>
      <c r="M787" s="19"/>
      <c r="N787" s="20"/>
      <c r="O787" s="20"/>
    </row>
    <row r="788" spans="1:15" ht="15" customHeight="1" x14ac:dyDescent="0.25">
      <c r="A788" s="80" t="s">
        <v>2008</v>
      </c>
      <c r="B788" s="81" t="s">
        <v>386</v>
      </c>
      <c r="C788" s="63" t="str">
        <f t="shared" si="72"/>
        <v xml:space="preserve">Certificate II </v>
      </c>
      <c r="D788" s="19" t="s">
        <v>387</v>
      </c>
      <c r="E788" s="19" t="s">
        <v>2011</v>
      </c>
      <c r="F788" s="78" t="s">
        <v>2008</v>
      </c>
      <c r="G788" s="35"/>
      <c r="H788" s="63" t="str">
        <f t="shared" si="73"/>
        <v xml:space="preserve">Certificate </v>
      </c>
      <c r="I788" s="63" t="str">
        <f t="shared" si="74"/>
        <v xml:space="preserve">Certificate II </v>
      </c>
      <c r="J788" s="63" t="str">
        <f t="shared" si="75"/>
        <v xml:space="preserve">Certificate II in </v>
      </c>
      <c r="K788" s="63" t="str">
        <f t="shared" si="76"/>
        <v>CER</v>
      </c>
      <c r="L788" s="63" t="str">
        <f t="shared" si="77"/>
        <v xml:space="preserve">Certificate II </v>
      </c>
      <c r="M788" s="19"/>
      <c r="N788" s="20"/>
      <c r="O788" s="20"/>
    </row>
    <row r="789" spans="1:15" ht="15" customHeight="1" x14ac:dyDescent="0.25">
      <c r="A789" s="80" t="s">
        <v>2008</v>
      </c>
      <c r="B789" s="81" t="s">
        <v>1615</v>
      </c>
      <c r="C789" s="63" t="str">
        <f t="shared" si="72"/>
        <v xml:space="preserve">Certificate II </v>
      </c>
      <c r="D789" s="19" t="s">
        <v>390</v>
      </c>
      <c r="E789" s="19" t="s">
        <v>2011</v>
      </c>
      <c r="F789" s="78" t="s">
        <v>2008</v>
      </c>
      <c r="G789" s="35"/>
      <c r="H789" s="63" t="str">
        <f t="shared" si="73"/>
        <v xml:space="preserve">Certificate </v>
      </c>
      <c r="I789" s="63" t="str">
        <f t="shared" si="74"/>
        <v xml:space="preserve">Certificate II </v>
      </c>
      <c r="J789" s="63" t="str">
        <f t="shared" si="75"/>
        <v xml:space="preserve">Certificate II in </v>
      </c>
      <c r="K789" s="63" t="str">
        <f t="shared" si="76"/>
        <v>CER</v>
      </c>
      <c r="L789" s="63" t="str">
        <f t="shared" si="77"/>
        <v xml:space="preserve">Certificate II </v>
      </c>
      <c r="M789" s="19"/>
      <c r="N789" s="20"/>
      <c r="O789" s="20"/>
    </row>
    <row r="790" spans="1:15" ht="15" customHeight="1" x14ac:dyDescent="0.25">
      <c r="A790" s="80" t="s">
        <v>2008</v>
      </c>
      <c r="B790" s="81" t="s">
        <v>389</v>
      </c>
      <c r="C790" s="63" t="str">
        <f t="shared" si="72"/>
        <v xml:space="preserve">Certificate II </v>
      </c>
      <c r="D790" s="19" t="s">
        <v>390</v>
      </c>
      <c r="E790" s="19" t="s">
        <v>2011</v>
      </c>
      <c r="F790" s="78" t="s">
        <v>2008</v>
      </c>
      <c r="G790" s="35"/>
      <c r="H790" s="63" t="str">
        <f t="shared" si="73"/>
        <v xml:space="preserve">Certificate </v>
      </c>
      <c r="I790" s="63" t="str">
        <f t="shared" si="74"/>
        <v xml:space="preserve">Certificate II </v>
      </c>
      <c r="J790" s="63" t="str">
        <f t="shared" si="75"/>
        <v xml:space="preserve">Certificate II in </v>
      </c>
      <c r="K790" s="63" t="str">
        <f t="shared" si="76"/>
        <v>CER</v>
      </c>
      <c r="L790" s="63" t="str">
        <f t="shared" si="77"/>
        <v xml:space="preserve">Certificate II </v>
      </c>
      <c r="M790" s="19"/>
      <c r="N790" s="20"/>
      <c r="O790" s="20"/>
    </row>
    <row r="791" spans="1:15" ht="15" customHeight="1" x14ac:dyDescent="0.25">
      <c r="A791" s="80" t="s">
        <v>2008</v>
      </c>
      <c r="B791" s="81" t="s">
        <v>2687</v>
      </c>
      <c r="C791" s="63" t="str">
        <f t="shared" si="72"/>
        <v xml:space="preserve">Certificate II </v>
      </c>
      <c r="D791" s="19" t="s">
        <v>2688</v>
      </c>
      <c r="E791" s="19" t="s">
        <v>2011</v>
      </c>
      <c r="F791" s="78" t="s">
        <v>2008</v>
      </c>
      <c r="G791" s="35"/>
      <c r="H791" s="63" t="str">
        <f t="shared" si="73"/>
        <v xml:space="preserve">Certificate </v>
      </c>
      <c r="I791" s="63" t="str">
        <f t="shared" si="74"/>
        <v xml:space="preserve">Certificate II </v>
      </c>
      <c r="J791" s="63" t="str">
        <f t="shared" si="75"/>
        <v xml:space="preserve">Certificate II in </v>
      </c>
      <c r="K791" s="63" t="str">
        <f t="shared" si="76"/>
        <v>CER</v>
      </c>
      <c r="L791" s="63" t="str">
        <f t="shared" si="77"/>
        <v xml:space="preserve">Certificate II </v>
      </c>
      <c r="M791" s="19"/>
      <c r="N791" s="20"/>
      <c r="O791" s="20"/>
    </row>
    <row r="792" spans="1:15" ht="15" customHeight="1" x14ac:dyDescent="0.25">
      <c r="A792" s="80" t="s">
        <v>2008</v>
      </c>
      <c r="B792" s="81" t="s">
        <v>2689</v>
      </c>
      <c r="C792" s="63" t="str">
        <f t="shared" si="72"/>
        <v xml:space="preserve">Certificate II </v>
      </c>
      <c r="D792" s="19" t="s">
        <v>1595</v>
      </c>
      <c r="E792" s="19" t="s">
        <v>2011</v>
      </c>
      <c r="F792" s="78" t="s">
        <v>2008</v>
      </c>
      <c r="G792" s="35"/>
      <c r="H792" s="63" t="str">
        <f t="shared" si="73"/>
        <v xml:space="preserve">Certificate </v>
      </c>
      <c r="I792" s="63" t="str">
        <f t="shared" si="74"/>
        <v xml:space="preserve">Certificate II </v>
      </c>
      <c r="J792" s="63" t="str">
        <f t="shared" si="75"/>
        <v xml:space="preserve">Certificate II in </v>
      </c>
      <c r="K792" s="63" t="str">
        <f t="shared" si="76"/>
        <v>CER</v>
      </c>
      <c r="L792" s="63" t="str">
        <f t="shared" si="77"/>
        <v xml:space="preserve">Certificate II </v>
      </c>
      <c r="M792" s="19"/>
      <c r="N792" s="20"/>
      <c r="O792" s="20"/>
    </row>
    <row r="793" spans="1:15" ht="15" customHeight="1" x14ac:dyDescent="0.25">
      <c r="A793" s="80" t="s">
        <v>2008</v>
      </c>
      <c r="B793" s="81" t="s">
        <v>1533</v>
      </c>
      <c r="C793" s="63" t="str">
        <f t="shared" si="72"/>
        <v xml:space="preserve">Certificate II </v>
      </c>
      <c r="D793" s="19" t="s">
        <v>392</v>
      </c>
      <c r="E793" s="19" t="s">
        <v>2011</v>
      </c>
      <c r="F793" s="78" t="s">
        <v>2008</v>
      </c>
      <c r="G793" s="35"/>
      <c r="H793" s="63" t="str">
        <f t="shared" si="73"/>
        <v xml:space="preserve">Certificate </v>
      </c>
      <c r="I793" s="63" t="str">
        <f t="shared" si="74"/>
        <v xml:space="preserve">Certificate II </v>
      </c>
      <c r="J793" s="63" t="str">
        <f t="shared" si="75"/>
        <v xml:space="preserve">Certificate II in </v>
      </c>
      <c r="K793" s="63" t="str">
        <f t="shared" si="76"/>
        <v>CER</v>
      </c>
      <c r="L793" s="63" t="str">
        <f t="shared" si="77"/>
        <v xml:space="preserve">Certificate II </v>
      </c>
      <c r="M793" s="19"/>
      <c r="N793" s="20"/>
      <c r="O793" s="20"/>
    </row>
    <row r="794" spans="1:15" ht="15" customHeight="1" x14ac:dyDescent="0.25">
      <c r="A794" s="80" t="s">
        <v>2008</v>
      </c>
      <c r="B794" s="81" t="s">
        <v>630</v>
      </c>
      <c r="C794" s="63" t="str">
        <f t="shared" si="72"/>
        <v xml:space="preserve">Certificate II </v>
      </c>
      <c r="D794" s="19" t="s">
        <v>392</v>
      </c>
      <c r="E794" s="19" t="s">
        <v>2011</v>
      </c>
      <c r="F794" s="78" t="s">
        <v>2008</v>
      </c>
      <c r="G794" s="35"/>
      <c r="H794" s="63" t="str">
        <f t="shared" si="73"/>
        <v xml:space="preserve">Certificate </v>
      </c>
      <c r="I794" s="63" t="str">
        <f t="shared" si="74"/>
        <v xml:space="preserve">Certificate II </v>
      </c>
      <c r="J794" s="63" t="str">
        <f t="shared" si="75"/>
        <v xml:space="preserve">Certificate II in </v>
      </c>
      <c r="K794" s="63" t="str">
        <f t="shared" si="76"/>
        <v>CER</v>
      </c>
      <c r="L794" s="63" t="str">
        <f t="shared" si="77"/>
        <v xml:space="preserve">Certificate II </v>
      </c>
      <c r="M794" s="19"/>
      <c r="N794" s="20"/>
      <c r="O794" s="20"/>
    </row>
    <row r="795" spans="1:15" ht="15" customHeight="1" x14ac:dyDescent="0.25">
      <c r="A795" s="80" t="s">
        <v>2008</v>
      </c>
      <c r="B795" s="81" t="s">
        <v>391</v>
      </c>
      <c r="C795" s="63" t="str">
        <f t="shared" si="72"/>
        <v xml:space="preserve">Certificate II </v>
      </c>
      <c r="D795" s="19" t="s">
        <v>392</v>
      </c>
      <c r="E795" s="19" t="s">
        <v>2011</v>
      </c>
      <c r="F795" s="78" t="s">
        <v>2008</v>
      </c>
      <c r="G795" s="35"/>
      <c r="H795" s="63" t="str">
        <f t="shared" si="73"/>
        <v xml:space="preserve">Certificate </v>
      </c>
      <c r="I795" s="63" t="str">
        <f t="shared" si="74"/>
        <v xml:space="preserve">Certificate II </v>
      </c>
      <c r="J795" s="63" t="str">
        <f t="shared" si="75"/>
        <v xml:space="preserve">Certificate II in </v>
      </c>
      <c r="K795" s="63" t="str">
        <f t="shared" si="76"/>
        <v>CER</v>
      </c>
      <c r="L795" s="63" t="str">
        <f t="shared" si="77"/>
        <v xml:space="preserve">Certificate II </v>
      </c>
      <c r="M795" s="19"/>
      <c r="N795" s="20"/>
      <c r="O795" s="20"/>
    </row>
    <row r="796" spans="1:15" ht="15" customHeight="1" x14ac:dyDescent="0.25">
      <c r="A796" s="80" t="s">
        <v>2008</v>
      </c>
      <c r="B796" s="81" t="s">
        <v>2690</v>
      </c>
      <c r="C796" s="63" t="str">
        <f t="shared" si="72"/>
        <v xml:space="preserve">Certificate II </v>
      </c>
      <c r="D796" s="19" t="s">
        <v>1552</v>
      </c>
      <c r="E796" s="19" t="s">
        <v>2011</v>
      </c>
      <c r="F796" s="78" t="s">
        <v>2008</v>
      </c>
      <c r="G796" s="35"/>
      <c r="H796" s="63" t="str">
        <f t="shared" si="73"/>
        <v xml:space="preserve">Certificate </v>
      </c>
      <c r="I796" s="63" t="str">
        <f t="shared" si="74"/>
        <v xml:space="preserve">Certificate II </v>
      </c>
      <c r="J796" s="63" t="str">
        <f t="shared" si="75"/>
        <v xml:space="preserve">Certificate II in </v>
      </c>
      <c r="K796" s="63" t="str">
        <f t="shared" si="76"/>
        <v>CER</v>
      </c>
      <c r="L796" s="63" t="str">
        <f t="shared" si="77"/>
        <v xml:space="preserve">Certificate II </v>
      </c>
      <c r="M796" s="19"/>
      <c r="N796" s="20"/>
      <c r="O796" s="20"/>
    </row>
    <row r="797" spans="1:15" ht="15" customHeight="1" x14ac:dyDescent="0.25">
      <c r="A797" s="80" t="s">
        <v>2008</v>
      </c>
      <c r="B797" s="81" t="s">
        <v>1548</v>
      </c>
      <c r="C797" s="63" t="str">
        <f t="shared" si="72"/>
        <v xml:space="preserve">Certificate II </v>
      </c>
      <c r="D797" s="19" t="s">
        <v>1549</v>
      </c>
      <c r="E797" s="19" t="s">
        <v>2011</v>
      </c>
      <c r="F797" s="78" t="s">
        <v>2008</v>
      </c>
      <c r="G797" s="35"/>
      <c r="H797" s="63" t="str">
        <f t="shared" si="73"/>
        <v xml:space="preserve">Certificate </v>
      </c>
      <c r="I797" s="63" t="str">
        <f t="shared" si="74"/>
        <v xml:space="preserve">Certificate II </v>
      </c>
      <c r="J797" s="63" t="str">
        <f t="shared" si="75"/>
        <v xml:space="preserve">Certificate II in </v>
      </c>
      <c r="K797" s="63" t="str">
        <f t="shared" si="76"/>
        <v>CER</v>
      </c>
      <c r="L797" s="63" t="str">
        <f t="shared" si="77"/>
        <v xml:space="preserve">Certificate II </v>
      </c>
      <c r="M797" s="19"/>
      <c r="N797" s="20"/>
      <c r="O797" s="20"/>
    </row>
    <row r="798" spans="1:15" ht="15" customHeight="1" x14ac:dyDescent="0.25">
      <c r="A798" s="80" t="s">
        <v>2008</v>
      </c>
      <c r="B798" s="81" t="s">
        <v>1550</v>
      </c>
      <c r="C798" s="63" t="str">
        <f t="shared" si="72"/>
        <v xml:space="preserve">Certificate II </v>
      </c>
      <c r="D798" s="19" t="s">
        <v>1549</v>
      </c>
      <c r="E798" s="19" t="s">
        <v>2011</v>
      </c>
      <c r="F798" s="78" t="s">
        <v>2008</v>
      </c>
      <c r="G798" s="35"/>
      <c r="H798" s="63" t="str">
        <f t="shared" si="73"/>
        <v xml:space="preserve">Certificate </v>
      </c>
      <c r="I798" s="63" t="str">
        <f t="shared" si="74"/>
        <v xml:space="preserve">Certificate II </v>
      </c>
      <c r="J798" s="63" t="str">
        <f t="shared" si="75"/>
        <v xml:space="preserve">Certificate II in </v>
      </c>
      <c r="K798" s="63" t="str">
        <f t="shared" si="76"/>
        <v>CER</v>
      </c>
      <c r="L798" s="63" t="str">
        <f t="shared" si="77"/>
        <v xml:space="preserve">Certificate II </v>
      </c>
      <c r="M798" s="19"/>
      <c r="N798" s="20"/>
      <c r="O798" s="20"/>
    </row>
    <row r="799" spans="1:15" ht="15" customHeight="1" x14ac:dyDescent="0.25">
      <c r="A799" s="80" t="s">
        <v>2008</v>
      </c>
      <c r="B799" s="81" t="s">
        <v>2691</v>
      </c>
      <c r="C799" s="63" t="str">
        <f t="shared" si="72"/>
        <v xml:space="preserve">Certificate III </v>
      </c>
      <c r="D799" s="19" t="s">
        <v>1422</v>
      </c>
      <c r="E799" s="19" t="s">
        <v>2011</v>
      </c>
      <c r="F799" s="78" t="s">
        <v>2008</v>
      </c>
      <c r="G799" s="35"/>
      <c r="H799" s="63" t="str">
        <f t="shared" si="73"/>
        <v xml:space="preserve">Certificate </v>
      </c>
      <c r="I799" s="63" t="str">
        <f t="shared" si="74"/>
        <v xml:space="preserve">Certificate III </v>
      </c>
      <c r="J799" s="63" t="str">
        <f t="shared" si="75"/>
        <v xml:space="preserve">Certificate III in </v>
      </c>
      <c r="K799" s="63" t="str">
        <f t="shared" si="76"/>
        <v>CER</v>
      </c>
      <c r="L799" s="63" t="str">
        <f t="shared" si="77"/>
        <v xml:space="preserve">Certificate III </v>
      </c>
      <c r="M799" s="19"/>
      <c r="N799" s="20"/>
      <c r="O799" s="20"/>
    </row>
    <row r="800" spans="1:15" ht="15" customHeight="1" x14ac:dyDescent="0.25">
      <c r="A800" s="80" t="s">
        <v>2008</v>
      </c>
      <c r="B800" s="81" t="s">
        <v>2692</v>
      </c>
      <c r="C800" s="63" t="str">
        <f t="shared" si="72"/>
        <v xml:space="preserve">Certificate III </v>
      </c>
      <c r="D800" s="19" t="s">
        <v>1422</v>
      </c>
      <c r="E800" s="19" t="s">
        <v>2011</v>
      </c>
      <c r="F800" s="78" t="s">
        <v>2008</v>
      </c>
      <c r="G800" s="35"/>
      <c r="H800" s="63" t="str">
        <f t="shared" si="73"/>
        <v xml:space="preserve">Certificate </v>
      </c>
      <c r="I800" s="63" t="str">
        <f t="shared" si="74"/>
        <v xml:space="preserve">Certificate III </v>
      </c>
      <c r="J800" s="63" t="str">
        <f t="shared" si="75"/>
        <v xml:space="preserve">Certificate III in </v>
      </c>
      <c r="K800" s="63" t="str">
        <f t="shared" si="76"/>
        <v>CER</v>
      </c>
      <c r="L800" s="63" t="str">
        <f t="shared" si="77"/>
        <v xml:space="preserve">Certificate III </v>
      </c>
      <c r="M800" s="19"/>
      <c r="N800" s="20"/>
      <c r="O800" s="20"/>
    </row>
    <row r="801" spans="1:15" ht="15" customHeight="1" x14ac:dyDescent="0.25">
      <c r="A801" s="80" t="s">
        <v>2008</v>
      </c>
      <c r="B801" s="81" t="s">
        <v>1421</v>
      </c>
      <c r="C801" s="63" t="str">
        <f t="shared" si="72"/>
        <v xml:space="preserve">Certificate III </v>
      </c>
      <c r="D801" s="19" t="s">
        <v>1422</v>
      </c>
      <c r="E801" s="19" t="s">
        <v>2011</v>
      </c>
      <c r="F801" s="78" t="s">
        <v>2008</v>
      </c>
      <c r="G801" s="35"/>
      <c r="H801" s="63" t="str">
        <f t="shared" si="73"/>
        <v xml:space="preserve">Certificate </v>
      </c>
      <c r="I801" s="63" t="str">
        <f t="shared" si="74"/>
        <v xml:space="preserve">Certificate III </v>
      </c>
      <c r="J801" s="63" t="str">
        <f t="shared" si="75"/>
        <v xml:space="preserve">Certificate III in </v>
      </c>
      <c r="K801" s="63" t="str">
        <f t="shared" si="76"/>
        <v>CER</v>
      </c>
      <c r="L801" s="63" t="str">
        <f t="shared" si="77"/>
        <v xml:space="preserve">Certificate III </v>
      </c>
      <c r="M801" s="19"/>
      <c r="N801" s="20"/>
      <c r="O801" s="20"/>
    </row>
    <row r="802" spans="1:15" ht="15" customHeight="1" x14ac:dyDescent="0.25">
      <c r="A802" s="80" t="s">
        <v>2008</v>
      </c>
      <c r="B802" s="81" t="s">
        <v>2693</v>
      </c>
      <c r="C802" s="63" t="str">
        <f t="shared" si="72"/>
        <v xml:space="preserve">Certificate III </v>
      </c>
      <c r="D802" s="19" t="s">
        <v>2694</v>
      </c>
      <c r="E802" s="19" t="s">
        <v>2011</v>
      </c>
      <c r="F802" s="78" t="s">
        <v>2008</v>
      </c>
      <c r="G802" s="35"/>
      <c r="H802" s="63" t="str">
        <f t="shared" si="73"/>
        <v xml:space="preserve">Certificate </v>
      </c>
      <c r="I802" s="63" t="str">
        <f t="shared" si="74"/>
        <v xml:space="preserve">Certificate III </v>
      </c>
      <c r="J802" s="63" t="str">
        <f t="shared" si="75"/>
        <v xml:space="preserve">Certificate III in </v>
      </c>
      <c r="K802" s="63" t="str">
        <f t="shared" si="76"/>
        <v>CER</v>
      </c>
      <c r="L802" s="63" t="str">
        <f t="shared" si="77"/>
        <v xml:space="preserve">Certificate III </v>
      </c>
      <c r="M802" s="19"/>
      <c r="N802" s="20"/>
      <c r="O802" s="20"/>
    </row>
    <row r="803" spans="1:15" ht="15" customHeight="1" x14ac:dyDescent="0.25">
      <c r="A803" s="80" t="s">
        <v>2008</v>
      </c>
      <c r="B803" s="81" t="s">
        <v>1136</v>
      </c>
      <c r="C803" s="63" t="str">
        <f t="shared" si="72"/>
        <v xml:space="preserve">Certificate III </v>
      </c>
      <c r="D803" s="19" t="s">
        <v>397</v>
      </c>
      <c r="E803" s="19" t="s">
        <v>2011</v>
      </c>
      <c r="F803" s="78" t="s">
        <v>2008</v>
      </c>
      <c r="G803" s="35"/>
      <c r="H803" s="63" t="str">
        <f t="shared" si="73"/>
        <v xml:space="preserve">Certificate </v>
      </c>
      <c r="I803" s="63" t="str">
        <f t="shared" si="74"/>
        <v xml:space="preserve">Certificate III </v>
      </c>
      <c r="J803" s="63" t="str">
        <f t="shared" si="75"/>
        <v xml:space="preserve">Certificate III in </v>
      </c>
      <c r="K803" s="63" t="str">
        <f t="shared" si="76"/>
        <v>CER</v>
      </c>
      <c r="L803" s="63" t="str">
        <f t="shared" si="77"/>
        <v xml:space="preserve">Certificate III </v>
      </c>
      <c r="M803" s="19"/>
      <c r="N803" s="20"/>
      <c r="O803" s="20"/>
    </row>
    <row r="804" spans="1:15" ht="15" customHeight="1" x14ac:dyDescent="0.25">
      <c r="A804" s="80" t="s">
        <v>2008</v>
      </c>
      <c r="B804" s="81" t="s">
        <v>396</v>
      </c>
      <c r="C804" s="63" t="str">
        <f t="shared" si="72"/>
        <v xml:space="preserve">Certificate III </v>
      </c>
      <c r="D804" s="19" t="s">
        <v>397</v>
      </c>
      <c r="E804" s="19" t="s">
        <v>2011</v>
      </c>
      <c r="F804" s="78" t="s">
        <v>2008</v>
      </c>
      <c r="G804" s="35"/>
      <c r="H804" s="63" t="str">
        <f t="shared" si="73"/>
        <v xml:space="preserve">Certificate </v>
      </c>
      <c r="I804" s="63" t="str">
        <f t="shared" si="74"/>
        <v xml:space="preserve">Certificate III </v>
      </c>
      <c r="J804" s="63" t="str">
        <f t="shared" si="75"/>
        <v xml:space="preserve">Certificate III in </v>
      </c>
      <c r="K804" s="63" t="str">
        <f t="shared" si="76"/>
        <v>CER</v>
      </c>
      <c r="L804" s="63" t="str">
        <f t="shared" si="77"/>
        <v xml:space="preserve">Certificate III </v>
      </c>
      <c r="M804" s="19"/>
      <c r="N804" s="20"/>
      <c r="O804" s="20"/>
    </row>
    <row r="805" spans="1:15" ht="15" customHeight="1" x14ac:dyDescent="0.25">
      <c r="A805" s="80" t="s">
        <v>2008</v>
      </c>
      <c r="B805" s="81" t="s">
        <v>2695</v>
      </c>
      <c r="C805" s="63" t="str">
        <f t="shared" si="72"/>
        <v xml:space="preserve">Certificate III </v>
      </c>
      <c r="D805" s="19" t="s">
        <v>825</v>
      </c>
      <c r="E805" s="19" t="s">
        <v>2011</v>
      </c>
      <c r="F805" s="78" t="s">
        <v>2008</v>
      </c>
      <c r="G805" s="35"/>
      <c r="H805" s="63" t="str">
        <f t="shared" si="73"/>
        <v xml:space="preserve">Certificate </v>
      </c>
      <c r="I805" s="63" t="str">
        <f t="shared" si="74"/>
        <v xml:space="preserve">Certificate III </v>
      </c>
      <c r="J805" s="63" t="str">
        <f t="shared" si="75"/>
        <v xml:space="preserve">Certificate III in </v>
      </c>
      <c r="K805" s="63" t="str">
        <f t="shared" si="76"/>
        <v>CER</v>
      </c>
      <c r="L805" s="63" t="str">
        <f t="shared" si="77"/>
        <v xml:space="preserve">Certificate III </v>
      </c>
      <c r="M805" s="19"/>
      <c r="N805" s="20"/>
      <c r="O805" s="20"/>
    </row>
    <row r="806" spans="1:15" ht="15" customHeight="1" x14ac:dyDescent="0.25">
      <c r="A806" s="80" t="s">
        <v>2008</v>
      </c>
      <c r="B806" s="81" t="s">
        <v>1423</v>
      </c>
      <c r="C806" s="63" t="str">
        <f t="shared" si="72"/>
        <v xml:space="preserve">Certificate III </v>
      </c>
      <c r="D806" s="19" t="s">
        <v>825</v>
      </c>
      <c r="E806" s="19" t="s">
        <v>2011</v>
      </c>
      <c r="F806" s="78" t="s">
        <v>2008</v>
      </c>
      <c r="G806" s="35"/>
      <c r="H806" s="63" t="str">
        <f t="shared" si="73"/>
        <v xml:space="preserve">Certificate </v>
      </c>
      <c r="I806" s="63" t="str">
        <f t="shared" si="74"/>
        <v xml:space="preserve">Certificate III </v>
      </c>
      <c r="J806" s="63" t="str">
        <f t="shared" si="75"/>
        <v xml:space="preserve">Certificate III in </v>
      </c>
      <c r="K806" s="63" t="str">
        <f t="shared" si="76"/>
        <v>CER</v>
      </c>
      <c r="L806" s="63" t="str">
        <f t="shared" si="77"/>
        <v xml:space="preserve">Certificate III </v>
      </c>
      <c r="M806" s="19"/>
      <c r="N806" s="20"/>
      <c r="O806" s="20"/>
    </row>
    <row r="807" spans="1:15" ht="15" customHeight="1" x14ac:dyDescent="0.25">
      <c r="A807" s="80" t="s">
        <v>2008</v>
      </c>
      <c r="B807" s="81" t="s">
        <v>631</v>
      </c>
      <c r="C807" s="63" t="str">
        <f t="shared" si="72"/>
        <v xml:space="preserve">Certificate III </v>
      </c>
      <c r="D807" s="19" t="s">
        <v>825</v>
      </c>
      <c r="E807" s="19" t="s">
        <v>2011</v>
      </c>
      <c r="F807" s="78" t="s">
        <v>2008</v>
      </c>
      <c r="G807" s="35"/>
      <c r="H807" s="63" t="str">
        <f t="shared" si="73"/>
        <v xml:space="preserve">Certificate </v>
      </c>
      <c r="I807" s="63" t="str">
        <f t="shared" si="74"/>
        <v xml:space="preserve">Certificate III </v>
      </c>
      <c r="J807" s="63" t="str">
        <f t="shared" si="75"/>
        <v xml:space="preserve">Certificate III in </v>
      </c>
      <c r="K807" s="63" t="str">
        <f t="shared" si="76"/>
        <v>CER</v>
      </c>
      <c r="L807" s="63" t="str">
        <f t="shared" si="77"/>
        <v xml:space="preserve">Certificate III </v>
      </c>
      <c r="M807" s="19"/>
      <c r="N807" s="20"/>
      <c r="O807" s="20"/>
    </row>
    <row r="808" spans="1:15" ht="15" customHeight="1" x14ac:dyDescent="0.25">
      <c r="A808" s="80" t="s">
        <v>2008</v>
      </c>
      <c r="B808" s="81" t="s">
        <v>1788</v>
      </c>
      <c r="C808" s="63" t="str">
        <f t="shared" si="72"/>
        <v xml:space="preserve">Certificate III </v>
      </c>
      <c r="D808" s="19" t="s">
        <v>1789</v>
      </c>
      <c r="E808" s="19" t="s">
        <v>2011</v>
      </c>
      <c r="F808" s="78" t="s">
        <v>2008</v>
      </c>
      <c r="G808" s="35"/>
      <c r="H808" s="63" t="str">
        <f t="shared" si="73"/>
        <v xml:space="preserve">Certificate </v>
      </c>
      <c r="I808" s="63" t="str">
        <f t="shared" si="74"/>
        <v xml:space="preserve">Certificate III </v>
      </c>
      <c r="J808" s="63" t="str">
        <f t="shared" si="75"/>
        <v xml:space="preserve">Certificate III in </v>
      </c>
      <c r="K808" s="63" t="str">
        <f t="shared" si="76"/>
        <v>CER</v>
      </c>
      <c r="L808" s="63" t="str">
        <f t="shared" si="77"/>
        <v xml:space="preserve">Certificate III </v>
      </c>
      <c r="M808" s="19"/>
      <c r="N808" s="20"/>
      <c r="O808" s="20"/>
    </row>
    <row r="809" spans="1:15" ht="15" customHeight="1" x14ac:dyDescent="0.25">
      <c r="A809" s="80" t="s">
        <v>2008</v>
      </c>
      <c r="B809" s="81" t="s">
        <v>1820</v>
      </c>
      <c r="C809" s="63" t="str">
        <f t="shared" si="72"/>
        <v xml:space="preserve">Certificate IV </v>
      </c>
      <c r="D809" s="19" t="s">
        <v>1821</v>
      </c>
      <c r="E809" s="19" t="s">
        <v>2011</v>
      </c>
      <c r="F809" s="78" t="s">
        <v>2008</v>
      </c>
      <c r="G809" s="35"/>
      <c r="H809" s="63" t="str">
        <f t="shared" si="73"/>
        <v xml:space="preserve">Certificate </v>
      </c>
      <c r="I809" s="63" t="str">
        <f t="shared" si="74"/>
        <v xml:space="preserve">Certificate IV </v>
      </c>
      <c r="J809" s="63" t="str">
        <f t="shared" si="75"/>
        <v xml:space="preserve">Certificate IV in </v>
      </c>
      <c r="K809" s="63" t="str">
        <f t="shared" si="76"/>
        <v>CER</v>
      </c>
      <c r="L809" s="63" t="str">
        <f t="shared" si="77"/>
        <v xml:space="preserve">Certificate IV </v>
      </c>
      <c r="M809" s="19"/>
      <c r="N809" s="20"/>
      <c r="O809" s="20"/>
    </row>
    <row r="810" spans="1:15" ht="15" customHeight="1" x14ac:dyDescent="0.25">
      <c r="A810" s="80" t="s">
        <v>2696</v>
      </c>
      <c r="B810" s="81" t="s">
        <v>1216</v>
      </c>
      <c r="C810" s="63" t="str">
        <f t="shared" si="72"/>
        <v xml:space="preserve">Certificate II </v>
      </c>
      <c r="D810" s="19" t="s">
        <v>88</v>
      </c>
      <c r="E810" s="19" t="s">
        <v>2028</v>
      </c>
      <c r="F810" s="78" t="s">
        <v>2696</v>
      </c>
      <c r="G810" s="35"/>
      <c r="H810" s="63" t="str">
        <f t="shared" si="73"/>
        <v xml:space="preserve">Certificate </v>
      </c>
      <c r="I810" s="63" t="str">
        <f t="shared" si="74"/>
        <v xml:space="preserve">Certificate II </v>
      </c>
      <c r="J810" s="63" t="str">
        <f t="shared" si="75"/>
        <v xml:space="preserve">Certificate II in </v>
      </c>
      <c r="K810" s="63" t="str">
        <f t="shared" si="76"/>
        <v>CER</v>
      </c>
      <c r="L810" s="63" t="str">
        <f t="shared" si="77"/>
        <v xml:space="preserve">Certificate II </v>
      </c>
      <c r="M810" s="19"/>
      <c r="N810" s="20"/>
      <c r="O810" s="20"/>
    </row>
    <row r="811" spans="1:15" ht="15" customHeight="1" x14ac:dyDescent="0.25">
      <c r="A811" s="80" t="s">
        <v>2696</v>
      </c>
      <c r="B811" s="81" t="s">
        <v>2697</v>
      </c>
      <c r="C811" s="63" t="str">
        <f t="shared" si="72"/>
        <v xml:space="preserve">Certificate III </v>
      </c>
      <c r="D811" s="19" t="s">
        <v>104</v>
      </c>
      <c r="E811" s="19" t="s">
        <v>2028</v>
      </c>
      <c r="F811" s="78" t="s">
        <v>2696</v>
      </c>
      <c r="G811" s="35"/>
      <c r="H811" s="63" t="str">
        <f t="shared" si="73"/>
        <v xml:space="preserve">Certificate </v>
      </c>
      <c r="I811" s="63" t="str">
        <f t="shared" si="74"/>
        <v xml:space="preserve">Certificate III </v>
      </c>
      <c r="J811" s="63" t="str">
        <f t="shared" si="75"/>
        <v xml:space="preserve">Certificate III in </v>
      </c>
      <c r="K811" s="63" t="str">
        <f t="shared" si="76"/>
        <v>CER</v>
      </c>
      <c r="L811" s="63" t="str">
        <f t="shared" si="77"/>
        <v xml:space="preserve">Certificate III </v>
      </c>
      <c r="M811" s="19"/>
      <c r="N811" s="20"/>
      <c r="O811" s="20"/>
    </row>
    <row r="812" spans="1:15" ht="15" customHeight="1" x14ac:dyDescent="0.25">
      <c r="A812" s="80" t="s">
        <v>2698</v>
      </c>
      <c r="B812" s="81" t="s">
        <v>1501</v>
      </c>
      <c r="C812" s="63" t="str">
        <f t="shared" si="72"/>
        <v xml:space="preserve">Certificate I </v>
      </c>
      <c r="D812" s="19" t="s">
        <v>1502</v>
      </c>
      <c r="E812" s="19" t="s">
        <v>2028</v>
      </c>
      <c r="F812" s="78" t="s">
        <v>2698</v>
      </c>
      <c r="G812" s="35"/>
      <c r="H812" s="63" t="str">
        <f t="shared" si="73"/>
        <v xml:space="preserve">Certificate </v>
      </c>
      <c r="I812" s="63" t="str">
        <f t="shared" si="74"/>
        <v xml:space="preserve">Certificate I </v>
      </c>
      <c r="J812" s="63" t="str">
        <f t="shared" si="75"/>
        <v xml:space="preserve">Certificate I in </v>
      </c>
      <c r="K812" s="63" t="str">
        <f t="shared" si="76"/>
        <v>CER</v>
      </c>
      <c r="L812" s="63" t="str">
        <f t="shared" si="77"/>
        <v xml:space="preserve">Certificate I </v>
      </c>
      <c r="M812" s="19"/>
      <c r="N812" s="20"/>
      <c r="O812" s="20"/>
    </row>
    <row r="813" spans="1:15" ht="15" customHeight="1" x14ac:dyDescent="0.25">
      <c r="A813" s="80" t="s">
        <v>2698</v>
      </c>
      <c r="B813" s="81" t="s">
        <v>1526</v>
      </c>
      <c r="C813" s="63" t="str">
        <f t="shared" si="72"/>
        <v xml:space="preserve">Certificate II </v>
      </c>
      <c r="D813" s="19" t="s">
        <v>82</v>
      </c>
      <c r="E813" s="19" t="s">
        <v>2028</v>
      </c>
      <c r="F813" s="78" t="s">
        <v>2698</v>
      </c>
      <c r="G813" s="35"/>
      <c r="H813" s="63" t="str">
        <f t="shared" si="73"/>
        <v xml:space="preserve">Certificate </v>
      </c>
      <c r="I813" s="63" t="str">
        <f t="shared" si="74"/>
        <v xml:space="preserve">Certificate II </v>
      </c>
      <c r="J813" s="63" t="str">
        <f t="shared" si="75"/>
        <v xml:space="preserve">Certificate II in </v>
      </c>
      <c r="K813" s="63" t="str">
        <f t="shared" si="76"/>
        <v>CER</v>
      </c>
      <c r="L813" s="63" t="str">
        <f t="shared" si="77"/>
        <v xml:space="preserve">Certificate II </v>
      </c>
      <c r="M813" s="19"/>
      <c r="N813" s="20"/>
      <c r="O813" s="20"/>
    </row>
    <row r="814" spans="1:15" ht="15" customHeight="1" x14ac:dyDescent="0.25">
      <c r="A814" s="80" t="s">
        <v>2698</v>
      </c>
      <c r="B814" s="81" t="s">
        <v>1544</v>
      </c>
      <c r="C814" s="63" t="str">
        <f t="shared" si="72"/>
        <v xml:space="preserve">Certificate II </v>
      </c>
      <c r="D814" s="19" t="s">
        <v>1545</v>
      </c>
      <c r="E814" s="19" t="s">
        <v>2028</v>
      </c>
      <c r="F814" s="78" t="s">
        <v>2698</v>
      </c>
      <c r="G814" s="35"/>
      <c r="H814" s="63" t="str">
        <f t="shared" si="73"/>
        <v xml:space="preserve">Certificate </v>
      </c>
      <c r="I814" s="63" t="str">
        <f t="shared" si="74"/>
        <v xml:space="preserve">Certificate II </v>
      </c>
      <c r="J814" s="63" t="str">
        <f t="shared" si="75"/>
        <v xml:space="preserve">Certificate II in </v>
      </c>
      <c r="K814" s="63" t="str">
        <f t="shared" si="76"/>
        <v>CER</v>
      </c>
      <c r="L814" s="63" t="str">
        <f t="shared" si="77"/>
        <v xml:space="preserve">Certificate II </v>
      </c>
      <c r="M814" s="19"/>
      <c r="N814" s="20"/>
      <c r="O814" s="20"/>
    </row>
    <row r="815" spans="1:15" ht="15" customHeight="1" x14ac:dyDescent="0.25">
      <c r="A815" s="80" t="s">
        <v>2698</v>
      </c>
      <c r="B815" s="81" t="s">
        <v>2699</v>
      </c>
      <c r="C815" s="63" t="str">
        <f t="shared" si="72"/>
        <v xml:space="preserve">Certificate II </v>
      </c>
      <c r="D815" s="19" t="s">
        <v>90</v>
      </c>
      <c r="E815" s="19" t="s">
        <v>2028</v>
      </c>
      <c r="F815" s="78" t="s">
        <v>2698</v>
      </c>
      <c r="G815" s="35"/>
      <c r="H815" s="63" t="str">
        <f t="shared" si="73"/>
        <v xml:space="preserve">Certificate </v>
      </c>
      <c r="I815" s="63" t="str">
        <f t="shared" si="74"/>
        <v xml:space="preserve">Certificate II </v>
      </c>
      <c r="J815" s="63" t="str">
        <f t="shared" si="75"/>
        <v xml:space="preserve">Certificate II in </v>
      </c>
      <c r="K815" s="63" t="str">
        <f t="shared" si="76"/>
        <v>CER</v>
      </c>
      <c r="L815" s="63" t="str">
        <f t="shared" si="77"/>
        <v xml:space="preserve">Certificate II </v>
      </c>
      <c r="M815" s="19"/>
      <c r="N815" s="20"/>
      <c r="O815" s="20"/>
    </row>
    <row r="816" spans="1:15" ht="15" customHeight="1" x14ac:dyDescent="0.25">
      <c r="A816" s="80" t="s">
        <v>2698</v>
      </c>
      <c r="B816" s="81" t="s">
        <v>1639</v>
      </c>
      <c r="C816" s="63" t="str">
        <f t="shared" si="72"/>
        <v xml:space="preserve">Certificate III </v>
      </c>
      <c r="D816" s="19" t="s">
        <v>98</v>
      </c>
      <c r="E816" s="19" t="s">
        <v>2028</v>
      </c>
      <c r="F816" s="78" t="s">
        <v>2698</v>
      </c>
      <c r="G816" s="35"/>
      <c r="H816" s="63" t="str">
        <f t="shared" si="73"/>
        <v xml:space="preserve">Certificate </v>
      </c>
      <c r="I816" s="63" t="str">
        <f t="shared" si="74"/>
        <v xml:space="preserve">Certificate III </v>
      </c>
      <c r="J816" s="63" t="str">
        <f t="shared" si="75"/>
        <v xml:space="preserve">Certificate III in </v>
      </c>
      <c r="K816" s="63" t="str">
        <f t="shared" si="76"/>
        <v>CER</v>
      </c>
      <c r="L816" s="63" t="str">
        <f t="shared" si="77"/>
        <v xml:space="preserve">Certificate III </v>
      </c>
      <c r="M816" s="19"/>
      <c r="N816" s="20"/>
      <c r="O816" s="20"/>
    </row>
    <row r="817" spans="1:15" ht="15" customHeight="1" x14ac:dyDescent="0.25">
      <c r="A817" s="80" t="s">
        <v>2698</v>
      </c>
      <c r="B817" s="81" t="s">
        <v>1640</v>
      </c>
      <c r="C817" s="63" t="str">
        <f t="shared" si="72"/>
        <v xml:space="preserve">Certificate III </v>
      </c>
      <c r="D817" s="19" t="s">
        <v>1641</v>
      </c>
      <c r="E817" s="19" t="s">
        <v>2028</v>
      </c>
      <c r="F817" s="78" t="s">
        <v>2698</v>
      </c>
      <c r="G817" s="35"/>
      <c r="H817" s="63" t="str">
        <f t="shared" si="73"/>
        <v xml:space="preserve">Certificate </v>
      </c>
      <c r="I817" s="63" t="str">
        <f t="shared" si="74"/>
        <v xml:space="preserve">Certificate III </v>
      </c>
      <c r="J817" s="63" t="str">
        <f t="shared" si="75"/>
        <v xml:space="preserve">Certificate III in </v>
      </c>
      <c r="K817" s="63" t="str">
        <f t="shared" si="76"/>
        <v>CER</v>
      </c>
      <c r="L817" s="63" t="str">
        <f t="shared" si="77"/>
        <v xml:space="preserve">Certificate III </v>
      </c>
      <c r="M817" s="19"/>
      <c r="N817" s="20"/>
      <c r="O817" s="20"/>
    </row>
    <row r="818" spans="1:15" ht="15" customHeight="1" x14ac:dyDescent="0.25">
      <c r="A818" s="80" t="s">
        <v>2700</v>
      </c>
      <c r="B818" s="81" t="s">
        <v>1103</v>
      </c>
      <c r="C818" s="63" t="str">
        <f t="shared" si="72"/>
        <v xml:space="preserve">Certificate I </v>
      </c>
      <c r="D818" s="19" t="s">
        <v>1487</v>
      </c>
      <c r="E818" s="19" t="s">
        <v>2028</v>
      </c>
      <c r="F818" s="78" t="s">
        <v>2700</v>
      </c>
      <c r="G818" s="35"/>
      <c r="H818" s="63" t="str">
        <f t="shared" si="73"/>
        <v xml:space="preserve">Certificate </v>
      </c>
      <c r="I818" s="63" t="str">
        <f t="shared" si="74"/>
        <v xml:space="preserve">Certificate I </v>
      </c>
      <c r="J818" s="63" t="str">
        <f t="shared" si="75"/>
        <v xml:space="preserve">Certificate I in </v>
      </c>
      <c r="K818" s="63" t="str">
        <f t="shared" si="76"/>
        <v>CER</v>
      </c>
      <c r="L818" s="63" t="str">
        <f t="shared" si="77"/>
        <v xml:space="preserve">Certificate I </v>
      </c>
      <c r="M818" s="19"/>
      <c r="N818" s="20"/>
      <c r="O818" s="20"/>
    </row>
    <row r="819" spans="1:15" ht="15" customHeight="1" x14ac:dyDescent="0.25">
      <c r="A819" s="80" t="s">
        <v>2700</v>
      </c>
      <c r="B819" s="81" t="s">
        <v>1137</v>
      </c>
      <c r="C819" s="63" t="str">
        <f t="shared" si="72"/>
        <v xml:space="preserve">Certificate II </v>
      </c>
      <c r="D819" s="19" t="s">
        <v>86</v>
      </c>
      <c r="E819" s="19" t="s">
        <v>2028</v>
      </c>
      <c r="F819" s="78" t="s">
        <v>2700</v>
      </c>
      <c r="G819" s="35"/>
      <c r="H819" s="63" t="str">
        <f t="shared" si="73"/>
        <v xml:space="preserve">Certificate </v>
      </c>
      <c r="I819" s="63" t="str">
        <f t="shared" si="74"/>
        <v xml:space="preserve">Certificate II </v>
      </c>
      <c r="J819" s="63" t="str">
        <f t="shared" si="75"/>
        <v xml:space="preserve">Certificate II in </v>
      </c>
      <c r="K819" s="63" t="str">
        <f t="shared" si="76"/>
        <v>CER</v>
      </c>
      <c r="L819" s="63" t="str">
        <f t="shared" si="77"/>
        <v xml:space="preserve">Certificate II </v>
      </c>
      <c r="M819" s="19"/>
      <c r="N819" s="20"/>
      <c r="O819" s="20"/>
    </row>
    <row r="820" spans="1:15" ht="15" customHeight="1" x14ac:dyDescent="0.25">
      <c r="A820" s="80" t="s">
        <v>2700</v>
      </c>
      <c r="B820" s="81" t="s">
        <v>2701</v>
      </c>
      <c r="C820" s="63" t="str">
        <f t="shared" si="72"/>
        <v xml:space="preserve">Certificate II </v>
      </c>
      <c r="D820" s="19" t="s">
        <v>2702</v>
      </c>
      <c r="E820" s="19" t="s">
        <v>2028</v>
      </c>
      <c r="F820" s="78" t="s">
        <v>2700</v>
      </c>
      <c r="G820" s="35"/>
      <c r="H820" s="63" t="str">
        <f t="shared" si="73"/>
        <v xml:space="preserve">Certificate </v>
      </c>
      <c r="I820" s="63" t="str">
        <f t="shared" si="74"/>
        <v xml:space="preserve">Certificate II </v>
      </c>
      <c r="J820" s="63" t="str">
        <f t="shared" si="75"/>
        <v xml:space="preserve">Certificate II in </v>
      </c>
      <c r="K820" s="63" t="str">
        <f t="shared" si="76"/>
        <v>CER</v>
      </c>
      <c r="L820" s="63" t="str">
        <f t="shared" si="77"/>
        <v xml:space="preserve">Certificate II </v>
      </c>
      <c r="M820" s="19"/>
      <c r="N820" s="20"/>
      <c r="O820" s="20"/>
    </row>
    <row r="821" spans="1:15" ht="15" customHeight="1" x14ac:dyDescent="0.25">
      <c r="A821" s="80" t="s">
        <v>2700</v>
      </c>
      <c r="B821" s="81" t="s">
        <v>2703</v>
      </c>
      <c r="C821" s="63" t="str">
        <f t="shared" si="72"/>
        <v xml:space="preserve">Certificate III </v>
      </c>
      <c r="D821" s="19" t="s">
        <v>721</v>
      </c>
      <c r="E821" s="19" t="s">
        <v>2028</v>
      </c>
      <c r="F821" s="78" t="s">
        <v>2700</v>
      </c>
      <c r="G821" s="35"/>
      <c r="H821" s="63" t="str">
        <f t="shared" si="73"/>
        <v xml:space="preserve">Certificate </v>
      </c>
      <c r="I821" s="63" t="str">
        <f t="shared" si="74"/>
        <v xml:space="preserve">Certificate III </v>
      </c>
      <c r="J821" s="63" t="str">
        <f t="shared" si="75"/>
        <v xml:space="preserve">Certificate III in </v>
      </c>
      <c r="K821" s="63" t="str">
        <f t="shared" si="76"/>
        <v>CER</v>
      </c>
      <c r="L821" s="63" t="str">
        <f t="shared" si="77"/>
        <v xml:space="preserve">Certificate III </v>
      </c>
      <c r="M821" s="19"/>
      <c r="N821" s="20"/>
      <c r="O821" s="20"/>
    </row>
    <row r="822" spans="1:15" ht="15" customHeight="1" x14ac:dyDescent="0.25">
      <c r="A822" s="80" t="s">
        <v>2704</v>
      </c>
      <c r="B822" s="81" t="s">
        <v>2705</v>
      </c>
      <c r="C822" s="63" t="str">
        <f t="shared" si="72"/>
        <v xml:space="preserve">Certificate I </v>
      </c>
      <c r="D822" s="19" t="s">
        <v>716</v>
      </c>
      <c r="E822" s="19" t="s">
        <v>2028</v>
      </c>
      <c r="F822" s="78" t="s">
        <v>2704</v>
      </c>
      <c r="G822" s="35"/>
      <c r="H822" s="63" t="str">
        <f t="shared" si="73"/>
        <v xml:space="preserve">Certificate </v>
      </c>
      <c r="I822" s="63" t="str">
        <f t="shared" si="74"/>
        <v xml:space="preserve">Certificate I </v>
      </c>
      <c r="J822" s="63" t="str">
        <f t="shared" si="75"/>
        <v xml:space="preserve">Certificate I in </v>
      </c>
      <c r="K822" s="63" t="str">
        <f t="shared" si="76"/>
        <v>CER</v>
      </c>
      <c r="L822" s="63" t="str">
        <f t="shared" si="77"/>
        <v xml:space="preserve">Certificate I </v>
      </c>
      <c r="M822" s="19"/>
      <c r="N822" s="20"/>
      <c r="O822" s="20"/>
    </row>
    <row r="823" spans="1:15" ht="15" customHeight="1" x14ac:dyDescent="0.25">
      <c r="A823" s="80" t="s">
        <v>2704</v>
      </c>
      <c r="B823" s="81" t="s">
        <v>2706</v>
      </c>
      <c r="C823" s="63" t="str">
        <f t="shared" si="72"/>
        <v xml:space="preserve">Certificate IV </v>
      </c>
      <c r="D823" s="19" t="s">
        <v>76</v>
      </c>
      <c r="E823" s="19" t="s">
        <v>2028</v>
      </c>
      <c r="F823" s="78" t="s">
        <v>2704</v>
      </c>
      <c r="G823" s="35"/>
      <c r="H823" s="63" t="str">
        <f t="shared" si="73"/>
        <v xml:space="preserve">Certificate </v>
      </c>
      <c r="I823" s="63" t="str">
        <f t="shared" si="74"/>
        <v xml:space="preserve">Certificate IV </v>
      </c>
      <c r="J823" s="63" t="str">
        <f t="shared" si="75"/>
        <v xml:space="preserve">Certificate IV in </v>
      </c>
      <c r="K823" s="63" t="str">
        <f t="shared" si="76"/>
        <v>CER</v>
      </c>
      <c r="L823" s="63" t="str">
        <f t="shared" si="77"/>
        <v xml:space="preserve">Certificate IV </v>
      </c>
      <c r="M823" s="19"/>
      <c r="N823" s="20"/>
      <c r="O823" s="20"/>
    </row>
    <row r="824" spans="1:15" ht="15" customHeight="1" x14ac:dyDescent="0.25">
      <c r="A824" s="80" t="s">
        <v>2030</v>
      </c>
      <c r="B824" s="81" t="s">
        <v>1030</v>
      </c>
      <c r="C824" s="63" t="str">
        <f t="shared" si="72"/>
        <v xml:space="preserve">Certificate I </v>
      </c>
      <c r="D824" s="19" t="s">
        <v>1031</v>
      </c>
      <c r="E824" s="19" t="s">
        <v>2028</v>
      </c>
      <c r="F824" s="78" t="s">
        <v>2030</v>
      </c>
      <c r="G824" s="35"/>
      <c r="H824" s="63" t="str">
        <f t="shared" si="73"/>
        <v xml:space="preserve">Certificate </v>
      </c>
      <c r="I824" s="63" t="str">
        <f t="shared" si="74"/>
        <v xml:space="preserve">Certificate I </v>
      </c>
      <c r="J824" s="63" t="str">
        <f t="shared" si="75"/>
        <v xml:space="preserve">Certificate I in </v>
      </c>
      <c r="K824" s="63" t="str">
        <f t="shared" si="76"/>
        <v>CER</v>
      </c>
      <c r="L824" s="63" t="str">
        <f t="shared" si="77"/>
        <v xml:space="preserve">Certificate I </v>
      </c>
      <c r="M824" s="19"/>
      <c r="N824" s="20"/>
      <c r="O824" s="20"/>
    </row>
    <row r="825" spans="1:15" ht="15" customHeight="1" x14ac:dyDescent="0.25">
      <c r="A825" s="80" t="s">
        <v>2030</v>
      </c>
      <c r="B825" s="81" t="s">
        <v>2707</v>
      </c>
      <c r="C825" s="63" t="str">
        <f t="shared" si="72"/>
        <v xml:space="preserve">Certificate I </v>
      </c>
      <c r="D825" s="19" t="s">
        <v>2708</v>
      </c>
      <c r="E825" s="19" t="s">
        <v>2028</v>
      </c>
      <c r="F825" s="78" t="s">
        <v>2030</v>
      </c>
      <c r="G825" s="35"/>
      <c r="H825" s="63" t="str">
        <f t="shared" si="73"/>
        <v xml:space="preserve">Certificate </v>
      </c>
      <c r="I825" s="63" t="str">
        <f t="shared" si="74"/>
        <v xml:space="preserve">Certificate I </v>
      </c>
      <c r="J825" s="63" t="str">
        <f t="shared" si="75"/>
        <v xml:space="preserve">Certificate I in </v>
      </c>
      <c r="K825" s="63" t="str">
        <f t="shared" si="76"/>
        <v>CER</v>
      </c>
      <c r="L825" s="63" t="str">
        <f t="shared" si="77"/>
        <v xml:space="preserve">Certificate I </v>
      </c>
      <c r="M825" s="19"/>
      <c r="N825" s="20"/>
      <c r="O825" s="20"/>
    </row>
    <row r="826" spans="1:15" ht="15" customHeight="1" x14ac:dyDescent="0.25">
      <c r="A826" s="80" t="s">
        <v>2030</v>
      </c>
      <c r="B826" s="81" t="s">
        <v>2709</v>
      </c>
      <c r="C826" s="63" t="str">
        <f t="shared" si="72"/>
        <v xml:space="preserve">Certificate I </v>
      </c>
      <c r="D826" s="19" t="s">
        <v>2710</v>
      </c>
      <c r="E826" s="19" t="s">
        <v>2028</v>
      </c>
      <c r="F826" s="78" t="s">
        <v>2030</v>
      </c>
      <c r="G826" s="35"/>
      <c r="H826" s="63" t="str">
        <f t="shared" si="73"/>
        <v xml:space="preserve">Certificate </v>
      </c>
      <c r="I826" s="63" t="str">
        <f t="shared" si="74"/>
        <v xml:space="preserve">Certificate I </v>
      </c>
      <c r="J826" s="63" t="str">
        <f t="shared" si="75"/>
        <v xml:space="preserve">Certificate I in </v>
      </c>
      <c r="K826" s="63" t="str">
        <f t="shared" si="76"/>
        <v>CER</v>
      </c>
      <c r="L826" s="63" t="str">
        <f t="shared" si="77"/>
        <v xml:space="preserve">Certificate I </v>
      </c>
      <c r="M826" s="19"/>
      <c r="N826" s="20"/>
      <c r="O826" s="20"/>
    </row>
    <row r="827" spans="1:15" ht="15" customHeight="1" x14ac:dyDescent="0.25">
      <c r="A827" s="80" t="s">
        <v>2030</v>
      </c>
      <c r="B827" s="81" t="s">
        <v>2711</v>
      </c>
      <c r="C827" s="63" t="str">
        <f t="shared" si="72"/>
        <v xml:space="preserve">Certificate II </v>
      </c>
      <c r="D827" s="19" t="s">
        <v>2712</v>
      </c>
      <c r="E827" s="19" t="s">
        <v>2028</v>
      </c>
      <c r="F827" s="78" t="s">
        <v>2030</v>
      </c>
      <c r="G827" s="35"/>
      <c r="H827" s="63" t="str">
        <f t="shared" si="73"/>
        <v xml:space="preserve">Certificate </v>
      </c>
      <c r="I827" s="63" t="str">
        <f t="shared" si="74"/>
        <v xml:space="preserve">Certificate II </v>
      </c>
      <c r="J827" s="63" t="str">
        <f t="shared" si="75"/>
        <v xml:space="preserve">Certificate II in </v>
      </c>
      <c r="K827" s="63" t="str">
        <f t="shared" si="76"/>
        <v>CER</v>
      </c>
      <c r="L827" s="63" t="str">
        <f t="shared" si="77"/>
        <v xml:space="preserve">Certificate II </v>
      </c>
      <c r="M827" s="19"/>
      <c r="N827" s="20"/>
      <c r="O827" s="20"/>
    </row>
    <row r="828" spans="1:15" ht="15" customHeight="1" x14ac:dyDescent="0.25">
      <c r="A828" s="80" t="s">
        <v>2030</v>
      </c>
      <c r="B828" s="81" t="s">
        <v>398</v>
      </c>
      <c r="C828" s="63" t="str">
        <f t="shared" si="72"/>
        <v xml:space="preserve">Certificate II </v>
      </c>
      <c r="D828" s="19" t="s">
        <v>399</v>
      </c>
      <c r="E828" s="19" t="s">
        <v>2028</v>
      </c>
      <c r="F828" s="78" t="s">
        <v>2030</v>
      </c>
      <c r="G828" s="35"/>
      <c r="H828" s="63" t="str">
        <f t="shared" si="73"/>
        <v xml:space="preserve">Certificate </v>
      </c>
      <c r="I828" s="63" t="str">
        <f t="shared" si="74"/>
        <v xml:space="preserve">Certificate II </v>
      </c>
      <c r="J828" s="63" t="str">
        <f t="shared" si="75"/>
        <v xml:space="preserve">Certificate II in </v>
      </c>
      <c r="K828" s="63" t="str">
        <f t="shared" si="76"/>
        <v>CER</v>
      </c>
      <c r="L828" s="63" t="str">
        <f t="shared" si="77"/>
        <v xml:space="preserve">Certificate II </v>
      </c>
      <c r="M828" s="19"/>
      <c r="N828" s="20"/>
      <c r="O828" s="20"/>
    </row>
    <row r="829" spans="1:15" ht="15" customHeight="1" x14ac:dyDescent="0.25">
      <c r="A829" s="80" t="s">
        <v>2030</v>
      </c>
      <c r="B829" s="81" t="s">
        <v>2713</v>
      </c>
      <c r="C829" s="63" t="str">
        <f t="shared" si="72"/>
        <v xml:space="preserve">Certificate II </v>
      </c>
      <c r="D829" s="19" t="s">
        <v>2714</v>
      </c>
      <c r="E829" s="19" t="s">
        <v>2028</v>
      </c>
      <c r="F829" s="78" t="s">
        <v>2030</v>
      </c>
      <c r="G829" s="35"/>
      <c r="H829" s="63" t="str">
        <f t="shared" si="73"/>
        <v xml:space="preserve">Certificate </v>
      </c>
      <c r="I829" s="63" t="str">
        <f t="shared" si="74"/>
        <v xml:space="preserve">Certificate II </v>
      </c>
      <c r="J829" s="63" t="str">
        <f t="shared" si="75"/>
        <v xml:space="preserve">Certificate II in </v>
      </c>
      <c r="K829" s="63" t="str">
        <f t="shared" si="76"/>
        <v>CER</v>
      </c>
      <c r="L829" s="63" t="str">
        <f t="shared" si="77"/>
        <v xml:space="preserve">Certificate II </v>
      </c>
      <c r="M829" s="19"/>
      <c r="N829" s="20"/>
      <c r="O829" s="20"/>
    </row>
    <row r="830" spans="1:15" ht="15" customHeight="1" x14ac:dyDescent="0.25">
      <c r="A830" s="80" t="s">
        <v>2030</v>
      </c>
      <c r="B830" s="81" t="s">
        <v>400</v>
      </c>
      <c r="C830" s="63" t="str">
        <f t="shared" si="72"/>
        <v xml:space="preserve">Certificate II </v>
      </c>
      <c r="D830" s="19" t="s">
        <v>401</v>
      </c>
      <c r="E830" s="19" t="s">
        <v>2028</v>
      </c>
      <c r="F830" s="78" t="s">
        <v>2030</v>
      </c>
      <c r="G830" s="35"/>
      <c r="H830" s="63" t="str">
        <f t="shared" si="73"/>
        <v xml:space="preserve">Certificate </v>
      </c>
      <c r="I830" s="63" t="str">
        <f t="shared" si="74"/>
        <v xml:space="preserve">Certificate II </v>
      </c>
      <c r="J830" s="63" t="str">
        <f t="shared" si="75"/>
        <v xml:space="preserve">Certificate II in </v>
      </c>
      <c r="K830" s="63" t="str">
        <f t="shared" si="76"/>
        <v>CER</v>
      </c>
      <c r="L830" s="63" t="str">
        <f t="shared" si="77"/>
        <v xml:space="preserve">Certificate II </v>
      </c>
      <c r="M830" s="19"/>
      <c r="N830" s="20"/>
      <c r="O830" s="20"/>
    </row>
    <row r="831" spans="1:15" ht="15" customHeight="1" x14ac:dyDescent="0.25">
      <c r="A831" s="80" t="s">
        <v>2030</v>
      </c>
      <c r="B831" s="81" t="s">
        <v>1426</v>
      </c>
      <c r="C831" s="63" t="str">
        <f t="shared" si="72"/>
        <v xml:space="preserve">Certificate III </v>
      </c>
      <c r="D831" s="19" t="s">
        <v>1427</v>
      </c>
      <c r="E831" s="19" t="s">
        <v>2028</v>
      </c>
      <c r="F831" s="78" t="s">
        <v>2030</v>
      </c>
      <c r="G831" s="35"/>
      <c r="H831" s="63" t="str">
        <f t="shared" si="73"/>
        <v xml:space="preserve">Certificate </v>
      </c>
      <c r="I831" s="63" t="str">
        <f t="shared" si="74"/>
        <v xml:space="preserve">Certificate III </v>
      </c>
      <c r="J831" s="63" t="str">
        <f t="shared" si="75"/>
        <v xml:space="preserve">Certificate III in </v>
      </c>
      <c r="K831" s="63" t="str">
        <f t="shared" si="76"/>
        <v>CER</v>
      </c>
      <c r="L831" s="63" t="str">
        <f t="shared" si="77"/>
        <v xml:space="preserve">Certificate III </v>
      </c>
      <c r="M831" s="19"/>
      <c r="N831" s="20"/>
      <c r="O831" s="20"/>
    </row>
    <row r="832" spans="1:15" ht="15" customHeight="1" x14ac:dyDescent="0.25">
      <c r="A832" s="80" t="s">
        <v>2030</v>
      </c>
      <c r="B832" s="81" t="s">
        <v>2715</v>
      </c>
      <c r="C832" s="63" t="str">
        <f t="shared" si="72"/>
        <v xml:space="preserve">Certificate IV </v>
      </c>
      <c r="D832" s="19" t="s">
        <v>2716</v>
      </c>
      <c r="E832" s="19" t="s">
        <v>2028</v>
      </c>
      <c r="F832" s="78" t="s">
        <v>2030</v>
      </c>
      <c r="G832" s="35"/>
      <c r="H832" s="63" t="str">
        <f t="shared" si="73"/>
        <v xml:space="preserve">Certificate </v>
      </c>
      <c r="I832" s="63" t="str">
        <f t="shared" si="74"/>
        <v xml:space="preserve">Certificate IV </v>
      </c>
      <c r="J832" s="63" t="str">
        <f t="shared" si="75"/>
        <v xml:space="preserve">Certificate IV in </v>
      </c>
      <c r="K832" s="63" t="str">
        <f t="shared" si="76"/>
        <v>CER</v>
      </c>
      <c r="L832" s="63" t="str">
        <f t="shared" si="77"/>
        <v xml:space="preserve">Certificate IV </v>
      </c>
      <c r="M832" s="19"/>
      <c r="N832" s="20"/>
      <c r="O832" s="20"/>
    </row>
    <row r="833" spans="1:15" ht="15" customHeight="1" x14ac:dyDescent="0.25">
      <c r="A833" s="80" t="s">
        <v>2030</v>
      </c>
      <c r="B833" s="81" t="s">
        <v>2717</v>
      </c>
      <c r="C833" s="63" t="str">
        <f t="shared" si="72"/>
        <v xml:space="preserve">Diploma </v>
      </c>
      <c r="D833" s="19" t="s">
        <v>2718</v>
      </c>
      <c r="E833" s="19" t="s">
        <v>2028</v>
      </c>
      <c r="F833" s="78" t="s">
        <v>2030</v>
      </c>
      <c r="G833" s="35"/>
      <c r="H833" s="63" t="str">
        <f t="shared" si="73"/>
        <v xml:space="preserve">Diploma </v>
      </c>
      <c r="I833" s="63" t="str">
        <f t="shared" si="74"/>
        <v xml:space="preserve">Diploma of </v>
      </c>
      <c r="J833" s="63" t="str">
        <f t="shared" si="75"/>
        <v xml:space="preserve">Diploma of Fisheries </v>
      </c>
      <c r="K833" s="63" t="str">
        <f t="shared" si="76"/>
        <v>DIP</v>
      </c>
      <c r="L833" s="63" t="str">
        <f t="shared" si="77"/>
        <v xml:space="preserve">Diploma </v>
      </c>
      <c r="M833" s="19"/>
      <c r="N833" s="20"/>
      <c r="O833" s="20"/>
    </row>
    <row r="834" spans="1:15" ht="15" customHeight="1" x14ac:dyDescent="0.25">
      <c r="A834" s="80" t="s">
        <v>2719</v>
      </c>
      <c r="B834" s="81" t="s">
        <v>402</v>
      </c>
      <c r="C834" s="63" t="str">
        <f t="shared" si="72"/>
        <v xml:space="preserve">Certificate II </v>
      </c>
      <c r="D834" s="19" t="s">
        <v>403</v>
      </c>
      <c r="E834" s="19" t="s">
        <v>1986</v>
      </c>
      <c r="F834" s="78" t="s">
        <v>2719</v>
      </c>
      <c r="G834" s="35"/>
      <c r="H834" s="63" t="str">
        <f t="shared" si="73"/>
        <v xml:space="preserve">Certificate </v>
      </c>
      <c r="I834" s="63" t="str">
        <f t="shared" si="74"/>
        <v xml:space="preserve">Certificate II </v>
      </c>
      <c r="J834" s="63" t="str">
        <f t="shared" si="75"/>
        <v xml:space="preserve">Certificate II in </v>
      </c>
      <c r="K834" s="63" t="str">
        <f t="shared" si="76"/>
        <v>CER</v>
      </c>
      <c r="L834" s="63" t="str">
        <f t="shared" si="77"/>
        <v xml:space="preserve">Certificate II </v>
      </c>
      <c r="M834" s="19"/>
      <c r="N834" s="20"/>
      <c r="O834" s="20"/>
    </row>
    <row r="835" spans="1:15" ht="15" customHeight="1" x14ac:dyDescent="0.25">
      <c r="A835" s="80" t="s">
        <v>2719</v>
      </c>
      <c r="B835" s="81" t="s">
        <v>404</v>
      </c>
      <c r="C835" s="63" t="str">
        <f t="shared" ref="C835:C898" si="78">IF(K835="CER",I835,IF(K835="ADV",I835,IF(K835="COU",H835,IF(K835="DIP",H835,IF(K835="VCE",H835,IF(K835="VCA",H835,IF(K835="STA",J835,D835)))))))</f>
        <v xml:space="preserve">Certificate III </v>
      </c>
      <c r="D835" s="19" t="s">
        <v>405</v>
      </c>
      <c r="E835" s="19" t="s">
        <v>1986</v>
      </c>
      <c r="F835" s="78" t="s">
        <v>2719</v>
      </c>
      <c r="G835" s="35"/>
      <c r="H835" s="63" t="str">
        <f t="shared" ref="H835:H898" si="79">LEFT(D835, SEARCH(" ",D835,1))</f>
        <v xml:space="preserve">Certificate </v>
      </c>
      <c r="I835" s="63" t="str">
        <f t="shared" ref="I835:I898" si="80">LEFT(D835, SEARCH(" ",D835,SEARCH(" ",D835,1)+1))</f>
        <v xml:space="preserve">Certificate III </v>
      </c>
      <c r="J835" s="63" t="str">
        <f t="shared" ref="J835:J898" si="81">LEFT(D835, SEARCH(" ",D835,SEARCH(" ",D835,SEARCH(" ",D835)+1)+1))</f>
        <v xml:space="preserve">Certificate III in </v>
      </c>
      <c r="K835" s="63" t="str">
        <f t="shared" ref="K835:K898" si="82">UPPER(LEFT(D835,3))</f>
        <v>CER</v>
      </c>
      <c r="L835" s="63" t="str">
        <f t="shared" ref="L835:L898" si="83">IF(K835="CER",I835,IF(K835="ADV",I835,IF(K835="COU",H835,IF(K835="DIP",H835,IF(K835="VCE",H835,IF(K835="VCA",H835,IF(K835="STA",J835,D835)))))))</f>
        <v xml:space="preserve">Certificate III </v>
      </c>
      <c r="M835" s="19"/>
      <c r="N835" s="20"/>
      <c r="O835" s="20"/>
    </row>
    <row r="836" spans="1:15" ht="15" customHeight="1" x14ac:dyDescent="0.25">
      <c r="A836" s="80" t="s">
        <v>2720</v>
      </c>
      <c r="B836" s="81" t="s">
        <v>410</v>
      </c>
      <c r="C836" s="63" t="str">
        <f t="shared" si="78"/>
        <v xml:space="preserve">Certificate II </v>
      </c>
      <c r="D836" s="19" t="s">
        <v>411</v>
      </c>
      <c r="E836" s="19" t="s">
        <v>1986</v>
      </c>
      <c r="F836" s="78" t="s">
        <v>2720</v>
      </c>
      <c r="G836" s="35"/>
      <c r="H836" s="63" t="str">
        <f t="shared" si="79"/>
        <v xml:space="preserve">Certificate </v>
      </c>
      <c r="I836" s="63" t="str">
        <f t="shared" si="80"/>
        <v xml:space="preserve">Certificate II </v>
      </c>
      <c r="J836" s="63" t="str">
        <f t="shared" si="81"/>
        <v xml:space="preserve">Certificate II in </v>
      </c>
      <c r="K836" s="63" t="str">
        <f t="shared" si="82"/>
        <v>CER</v>
      </c>
      <c r="L836" s="63" t="str">
        <f t="shared" si="83"/>
        <v xml:space="preserve">Certificate II </v>
      </c>
      <c r="M836" s="19"/>
      <c r="N836" s="20"/>
      <c r="O836" s="20"/>
    </row>
    <row r="837" spans="1:15" ht="15" customHeight="1" x14ac:dyDescent="0.25">
      <c r="A837" s="80" t="s">
        <v>2720</v>
      </c>
      <c r="B837" s="81" t="s">
        <v>412</v>
      </c>
      <c r="C837" s="63" t="str">
        <f t="shared" si="78"/>
        <v xml:space="preserve">Certificate II </v>
      </c>
      <c r="D837" s="19" t="s">
        <v>413</v>
      </c>
      <c r="E837" s="19" t="s">
        <v>1986</v>
      </c>
      <c r="F837" s="78" t="s">
        <v>2720</v>
      </c>
      <c r="G837" s="35"/>
      <c r="H837" s="63" t="str">
        <f t="shared" si="79"/>
        <v xml:space="preserve">Certificate </v>
      </c>
      <c r="I837" s="63" t="str">
        <f t="shared" si="80"/>
        <v xml:space="preserve">Certificate II </v>
      </c>
      <c r="J837" s="63" t="str">
        <f t="shared" si="81"/>
        <v xml:space="preserve">Certificate II in </v>
      </c>
      <c r="K837" s="63" t="str">
        <f t="shared" si="82"/>
        <v>CER</v>
      </c>
      <c r="L837" s="63" t="str">
        <f t="shared" si="83"/>
        <v xml:space="preserve">Certificate II </v>
      </c>
      <c r="M837" s="19"/>
      <c r="N837" s="20"/>
      <c r="O837" s="20"/>
    </row>
    <row r="838" spans="1:15" ht="15" customHeight="1" x14ac:dyDescent="0.25">
      <c r="A838" s="80" t="s">
        <v>2720</v>
      </c>
      <c r="B838" s="81" t="s">
        <v>414</v>
      </c>
      <c r="C838" s="63" t="str">
        <f t="shared" si="78"/>
        <v xml:space="preserve">Certificate III </v>
      </c>
      <c r="D838" s="19" t="s">
        <v>415</v>
      </c>
      <c r="E838" s="19" t="s">
        <v>1986</v>
      </c>
      <c r="F838" s="78" t="s">
        <v>2720</v>
      </c>
      <c r="G838" s="35"/>
      <c r="H838" s="63" t="str">
        <f t="shared" si="79"/>
        <v xml:space="preserve">Certificate </v>
      </c>
      <c r="I838" s="63" t="str">
        <f t="shared" si="80"/>
        <v xml:space="preserve">Certificate III </v>
      </c>
      <c r="J838" s="63" t="str">
        <f t="shared" si="81"/>
        <v xml:space="preserve">Certificate III in </v>
      </c>
      <c r="K838" s="63" t="str">
        <f t="shared" si="82"/>
        <v>CER</v>
      </c>
      <c r="L838" s="63" t="str">
        <f t="shared" si="83"/>
        <v xml:space="preserve">Certificate III </v>
      </c>
      <c r="M838" s="19"/>
      <c r="N838" s="20"/>
      <c r="O838" s="20"/>
    </row>
    <row r="839" spans="1:15" ht="15" customHeight="1" x14ac:dyDescent="0.25">
      <c r="A839" s="80" t="s">
        <v>2720</v>
      </c>
      <c r="B839" s="81" t="s">
        <v>416</v>
      </c>
      <c r="C839" s="63" t="str">
        <f t="shared" si="78"/>
        <v xml:space="preserve">Certificate IV </v>
      </c>
      <c r="D839" s="19" t="s">
        <v>407</v>
      </c>
      <c r="E839" s="19" t="s">
        <v>1986</v>
      </c>
      <c r="F839" s="78" t="s">
        <v>2720</v>
      </c>
      <c r="G839" s="35"/>
      <c r="H839" s="63" t="str">
        <f t="shared" si="79"/>
        <v xml:space="preserve">Certificate </v>
      </c>
      <c r="I839" s="63" t="str">
        <f t="shared" si="80"/>
        <v xml:space="preserve">Certificate IV </v>
      </c>
      <c r="J839" s="63" t="str">
        <f t="shared" si="81"/>
        <v xml:space="preserve">Certificate IV in </v>
      </c>
      <c r="K839" s="63" t="str">
        <f t="shared" si="82"/>
        <v>CER</v>
      </c>
      <c r="L839" s="63" t="str">
        <f t="shared" si="83"/>
        <v xml:space="preserve">Certificate IV </v>
      </c>
      <c r="M839" s="19"/>
      <c r="N839" s="20"/>
      <c r="O839" s="20"/>
    </row>
    <row r="840" spans="1:15" ht="15" customHeight="1" x14ac:dyDescent="0.25">
      <c r="A840" s="80" t="s">
        <v>2720</v>
      </c>
      <c r="B840" s="81" t="s">
        <v>417</v>
      </c>
      <c r="C840" s="63" t="str">
        <f t="shared" si="78"/>
        <v xml:space="preserve">Diploma </v>
      </c>
      <c r="D840" s="19" t="s">
        <v>409</v>
      </c>
      <c r="E840" s="19" t="s">
        <v>1986</v>
      </c>
      <c r="F840" s="78" t="s">
        <v>2720</v>
      </c>
      <c r="G840" s="35"/>
      <c r="H840" s="63" t="str">
        <f t="shared" si="79"/>
        <v xml:space="preserve">Diploma </v>
      </c>
      <c r="I840" s="63" t="str">
        <f t="shared" si="80"/>
        <v xml:space="preserve">Diploma of </v>
      </c>
      <c r="J840" s="63" t="str">
        <f t="shared" si="81"/>
        <v xml:space="preserve">Diploma of Beauty </v>
      </c>
      <c r="K840" s="63" t="str">
        <f t="shared" si="82"/>
        <v>DIP</v>
      </c>
      <c r="L840" s="63" t="str">
        <f t="shared" si="83"/>
        <v xml:space="preserve">Diploma </v>
      </c>
      <c r="M840" s="19"/>
      <c r="N840" s="20"/>
      <c r="O840" s="20"/>
    </row>
    <row r="841" spans="1:15" ht="15" customHeight="1" x14ac:dyDescent="0.25">
      <c r="A841" s="80" t="s">
        <v>2204</v>
      </c>
      <c r="B841" s="81" t="s">
        <v>418</v>
      </c>
      <c r="C841" s="63" t="str">
        <f t="shared" si="78"/>
        <v xml:space="preserve">Certificate II </v>
      </c>
      <c r="D841" s="19" t="s">
        <v>419</v>
      </c>
      <c r="E841" s="19" t="s">
        <v>1986</v>
      </c>
      <c r="F841" s="78" t="s">
        <v>2204</v>
      </c>
      <c r="G841" s="35"/>
      <c r="H841" s="63" t="str">
        <f t="shared" si="79"/>
        <v xml:space="preserve">Certificate </v>
      </c>
      <c r="I841" s="63" t="str">
        <f t="shared" si="80"/>
        <v xml:space="preserve">Certificate II </v>
      </c>
      <c r="J841" s="63" t="str">
        <f t="shared" si="81"/>
        <v xml:space="preserve">Certificate II in </v>
      </c>
      <c r="K841" s="63" t="str">
        <f t="shared" si="82"/>
        <v>CER</v>
      </c>
      <c r="L841" s="63" t="str">
        <f t="shared" si="83"/>
        <v xml:space="preserve">Certificate II </v>
      </c>
      <c r="M841" s="19"/>
      <c r="N841" s="20"/>
      <c r="O841" s="20"/>
    </row>
    <row r="842" spans="1:15" ht="15" customHeight="1" x14ac:dyDescent="0.25">
      <c r="A842" s="80" t="s">
        <v>2204</v>
      </c>
      <c r="B842" s="81" t="s">
        <v>633</v>
      </c>
      <c r="C842" s="63" t="str">
        <f t="shared" si="78"/>
        <v xml:space="preserve">Certificate III </v>
      </c>
      <c r="D842" s="19" t="s">
        <v>827</v>
      </c>
      <c r="E842" s="19" t="s">
        <v>1986</v>
      </c>
      <c r="F842" s="78" t="s">
        <v>2204</v>
      </c>
      <c r="G842" s="35"/>
      <c r="H842" s="63" t="str">
        <f t="shared" si="79"/>
        <v xml:space="preserve">Certificate </v>
      </c>
      <c r="I842" s="63" t="str">
        <f t="shared" si="80"/>
        <v xml:space="preserve">Certificate III </v>
      </c>
      <c r="J842" s="63" t="str">
        <f t="shared" si="81"/>
        <v xml:space="preserve">Certificate III in </v>
      </c>
      <c r="K842" s="63" t="str">
        <f t="shared" si="82"/>
        <v>CER</v>
      </c>
      <c r="L842" s="63" t="str">
        <f t="shared" si="83"/>
        <v xml:space="preserve">Certificate III </v>
      </c>
      <c r="M842" s="19"/>
      <c r="N842" s="20"/>
      <c r="O842" s="20"/>
    </row>
    <row r="843" spans="1:15" ht="15" customHeight="1" x14ac:dyDescent="0.25">
      <c r="A843" s="80" t="s">
        <v>2055</v>
      </c>
      <c r="B843" s="81" t="s">
        <v>1500</v>
      </c>
      <c r="C843" s="63" t="str">
        <f t="shared" si="78"/>
        <v xml:space="preserve">Certificate I </v>
      </c>
      <c r="D843" s="19" t="s">
        <v>421</v>
      </c>
      <c r="E843" s="19" t="s">
        <v>1986</v>
      </c>
      <c r="F843" s="78" t="s">
        <v>2055</v>
      </c>
      <c r="G843" s="35"/>
      <c r="H843" s="63" t="str">
        <f t="shared" si="79"/>
        <v xml:space="preserve">Certificate </v>
      </c>
      <c r="I843" s="63" t="str">
        <f t="shared" si="80"/>
        <v xml:space="preserve">Certificate I </v>
      </c>
      <c r="J843" s="63" t="str">
        <f t="shared" si="81"/>
        <v xml:space="preserve">Certificate I in </v>
      </c>
      <c r="K843" s="63" t="str">
        <f t="shared" si="82"/>
        <v>CER</v>
      </c>
      <c r="L843" s="63" t="str">
        <f t="shared" si="83"/>
        <v xml:space="preserve">Certificate I </v>
      </c>
      <c r="M843" s="19"/>
      <c r="N843" s="20"/>
      <c r="O843" s="20"/>
    </row>
    <row r="844" spans="1:15" ht="15" customHeight="1" x14ac:dyDescent="0.25">
      <c r="A844" s="80" t="s">
        <v>2055</v>
      </c>
      <c r="B844" s="81" t="s">
        <v>420</v>
      </c>
      <c r="C844" s="63" t="str">
        <f t="shared" si="78"/>
        <v xml:space="preserve">Certificate I </v>
      </c>
      <c r="D844" s="19" t="s">
        <v>421</v>
      </c>
      <c r="E844" s="19" t="s">
        <v>1986</v>
      </c>
      <c r="F844" s="78" t="s">
        <v>2055</v>
      </c>
      <c r="G844" s="35"/>
      <c r="H844" s="63" t="str">
        <f t="shared" si="79"/>
        <v xml:space="preserve">Certificate </v>
      </c>
      <c r="I844" s="63" t="str">
        <f t="shared" si="80"/>
        <v xml:space="preserve">Certificate I </v>
      </c>
      <c r="J844" s="63" t="str">
        <f t="shared" si="81"/>
        <v xml:space="preserve">Certificate I in </v>
      </c>
      <c r="K844" s="63" t="str">
        <f t="shared" si="82"/>
        <v>CER</v>
      </c>
      <c r="L844" s="63" t="str">
        <f t="shared" si="83"/>
        <v xml:space="preserve">Certificate I </v>
      </c>
      <c r="M844" s="19"/>
      <c r="N844" s="20"/>
      <c r="O844" s="20"/>
    </row>
    <row r="845" spans="1:15" ht="15" customHeight="1" x14ac:dyDescent="0.25">
      <c r="A845" s="80" t="s">
        <v>2055</v>
      </c>
      <c r="B845" s="81" t="s">
        <v>2721</v>
      </c>
      <c r="C845" s="63" t="str">
        <f t="shared" si="78"/>
        <v xml:space="preserve">Certificate II </v>
      </c>
      <c r="D845" s="19" t="s">
        <v>423</v>
      </c>
      <c r="E845" s="19" t="s">
        <v>1986</v>
      </c>
      <c r="F845" s="78" t="s">
        <v>2055</v>
      </c>
      <c r="G845" s="35"/>
      <c r="H845" s="63" t="str">
        <f t="shared" si="79"/>
        <v xml:space="preserve">Certificate </v>
      </c>
      <c r="I845" s="63" t="str">
        <f t="shared" si="80"/>
        <v xml:space="preserve">Certificate II </v>
      </c>
      <c r="J845" s="63" t="str">
        <f t="shared" si="81"/>
        <v xml:space="preserve">Certificate II in </v>
      </c>
      <c r="K845" s="63" t="str">
        <f t="shared" si="82"/>
        <v>CER</v>
      </c>
      <c r="L845" s="63" t="str">
        <f t="shared" si="83"/>
        <v xml:space="preserve">Certificate II </v>
      </c>
      <c r="M845" s="19"/>
      <c r="N845" s="20"/>
      <c r="O845" s="20"/>
    </row>
    <row r="846" spans="1:15" ht="15" customHeight="1" x14ac:dyDescent="0.25">
      <c r="A846" s="80" t="s">
        <v>2055</v>
      </c>
      <c r="B846" s="81" t="s">
        <v>422</v>
      </c>
      <c r="C846" s="63" t="str">
        <f t="shared" si="78"/>
        <v xml:space="preserve">Certificate II </v>
      </c>
      <c r="D846" s="19" t="s">
        <v>423</v>
      </c>
      <c r="E846" s="19" t="s">
        <v>1986</v>
      </c>
      <c r="F846" s="78" t="s">
        <v>2055</v>
      </c>
      <c r="G846" s="35"/>
      <c r="H846" s="63" t="str">
        <f t="shared" si="79"/>
        <v xml:space="preserve">Certificate </v>
      </c>
      <c r="I846" s="63" t="str">
        <f t="shared" si="80"/>
        <v xml:space="preserve">Certificate II </v>
      </c>
      <c r="J846" s="63" t="str">
        <f t="shared" si="81"/>
        <v xml:space="preserve">Certificate II in </v>
      </c>
      <c r="K846" s="63" t="str">
        <f t="shared" si="82"/>
        <v>CER</v>
      </c>
      <c r="L846" s="63" t="str">
        <f t="shared" si="83"/>
        <v xml:space="preserve">Certificate II </v>
      </c>
      <c r="M846" s="19"/>
      <c r="N846" s="20"/>
      <c r="O846" s="20"/>
    </row>
    <row r="847" spans="1:15" ht="15" customHeight="1" x14ac:dyDescent="0.25">
      <c r="A847" s="80" t="s">
        <v>2055</v>
      </c>
      <c r="B847" s="81" t="s">
        <v>1596</v>
      </c>
      <c r="C847" s="63" t="str">
        <f t="shared" si="78"/>
        <v xml:space="preserve">Certificate II </v>
      </c>
      <c r="D847" s="19" t="s">
        <v>1597</v>
      </c>
      <c r="E847" s="19" t="s">
        <v>1986</v>
      </c>
      <c r="F847" s="78" t="s">
        <v>2055</v>
      </c>
      <c r="G847" s="35"/>
      <c r="H847" s="63" t="str">
        <f t="shared" si="79"/>
        <v xml:space="preserve">Certificate </v>
      </c>
      <c r="I847" s="63" t="str">
        <f t="shared" si="80"/>
        <v xml:space="preserve">Certificate II </v>
      </c>
      <c r="J847" s="63" t="str">
        <f t="shared" si="81"/>
        <v xml:space="preserve">Certificate II in </v>
      </c>
      <c r="K847" s="63" t="str">
        <f t="shared" si="82"/>
        <v>CER</v>
      </c>
      <c r="L847" s="63" t="str">
        <f t="shared" si="83"/>
        <v xml:space="preserve">Certificate II </v>
      </c>
      <c r="M847" s="19"/>
      <c r="N847" s="20"/>
      <c r="O847" s="20"/>
    </row>
    <row r="848" spans="1:15" ht="15" customHeight="1" x14ac:dyDescent="0.25">
      <c r="A848" s="80" t="s">
        <v>2055</v>
      </c>
      <c r="B848" s="81" t="s">
        <v>424</v>
      </c>
      <c r="C848" s="63" t="str">
        <f t="shared" si="78"/>
        <v xml:space="preserve">Certificate II </v>
      </c>
      <c r="D848" s="19" t="s">
        <v>425</v>
      </c>
      <c r="E848" s="19" t="s">
        <v>1986</v>
      </c>
      <c r="F848" s="78" t="s">
        <v>2055</v>
      </c>
      <c r="G848" s="35"/>
      <c r="H848" s="63" t="str">
        <f t="shared" si="79"/>
        <v xml:space="preserve">Certificate </v>
      </c>
      <c r="I848" s="63" t="str">
        <f t="shared" si="80"/>
        <v xml:space="preserve">Certificate II </v>
      </c>
      <c r="J848" s="63" t="str">
        <f t="shared" si="81"/>
        <v xml:space="preserve">Certificate II in </v>
      </c>
      <c r="K848" s="63" t="str">
        <f t="shared" si="82"/>
        <v>CER</v>
      </c>
      <c r="L848" s="63" t="str">
        <f t="shared" si="83"/>
        <v xml:space="preserve">Certificate II </v>
      </c>
      <c r="M848" s="19"/>
      <c r="N848" s="20"/>
      <c r="O848" s="20"/>
    </row>
    <row r="849" spans="1:15" ht="15" customHeight="1" x14ac:dyDescent="0.25">
      <c r="A849" s="80" t="s">
        <v>2055</v>
      </c>
      <c r="B849" s="81" t="s">
        <v>2722</v>
      </c>
      <c r="C849" s="63" t="str">
        <f t="shared" si="78"/>
        <v xml:space="preserve">Certificate II </v>
      </c>
      <c r="D849" s="19" t="s">
        <v>2723</v>
      </c>
      <c r="E849" s="19" t="s">
        <v>1986</v>
      </c>
      <c r="F849" s="78" t="s">
        <v>2055</v>
      </c>
      <c r="G849" s="35"/>
      <c r="H849" s="63" t="str">
        <f t="shared" si="79"/>
        <v xml:space="preserve">Certificate </v>
      </c>
      <c r="I849" s="63" t="str">
        <f t="shared" si="80"/>
        <v xml:space="preserve">Certificate II </v>
      </c>
      <c r="J849" s="63" t="str">
        <f t="shared" si="81"/>
        <v xml:space="preserve">Certificate II in </v>
      </c>
      <c r="K849" s="63" t="str">
        <f t="shared" si="82"/>
        <v>CER</v>
      </c>
      <c r="L849" s="63" t="str">
        <f t="shared" si="83"/>
        <v xml:space="preserve">Certificate II </v>
      </c>
      <c r="M849" s="19"/>
      <c r="N849" s="20"/>
      <c r="O849" s="20"/>
    </row>
    <row r="850" spans="1:15" ht="15" customHeight="1" x14ac:dyDescent="0.25">
      <c r="A850" s="80" t="s">
        <v>2055</v>
      </c>
      <c r="B850" s="81" t="s">
        <v>2724</v>
      </c>
      <c r="C850" s="63" t="str">
        <f t="shared" si="78"/>
        <v xml:space="preserve">Certificate III </v>
      </c>
      <c r="D850" s="19" t="s">
        <v>828</v>
      </c>
      <c r="E850" s="19" t="s">
        <v>1986</v>
      </c>
      <c r="F850" s="78" t="s">
        <v>2055</v>
      </c>
      <c r="G850" s="35"/>
      <c r="H850" s="63" t="str">
        <f t="shared" si="79"/>
        <v xml:space="preserve">Certificate </v>
      </c>
      <c r="I850" s="63" t="str">
        <f t="shared" si="80"/>
        <v xml:space="preserve">Certificate III </v>
      </c>
      <c r="J850" s="63" t="str">
        <f t="shared" si="81"/>
        <v xml:space="preserve">Certificate III in </v>
      </c>
      <c r="K850" s="63" t="str">
        <f t="shared" si="82"/>
        <v>CER</v>
      </c>
      <c r="L850" s="63" t="str">
        <f t="shared" si="83"/>
        <v xml:space="preserve">Certificate III </v>
      </c>
      <c r="M850" s="19"/>
      <c r="N850" s="20"/>
      <c r="O850" s="20"/>
    </row>
    <row r="851" spans="1:15" ht="15" customHeight="1" x14ac:dyDescent="0.25">
      <c r="A851" s="80" t="s">
        <v>2055</v>
      </c>
      <c r="B851" s="81" t="s">
        <v>634</v>
      </c>
      <c r="C851" s="63" t="str">
        <f t="shared" si="78"/>
        <v xml:space="preserve">Certificate III </v>
      </c>
      <c r="D851" s="19" t="s">
        <v>828</v>
      </c>
      <c r="E851" s="19" t="s">
        <v>1986</v>
      </c>
      <c r="F851" s="78" t="s">
        <v>2055</v>
      </c>
      <c r="G851" s="35"/>
      <c r="H851" s="63" t="str">
        <f t="shared" si="79"/>
        <v xml:space="preserve">Certificate </v>
      </c>
      <c r="I851" s="63" t="str">
        <f t="shared" si="80"/>
        <v xml:space="preserve">Certificate III </v>
      </c>
      <c r="J851" s="63" t="str">
        <f t="shared" si="81"/>
        <v xml:space="preserve">Certificate III in </v>
      </c>
      <c r="K851" s="63" t="str">
        <f t="shared" si="82"/>
        <v>CER</v>
      </c>
      <c r="L851" s="63" t="str">
        <f t="shared" si="83"/>
        <v xml:space="preserve">Certificate III </v>
      </c>
      <c r="M851" s="19"/>
      <c r="N851" s="20"/>
      <c r="O851" s="20"/>
    </row>
    <row r="852" spans="1:15" ht="15" customHeight="1" x14ac:dyDescent="0.25">
      <c r="A852" s="80" t="s">
        <v>2055</v>
      </c>
      <c r="B852" s="81" t="s">
        <v>686</v>
      </c>
      <c r="C852" s="63" t="str">
        <f t="shared" si="78"/>
        <v xml:space="preserve">Certificate III </v>
      </c>
      <c r="D852" s="19" t="s">
        <v>829</v>
      </c>
      <c r="E852" s="19" t="s">
        <v>1986</v>
      </c>
      <c r="F852" s="78" t="s">
        <v>2055</v>
      </c>
      <c r="G852" s="35"/>
      <c r="H852" s="63" t="str">
        <f t="shared" si="79"/>
        <v xml:space="preserve">Certificate </v>
      </c>
      <c r="I852" s="63" t="str">
        <f t="shared" si="80"/>
        <v xml:space="preserve">Certificate III </v>
      </c>
      <c r="J852" s="63" t="str">
        <f t="shared" si="81"/>
        <v xml:space="preserve">Certificate III in </v>
      </c>
      <c r="K852" s="63" t="str">
        <f t="shared" si="82"/>
        <v>CER</v>
      </c>
      <c r="L852" s="63" t="str">
        <f t="shared" si="83"/>
        <v xml:space="preserve">Certificate III </v>
      </c>
      <c r="M852" s="19"/>
      <c r="N852" s="20"/>
      <c r="O852" s="20"/>
    </row>
    <row r="853" spans="1:15" ht="15" customHeight="1" x14ac:dyDescent="0.25">
      <c r="A853" s="80" t="s">
        <v>2055</v>
      </c>
      <c r="B853" s="81" t="s">
        <v>426</v>
      </c>
      <c r="C853" s="63" t="str">
        <f t="shared" si="78"/>
        <v xml:space="preserve">Certificate III </v>
      </c>
      <c r="D853" s="19" t="s">
        <v>427</v>
      </c>
      <c r="E853" s="19" t="s">
        <v>1986</v>
      </c>
      <c r="F853" s="78" t="s">
        <v>2055</v>
      </c>
      <c r="G853" s="35"/>
      <c r="H853" s="63" t="str">
        <f t="shared" si="79"/>
        <v xml:space="preserve">Certificate </v>
      </c>
      <c r="I853" s="63" t="str">
        <f t="shared" si="80"/>
        <v xml:space="preserve">Certificate III </v>
      </c>
      <c r="J853" s="63" t="str">
        <f t="shared" si="81"/>
        <v xml:space="preserve">Certificate III in </v>
      </c>
      <c r="K853" s="63" t="str">
        <f t="shared" si="82"/>
        <v>CER</v>
      </c>
      <c r="L853" s="63" t="str">
        <f t="shared" si="83"/>
        <v xml:space="preserve">Certificate III </v>
      </c>
      <c r="M853" s="19"/>
      <c r="N853" s="20"/>
      <c r="O853" s="20"/>
    </row>
    <row r="854" spans="1:15" ht="15" customHeight="1" x14ac:dyDescent="0.25">
      <c r="A854" s="80" t="s">
        <v>2055</v>
      </c>
      <c r="B854" s="81" t="s">
        <v>1073</v>
      </c>
      <c r="C854" s="63" t="str">
        <f t="shared" si="78"/>
        <v xml:space="preserve">Certificate III </v>
      </c>
      <c r="D854" s="19" t="s">
        <v>1074</v>
      </c>
      <c r="E854" s="19" t="s">
        <v>1986</v>
      </c>
      <c r="F854" s="78" t="s">
        <v>2055</v>
      </c>
      <c r="G854" s="35"/>
      <c r="H854" s="63" t="str">
        <f t="shared" si="79"/>
        <v xml:space="preserve">Certificate </v>
      </c>
      <c r="I854" s="63" t="str">
        <f t="shared" si="80"/>
        <v xml:space="preserve">Certificate III </v>
      </c>
      <c r="J854" s="63" t="str">
        <f t="shared" si="81"/>
        <v xml:space="preserve">Certificate III in </v>
      </c>
      <c r="K854" s="63" t="str">
        <f t="shared" si="82"/>
        <v>CER</v>
      </c>
      <c r="L854" s="63" t="str">
        <f t="shared" si="83"/>
        <v xml:space="preserve">Certificate III </v>
      </c>
      <c r="M854" s="19"/>
      <c r="N854" s="20"/>
      <c r="O854" s="20"/>
    </row>
    <row r="855" spans="1:15" ht="15" customHeight="1" x14ac:dyDescent="0.25">
      <c r="A855" s="80" t="s">
        <v>2055</v>
      </c>
      <c r="B855" s="81" t="s">
        <v>2725</v>
      </c>
      <c r="C855" s="63" t="str">
        <f t="shared" si="78"/>
        <v xml:space="preserve">Certificate IV </v>
      </c>
      <c r="D855" s="19" t="s">
        <v>830</v>
      </c>
      <c r="E855" s="19" t="s">
        <v>1986</v>
      </c>
      <c r="F855" s="78" t="s">
        <v>2055</v>
      </c>
      <c r="G855" s="35"/>
      <c r="H855" s="63" t="str">
        <f t="shared" si="79"/>
        <v xml:space="preserve">Certificate </v>
      </c>
      <c r="I855" s="63" t="str">
        <f t="shared" si="80"/>
        <v xml:space="preserve">Certificate IV </v>
      </c>
      <c r="J855" s="63" t="str">
        <f t="shared" si="81"/>
        <v xml:space="preserve">Certificate IV in </v>
      </c>
      <c r="K855" s="63" t="str">
        <f t="shared" si="82"/>
        <v>CER</v>
      </c>
      <c r="L855" s="63" t="str">
        <f t="shared" si="83"/>
        <v xml:space="preserve">Certificate IV </v>
      </c>
      <c r="M855" s="19"/>
      <c r="N855" s="20"/>
      <c r="O855" s="20"/>
    </row>
    <row r="856" spans="1:15" ht="15" customHeight="1" x14ac:dyDescent="0.25">
      <c r="A856" s="80" t="s">
        <v>2055</v>
      </c>
      <c r="B856" s="81" t="s">
        <v>687</v>
      </c>
      <c r="C856" s="63" t="str">
        <f t="shared" si="78"/>
        <v xml:space="preserve">Certificate IV </v>
      </c>
      <c r="D856" s="19" t="s">
        <v>830</v>
      </c>
      <c r="E856" s="19" t="s">
        <v>1986</v>
      </c>
      <c r="F856" s="78" t="s">
        <v>2055</v>
      </c>
      <c r="G856" s="35"/>
      <c r="H856" s="63" t="str">
        <f t="shared" si="79"/>
        <v xml:space="preserve">Certificate </v>
      </c>
      <c r="I856" s="63" t="str">
        <f t="shared" si="80"/>
        <v xml:space="preserve">Certificate IV </v>
      </c>
      <c r="J856" s="63" t="str">
        <f t="shared" si="81"/>
        <v xml:space="preserve">Certificate IV in </v>
      </c>
      <c r="K856" s="63" t="str">
        <f t="shared" si="82"/>
        <v>CER</v>
      </c>
      <c r="L856" s="63" t="str">
        <f t="shared" si="83"/>
        <v xml:space="preserve">Certificate IV </v>
      </c>
      <c r="M856" s="19"/>
      <c r="N856" s="20"/>
      <c r="O856" s="20"/>
    </row>
    <row r="857" spans="1:15" ht="15" customHeight="1" x14ac:dyDescent="0.25">
      <c r="A857" s="80" t="s">
        <v>1985</v>
      </c>
      <c r="B857" s="81" t="s">
        <v>1508</v>
      </c>
      <c r="C857" s="63" t="str">
        <f t="shared" si="78"/>
        <v xml:space="preserve">Certificate I </v>
      </c>
      <c r="D857" s="19" t="s">
        <v>429</v>
      </c>
      <c r="E857" s="19" t="s">
        <v>1986</v>
      </c>
      <c r="F857" s="78" t="s">
        <v>1985</v>
      </c>
      <c r="G857" s="35"/>
      <c r="H857" s="63" t="str">
        <f t="shared" si="79"/>
        <v xml:space="preserve">Certificate </v>
      </c>
      <c r="I857" s="63" t="str">
        <f t="shared" si="80"/>
        <v xml:space="preserve">Certificate I </v>
      </c>
      <c r="J857" s="63" t="str">
        <f t="shared" si="81"/>
        <v xml:space="preserve">Certificate I in </v>
      </c>
      <c r="K857" s="63" t="str">
        <f t="shared" si="82"/>
        <v>CER</v>
      </c>
      <c r="L857" s="63" t="str">
        <f t="shared" si="83"/>
        <v xml:space="preserve">Certificate I </v>
      </c>
      <c r="M857" s="19"/>
      <c r="N857" s="20"/>
      <c r="O857" s="20"/>
    </row>
    <row r="858" spans="1:15" ht="15" customHeight="1" x14ac:dyDescent="0.25">
      <c r="A858" s="80" t="s">
        <v>1985</v>
      </c>
      <c r="B858" s="81" t="s">
        <v>1509</v>
      </c>
      <c r="C858" s="63" t="str">
        <f t="shared" si="78"/>
        <v xml:space="preserve">Certificate I </v>
      </c>
      <c r="D858" s="19" t="s">
        <v>429</v>
      </c>
      <c r="E858" s="19" t="s">
        <v>1986</v>
      </c>
      <c r="F858" s="78" t="s">
        <v>1985</v>
      </c>
      <c r="G858" s="35"/>
      <c r="H858" s="63" t="str">
        <f t="shared" si="79"/>
        <v xml:space="preserve">Certificate </v>
      </c>
      <c r="I858" s="63" t="str">
        <f t="shared" si="80"/>
        <v xml:space="preserve">Certificate I </v>
      </c>
      <c r="J858" s="63" t="str">
        <f t="shared" si="81"/>
        <v xml:space="preserve">Certificate I in </v>
      </c>
      <c r="K858" s="63" t="str">
        <f t="shared" si="82"/>
        <v>CER</v>
      </c>
      <c r="L858" s="63" t="str">
        <f t="shared" si="83"/>
        <v xml:space="preserve">Certificate I </v>
      </c>
      <c r="M858" s="19"/>
      <c r="N858" s="20"/>
      <c r="O858" s="20"/>
    </row>
    <row r="859" spans="1:15" ht="15" customHeight="1" x14ac:dyDescent="0.25">
      <c r="A859" s="80" t="s">
        <v>1985</v>
      </c>
      <c r="B859" s="81" t="s">
        <v>428</v>
      </c>
      <c r="C859" s="63" t="str">
        <f t="shared" si="78"/>
        <v xml:space="preserve">Certificate I </v>
      </c>
      <c r="D859" s="19" t="s">
        <v>429</v>
      </c>
      <c r="E859" s="19" t="s">
        <v>1986</v>
      </c>
      <c r="F859" s="78" t="s">
        <v>1985</v>
      </c>
      <c r="G859" s="35"/>
      <c r="H859" s="63" t="str">
        <f t="shared" si="79"/>
        <v xml:space="preserve">Certificate </v>
      </c>
      <c r="I859" s="63" t="str">
        <f t="shared" si="80"/>
        <v xml:space="preserve">Certificate I </v>
      </c>
      <c r="J859" s="63" t="str">
        <f t="shared" si="81"/>
        <v xml:space="preserve">Certificate I in </v>
      </c>
      <c r="K859" s="63" t="str">
        <f t="shared" si="82"/>
        <v>CER</v>
      </c>
      <c r="L859" s="63" t="str">
        <f t="shared" si="83"/>
        <v xml:space="preserve">Certificate I </v>
      </c>
      <c r="M859" s="19"/>
      <c r="N859" s="20"/>
      <c r="O859" s="20"/>
    </row>
    <row r="860" spans="1:15" ht="15" customHeight="1" x14ac:dyDescent="0.25">
      <c r="A860" s="80" t="s">
        <v>1985</v>
      </c>
      <c r="B860" s="81" t="s">
        <v>1534</v>
      </c>
      <c r="C860" s="63" t="str">
        <f t="shared" si="78"/>
        <v xml:space="preserve">Certificate II </v>
      </c>
      <c r="D860" s="19" t="s">
        <v>432</v>
      </c>
      <c r="E860" s="19" t="s">
        <v>1986</v>
      </c>
      <c r="F860" s="78" t="s">
        <v>1985</v>
      </c>
      <c r="G860" s="35"/>
      <c r="H860" s="63" t="str">
        <f t="shared" si="79"/>
        <v xml:space="preserve">Certificate </v>
      </c>
      <c r="I860" s="63" t="str">
        <f t="shared" si="80"/>
        <v xml:space="preserve">Certificate II </v>
      </c>
      <c r="J860" s="63" t="str">
        <f t="shared" si="81"/>
        <v xml:space="preserve">Certificate II in </v>
      </c>
      <c r="K860" s="63" t="str">
        <f t="shared" si="82"/>
        <v>CER</v>
      </c>
      <c r="L860" s="63" t="str">
        <f t="shared" si="83"/>
        <v xml:space="preserve">Certificate II </v>
      </c>
      <c r="M860" s="19"/>
      <c r="N860" s="20"/>
      <c r="O860" s="20"/>
    </row>
    <row r="861" spans="1:15" ht="15" customHeight="1" x14ac:dyDescent="0.25">
      <c r="A861" s="80" t="s">
        <v>1985</v>
      </c>
      <c r="B861" s="81" t="s">
        <v>431</v>
      </c>
      <c r="C861" s="63" t="str">
        <f t="shared" si="78"/>
        <v xml:space="preserve">Certificate II </v>
      </c>
      <c r="D861" s="19" t="s">
        <v>432</v>
      </c>
      <c r="E861" s="19" t="s">
        <v>1986</v>
      </c>
      <c r="F861" s="78" t="s">
        <v>1985</v>
      </c>
      <c r="G861" s="35"/>
      <c r="H861" s="63" t="str">
        <f t="shared" si="79"/>
        <v xml:space="preserve">Certificate </v>
      </c>
      <c r="I861" s="63" t="str">
        <f t="shared" si="80"/>
        <v xml:space="preserve">Certificate II </v>
      </c>
      <c r="J861" s="63" t="str">
        <f t="shared" si="81"/>
        <v xml:space="preserve">Certificate II in </v>
      </c>
      <c r="K861" s="63" t="str">
        <f t="shared" si="82"/>
        <v>CER</v>
      </c>
      <c r="L861" s="63" t="str">
        <f t="shared" si="83"/>
        <v xml:space="preserve">Certificate II </v>
      </c>
      <c r="M861" s="19"/>
      <c r="N861" s="20"/>
      <c r="O861" s="20"/>
    </row>
    <row r="862" spans="1:15" ht="15" customHeight="1" x14ac:dyDescent="0.25">
      <c r="A862" s="80" t="s">
        <v>1985</v>
      </c>
      <c r="B862" s="81" t="s">
        <v>435</v>
      </c>
      <c r="C862" s="63" t="str">
        <f t="shared" si="78"/>
        <v xml:space="preserve">Certificate II </v>
      </c>
      <c r="D862" s="19" t="s">
        <v>436</v>
      </c>
      <c r="E862" s="19" t="s">
        <v>1986</v>
      </c>
      <c r="F862" s="78" t="s">
        <v>1985</v>
      </c>
      <c r="G862" s="35"/>
      <c r="H862" s="63" t="str">
        <f t="shared" si="79"/>
        <v xml:space="preserve">Certificate </v>
      </c>
      <c r="I862" s="63" t="str">
        <f t="shared" si="80"/>
        <v xml:space="preserve">Certificate II </v>
      </c>
      <c r="J862" s="63" t="str">
        <f t="shared" si="81"/>
        <v xml:space="preserve">Certificate II in </v>
      </c>
      <c r="K862" s="63" t="str">
        <f t="shared" si="82"/>
        <v>CER</v>
      </c>
      <c r="L862" s="63" t="str">
        <f t="shared" si="83"/>
        <v xml:space="preserve">Certificate II </v>
      </c>
      <c r="M862" s="19"/>
      <c r="N862" s="20"/>
      <c r="O862" s="20"/>
    </row>
    <row r="863" spans="1:15" ht="15" customHeight="1" x14ac:dyDescent="0.25">
      <c r="A863" s="80" t="s">
        <v>1985</v>
      </c>
      <c r="B863" s="81" t="s">
        <v>437</v>
      </c>
      <c r="C863" s="63" t="str">
        <f t="shared" si="78"/>
        <v xml:space="preserve">Certificate II </v>
      </c>
      <c r="D863" s="19" t="s">
        <v>436</v>
      </c>
      <c r="E863" s="19" t="s">
        <v>1986</v>
      </c>
      <c r="F863" s="78" t="s">
        <v>1985</v>
      </c>
      <c r="G863" s="35"/>
      <c r="H863" s="63" t="str">
        <f t="shared" si="79"/>
        <v xml:space="preserve">Certificate </v>
      </c>
      <c r="I863" s="63" t="str">
        <f t="shared" si="80"/>
        <v xml:space="preserve">Certificate II </v>
      </c>
      <c r="J863" s="63" t="str">
        <f t="shared" si="81"/>
        <v xml:space="preserve">Certificate II in </v>
      </c>
      <c r="K863" s="63" t="str">
        <f t="shared" si="82"/>
        <v>CER</v>
      </c>
      <c r="L863" s="63" t="str">
        <f t="shared" si="83"/>
        <v xml:space="preserve">Certificate II </v>
      </c>
      <c r="M863" s="19"/>
      <c r="N863" s="20"/>
      <c r="O863" s="20"/>
    </row>
    <row r="864" spans="1:15" ht="15" customHeight="1" x14ac:dyDescent="0.25">
      <c r="A864" s="80" t="s">
        <v>1985</v>
      </c>
      <c r="B864" s="81" t="s">
        <v>1168</v>
      </c>
      <c r="C864" s="63" t="str">
        <f t="shared" si="78"/>
        <v xml:space="preserve">Certificate II </v>
      </c>
      <c r="D864" s="19" t="s">
        <v>434</v>
      </c>
      <c r="E864" s="19" t="s">
        <v>1986</v>
      </c>
      <c r="F864" s="78" t="s">
        <v>1985</v>
      </c>
      <c r="G864" s="35"/>
      <c r="H864" s="63" t="str">
        <f t="shared" si="79"/>
        <v xml:space="preserve">Certificate </v>
      </c>
      <c r="I864" s="63" t="str">
        <f t="shared" si="80"/>
        <v xml:space="preserve">Certificate II </v>
      </c>
      <c r="J864" s="63" t="str">
        <f t="shared" si="81"/>
        <v xml:space="preserve">Certificate II in </v>
      </c>
      <c r="K864" s="63" t="str">
        <f t="shared" si="82"/>
        <v>CER</v>
      </c>
      <c r="L864" s="63" t="str">
        <f t="shared" si="83"/>
        <v xml:space="preserve">Certificate II </v>
      </c>
      <c r="M864" s="19"/>
      <c r="N864" s="20"/>
      <c r="O864" s="20"/>
    </row>
    <row r="865" spans="1:15" ht="15" customHeight="1" x14ac:dyDescent="0.25">
      <c r="A865" s="80" t="s">
        <v>1985</v>
      </c>
      <c r="B865" s="81" t="s">
        <v>438</v>
      </c>
      <c r="C865" s="63" t="str">
        <f t="shared" si="78"/>
        <v xml:space="preserve">Certificate II </v>
      </c>
      <c r="D865" s="19" t="s">
        <v>434</v>
      </c>
      <c r="E865" s="19" t="s">
        <v>1986</v>
      </c>
      <c r="F865" s="78" t="s">
        <v>1985</v>
      </c>
      <c r="G865" s="35"/>
      <c r="H865" s="63" t="str">
        <f t="shared" si="79"/>
        <v xml:space="preserve">Certificate </v>
      </c>
      <c r="I865" s="63" t="str">
        <f t="shared" si="80"/>
        <v xml:space="preserve">Certificate II </v>
      </c>
      <c r="J865" s="63" t="str">
        <f t="shared" si="81"/>
        <v xml:space="preserve">Certificate II in </v>
      </c>
      <c r="K865" s="63" t="str">
        <f t="shared" si="82"/>
        <v>CER</v>
      </c>
      <c r="L865" s="63" t="str">
        <f t="shared" si="83"/>
        <v xml:space="preserve">Certificate II </v>
      </c>
      <c r="M865" s="19"/>
      <c r="N865" s="20"/>
      <c r="O865" s="20"/>
    </row>
    <row r="866" spans="1:15" ht="15" customHeight="1" x14ac:dyDescent="0.25">
      <c r="A866" s="80" t="s">
        <v>1985</v>
      </c>
      <c r="B866" s="81" t="s">
        <v>439</v>
      </c>
      <c r="C866" s="63" t="str">
        <f t="shared" si="78"/>
        <v xml:space="preserve">Certificate II </v>
      </c>
      <c r="D866" s="19" t="s">
        <v>434</v>
      </c>
      <c r="E866" s="19" t="s">
        <v>1986</v>
      </c>
      <c r="F866" s="78" t="s">
        <v>1985</v>
      </c>
      <c r="G866" s="35"/>
      <c r="H866" s="63" t="str">
        <f t="shared" si="79"/>
        <v xml:space="preserve">Certificate </v>
      </c>
      <c r="I866" s="63" t="str">
        <f t="shared" si="80"/>
        <v xml:space="preserve">Certificate II </v>
      </c>
      <c r="J866" s="63" t="str">
        <f t="shared" si="81"/>
        <v xml:space="preserve">Certificate II in </v>
      </c>
      <c r="K866" s="63" t="str">
        <f t="shared" si="82"/>
        <v>CER</v>
      </c>
      <c r="L866" s="63" t="str">
        <f t="shared" si="83"/>
        <v xml:space="preserve">Certificate II </v>
      </c>
      <c r="M866" s="19"/>
      <c r="N866" s="20"/>
      <c r="O866" s="20"/>
    </row>
    <row r="867" spans="1:15" ht="15" customHeight="1" x14ac:dyDescent="0.25">
      <c r="A867" s="80" t="s">
        <v>1985</v>
      </c>
      <c r="B867" s="81" t="s">
        <v>2726</v>
      </c>
      <c r="C867" s="63" t="str">
        <f t="shared" si="78"/>
        <v xml:space="preserve">Certificate II </v>
      </c>
      <c r="D867" s="19" t="s">
        <v>441</v>
      </c>
      <c r="E867" s="19" t="s">
        <v>1986</v>
      </c>
      <c r="F867" s="78" t="s">
        <v>1985</v>
      </c>
      <c r="G867" s="35"/>
      <c r="H867" s="63" t="str">
        <f t="shared" si="79"/>
        <v xml:space="preserve">Certificate </v>
      </c>
      <c r="I867" s="63" t="str">
        <f t="shared" si="80"/>
        <v xml:space="preserve">Certificate II </v>
      </c>
      <c r="J867" s="63" t="str">
        <f t="shared" si="81"/>
        <v xml:space="preserve">Certificate II in </v>
      </c>
      <c r="K867" s="63" t="str">
        <f t="shared" si="82"/>
        <v>CER</v>
      </c>
      <c r="L867" s="63" t="str">
        <f t="shared" si="83"/>
        <v xml:space="preserve">Certificate II </v>
      </c>
      <c r="M867" s="19"/>
      <c r="N867" s="20"/>
      <c r="O867" s="20"/>
    </row>
    <row r="868" spans="1:15" ht="15" customHeight="1" x14ac:dyDescent="0.25">
      <c r="A868" s="80" t="s">
        <v>1985</v>
      </c>
      <c r="B868" s="81" t="s">
        <v>440</v>
      </c>
      <c r="C868" s="63" t="str">
        <f t="shared" si="78"/>
        <v xml:space="preserve">Certificate II </v>
      </c>
      <c r="D868" s="19" t="s">
        <v>441</v>
      </c>
      <c r="E868" s="19" t="s">
        <v>1986</v>
      </c>
      <c r="F868" s="78" t="s">
        <v>1985</v>
      </c>
      <c r="G868" s="35"/>
      <c r="H868" s="63" t="str">
        <f t="shared" si="79"/>
        <v xml:space="preserve">Certificate </v>
      </c>
      <c r="I868" s="63" t="str">
        <f t="shared" si="80"/>
        <v xml:space="preserve">Certificate II </v>
      </c>
      <c r="J868" s="63" t="str">
        <f t="shared" si="81"/>
        <v xml:space="preserve">Certificate II in </v>
      </c>
      <c r="K868" s="63" t="str">
        <f t="shared" si="82"/>
        <v>CER</v>
      </c>
      <c r="L868" s="63" t="str">
        <f t="shared" si="83"/>
        <v xml:space="preserve">Certificate II </v>
      </c>
      <c r="M868" s="19"/>
      <c r="N868" s="20"/>
      <c r="O868" s="20"/>
    </row>
    <row r="869" spans="1:15" ht="15" customHeight="1" x14ac:dyDescent="0.25">
      <c r="A869" s="80" t="s">
        <v>1985</v>
      </c>
      <c r="B869" s="81" t="s">
        <v>1612</v>
      </c>
      <c r="C869" s="63" t="str">
        <f t="shared" si="78"/>
        <v xml:space="preserve">Certificate II </v>
      </c>
      <c r="D869" s="19" t="s">
        <v>443</v>
      </c>
      <c r="E869" s="19" t="s">
        <v>1986</v>
      </c>
      <c r="F869" s="78" t="s">
        <v>1985</v>
      </c>
      <c r="G869" s="35"/>
      <c r="H869" s="63" t="str">
        <f t="shared" si="79"/>
        <v xml:space="preserve">Certificate </v>
      </c>
      <c r="I869" s="63" t="str">
        <f t="shared" si="80"/>
        <v xml:space="preserve">Certificate II </v>
      </c>
      <c r="J869" s="63" t="str">
        <f t="shared" si="81"/>
        <v xml:space="preserve">Certificate II in </v>
      </c>
      <c r="K869" s="63" t="str">
        <f t="shared" si="82"/>
        <v>CER</v>
      </c>
      <c r="L869" s="63" t="str">
        <f t="shared" si="83"/>
        <v xml:space="preserve">Certificate II </v>
      </c>
      <c r="M869" s="19"/>
      <c r="N869" s="20"/>
      <c r="O869" s="20"/>
    </row>
    <row r="870" spans="1:15" ht="15" customHeight="1" x14ac:dyDescent="0.25">
      <c r="A870" s="80" t="s">
        <v>1985</v>
      </c>
      <c r="B870" s="81" t="s">
        <v>1003</v>
      </c>
      <c r="C870" s="63" t="str">
        <f t="shared" si="78"/>
        <v xml:space="preserve">Certificate II </v>
      </c>
      <c r="D870" s="19" t="s">
        <v>443</v>
      </c>
      <c r="E870" s="19" t="s">
        <v>1986</v>
      </c>
      <c r="F870" s="78" t="s">
        <v>1985</v>
      </c>
      <c r="G870" s="35"/>
      <c r="H870" s="63" t="str">
        <f t="shared" si="79"/>
        <v xml:space="preserve">Certificate </v>
      </c>
      <c r="I870" s="63" t="str">
        <f t="shared" si="80"/>
        <v xml:space="preserve">Certificate II </v>
      </c>
      <c r="J870" s="63" t="str">
        <f t="shared" si="81"/>
        <v xml:space="preserve">Certificate II in </v>
      </c>
      <c r="K870" s="63" t="str">
        <f t="shared" si="82"/>
        <v>CER</v>
      </c>
      <c r="L870" s="63" t="str">
        <f t="shared" si="83"/>
        <v xml:space="preserve">Certificate II </v>
      </c>
      <c r="M870" s="19"/>
      <c r="N870" s="20"/>
      <c r="O870" s="20"/>
    </row>
    <row r="871" spans="1:15" ht="15" customHeight="1" x14ac:dyDescent="0.25">
      <c r="A871" s="80" t="s">
        <v>1985</v>
      </c>
      <c r="B871" s="81" t="s">
        <v>442</v>
      </c>
      <c r="C871" s="63" t="str">
        <f t="shared" si="78"/>
        <v xml:space="preserve">Certificate II </v>
      </c>
      <c r="D871" s="19" t="s">
        <v>443</v>
      </c>
      <c r="E871" s="19" t="s">
        <v>1986</v>
      </c>
      <c r="F871" s="78" t="s">
        <v>1985</v>
      </c>
      <c r="G871" s="35"/>
      <c r="H871" s="63" t="str">
        <f t="shared" si="79"/>
        <v xml:space="preserve">Certificate </v>
      </c>
      <c r="I871" s="63" t="str">
        <f t="shared" si="80"/>
        <v xml:space="preserve">Certificate II </v>
      </c>
      <c r="J871" s="63" t="str">
        <f t="shared" si="81"/>
        <v xml:space="preserve">Certificate II in </v>
      </c>
      <c r="K871" s="63" t="str">
        <f t="shared" si="82"/>
        <v>CER</v>
      </c>
      <c r="L871" s="63" t="str">
        <f t="shared" si="83"/>
        <v xml:space="preserve">Certificate II </v>
      </c>
      <c r="M871" s="19"/>
      <c r="N871" s="20"/>
      <c r="O871" s="20"/>
    </row>
    <row r="872" spans="1:15" ht="15" customHeight="1" x14ac:dyDescent="0.25">
      <c r="A872" s="80" t="s">
        <v>1985</v>
      </c>
      <c r="B872" s="81" t="s">
        <v>1127</v>
      </c>
      <c r="C872" s="63" t="str">
        <f t="shared" si="78"/>
        <v xml:space="preserve">Certificate III </v>
      </c>
      <c r="D872" s="19" t="s">
        <v>831</v>
      </c>
      <c r="E872" s="19" t="s">
        <v>1986</v>
      </c>
      <c r="F872" s="78" t="s">
        <v>1985</v>
      </c>
      <c r="G872" s="35"/>
      <c r="H872" s="63" t="str">
        <f t="shared" si="79"/>
        <v xml:space="preserve">Certificate </v>
      </c>
      <c r="I872" s="63" t="str">
        <f t="shared" si="80"/>
        <v xml:space="preserve">Certificate III </v>
      </c>
      <c r="J872" s="63" t="str">
        <f t="shared" si="81"/>
        <v xml:space="preserve">Certificate III in </v>
      </c>
      <c r="K872" s="63" t="str">
        <f t="shared" si="82"/>
        <v>CER</v>
      </c>
      <c r="L872" s="63" t="str">
        <f t="shared" si="83"/>
        <v xml:space="preserve">Certificate III </v>
      </c>
      <c r="M872" s="19"/>
      <c r="N872" s="20"/>
      <c r="O872" s="20"/>
    </row>
    <row r="873" spans="1:15" ht="15" customHeight="1" x14ac:dyDescent="0.25">
      <c r="A873" s="80" t="s">
        <v>1985</v>
      </c>
      <c r="B873" s="81" t="s">
        <v>635</v>
      </c>
      <c r="C873" s="63" t="str">
        <f t="shared" si="78"/>
        <v xml:space="preserve">Certificate III </v>
      </c>
      <c r="D873" s="19" t="s">
        <v>831</v>
      </c>
      <c r="E873" s="19" t="s">
        <v>1986</v>
      </c>
      <c r="F873" s="78" t="s">
        <v>1985</v>
      </c>
      <c r="G873" s="35"/>
      <c r="H873" s="63" t="str">
        <f t="shared" si="79"/>
        <v xml:space="preserve">Certificate </v>
      </c>
      <c r="I873" s="63" t="str">
        <f t="shared" si="80"/>
        <v xml:space="preserve">Certificate III </v>
      </c>
      <c r="J873" s="63" t="str">
        <f t="shared" si="81"/>
        <v xml:space="preserve">Certificate III in </v>
      </c>
      <c r="K873" s="63" t="str">
        <f t="shared" si="82"/>
        <v>CER</v>
      </c>
      <c r="L873" s="63" t="str">
        <f t="shared" si="83"/>
        <v xml:space="preserve">Certificate III </v>
      </c>
      <c r="M873" s="19"/>
      <c r="N873" s="20"/>
      <c r="O873" s="20"/>
    </row>
    <row r="874" spans="1:15" ht="15" customHeight="1" x14ac:dyDescent="0.25">
      <c r="A874" s="80" t="s">
        <v>1985</v>
      </c>
      <c r="B874" s="81" t="s">
        <v>688</v>
      </c>
      <c r="C874" s="63" t="str">
        <f t="shared" si="78"/>
        <v xml:space="preserve">Certificate III </v>
      </c>
      <c r="D874" s="19" t="s">
        <v>832</v>
      </c>
      <c r="E874" s="19" t="s">
        <v>1986</v>
      </c>
      <c r="F874" s="78" t="s">
        <v>1985</v>
      </c>
      <c r="G874" s="35"/>
      <c r="H874" s="63" t="str">
        <f t="shared" si="79"/>
        <v xml:space="preserve">Certificate </v>
      </c>
      <c r="I874" s="63" t="str">
        <f t="shared" si="80"/>
        <v xml:space="preserve">Certificate III </v>
      </c>
      <c r="J874" s="63" t="str">
        <f t="shared" si="81"/>
        <v xml:space="preserve">Certificate III in </v>
      </c>
      <c r="K874" s="63" t="str">
        <f t="shared" si="82"/>
        <v>CER</v>
      </c>
      <c r="L874" s="63" t="str">
        <f t="shared" si="83"/>
        <v xml:space="preserve">Certificate III </v>
      </c>
      <c r="M874" s="19"/>
      <c r="N874" s="20"/>
      <c r="O874" s="20"/>
    </row>
    <row r="875" spans="1:15" ht="15" customHeight="1" x14ac:dyDescent="0.25">
      <c r="A875" s="80" t="s">
        <v>1985</v>
      </c>
      <c r="B875" s="81" t="s">
        <v>446</v>
      </c>
      <c r="C875" s="63" t="str">
        <f t="shared" si="78"/>
        <v xml:space="preserve">Certificate III </v>
      </c>
      <c r="D875" s="19" t="s">
        <v>447</v>
      </c>
      <c r="E875" s="19" t="s">
        <v>1986</v>
      </c>
      <c r="F875" s="78" t="s">
        <v>1985</v>
      </c>
      <c r="G875" s="35"/>
      <c r="H875" s="63" t="str">
        <f t="shared" si="79"/>
        <v xml:space="preserve">Certificate </v>
      </c>
      <c r="I875" s="63" t="str">
        <f t="shared" si="80"/>
        <v xml:space="preserve">Certificate III </v>
      </c>
      <c r="J875" s="63" t="str">
        <f t="shared" si="81"/>
        <v xml:space="preserve">Certificate III in </v>
      </c>
      <c r="K875" s="63" t="str">
        <f t="shared" si="82"/>
        <v>CER</v>
      </c>
      <c r="L875" s="63" t="str">
        <f t="shared" si="83"/>
        <v xml:space="preserve">Certificate III </v>
      </c>
      <c r="M875" s="19"/>
      <c r="N875" s="20"/>
      <c r="O875" s="20"/>
    </row>
    <row r="876" spans="1:15" ht="15" customHeight="1" x14ac:dyDescent="0.25">
      <c r="A876" s="80" t="s">
        <v>1985</v>
      </c>
      <c r="B876" s="81" t="s">
        <v>448</v>
      </c>
      <c r="C876" s="63" t="str">
        <f t="shared" si="78"/>
        <v xml:space="preserve">Certificate III </v>
      </c>
      <c r="D876" s="19" t="s">
        <v>447</v>
      </c>
      <c r="E876" s="19" t="s">
        <v>1986</v>
      </c>
      <c r="F876" s="78" t="s">
        <v>1985</v>
      </c>
      <c r="G876" s="35"/>
      <c r="H876" s="63" t="str">
        <f t="shared" si="79"/>
        <v xml:space="preserve">Certificate </v>
      </c>
      <c r="I876" s="63" t="str">
        <f t="shared" si="80"/>
        <v xml:space="preserve">Certificate III </v>
      </c>
      <c r="J876" s="63" t="str">
        <f t="shared" si="81"/>
        <v xml:space="preserve">Certificate III in </v>
      </c>
      <c r="K876" s="63" t="str">
        <f t="shared" si="82"/>
        <v>CER</v>
      </c>
      <c r="L876" s="63" t="str">
        <f t="shared" si="83"/>
        <v xml:space="preserve">Certificate III </v>
      </c>
      <c r="M876" s="19"/>
      <c r="N876" s="20"/>
      <c r="O876" s="20"/>
    </row>
    <row r="877" spans="1:15" ht="15" customHeight="1" x14ac:dyDescent="0.25">
      <c r="A877" s="80" t="s">
        <v>1985</v>
      </c>
      <c r="B877" s="81" t="s">
        <v>1745</v>
      </c>
      <c r="C877" s="63" t="str">
        <f t="shared" si="78"/>
        <v xml:space="preserve">Certificate III </v>
      </c>
      <c r="D877" s="19" t="s">
        <v>833</v>
      </c>
      <c r="E877" s="19" t="s">
        <v>1986</v>
      </c>
      <c r="F877" s="78" t="s">
        <v>1985</v>
      </c>
      <c r="G877" s="35"/>
      <c r="H877" s="63" t="str">
        <f t="shared" si="79"/>
        <v xml:space="preserve">Certificate </v>
      </c>
      <c r="I877" s="63" t="str">
        <f t="shared" si="80"/>
        <v xml:space="preserve">Certificate III </v>
      </c>
      <c r="J877" s="63" t="str">
        <f t="shared" si="81"/>
        <v xml:space="preserve">Certificate III in </v>
      </c>
      <c r="K877" s="63" t="str">
        <f t="shared" si="82"/>
        <v>CER</v>
      </c>
      <c r="L877" s="63" t="str">
        <f t="shared" si="83"/>
        <v xml:space="preserve">Certificate III </v>
      </c>
      <c r="M877" s="19"/>
      <c r="N877" s="20"/>
      <c r="O877" s="20"/>
    </row>
    <row r="878" spans="1:15" ht="15" customHeight="1" x14ac:dyDescent="0.25">
      <c r="A878" s="80" t="s">
        <v>1985</v>
      </c>
      <c r="B878" s="81" t="s">
        <v>637</v>
      </c>
      <c r="C878" s="63" t="str">
        <f t="shared" si="78"/>
        <v xml:space="preserve">Certificate III </v>
      </c>
      <c r="D878" s="19" t="s">
        <v>833</v>
      </c>
      <c r="E878" s="19" t="s">
        <v>1986</v>
      </c>
      <c r="F878" s="78" t="s">
        <v>1985</v>
      </c>
      <c r="G878" s="35"/>
      <c r="H878" s="63" t="str">
        <f t="shared" si="79"/>
        <v xml:space="preserve">Certificate </v>
      </c>
      <c r="I878" s="63" t="str">
        <f t="shared" si="80"/>
        <v xml:space="preserve">Certificate III </v>
      </c>
      <c r="J878" s="63" t="str">
        <f t="shared" si="81"/>
        <v xml:space="preserve">Certificate III in </v>
      </c>
      <c r="K878" s="63" t="str">
        <f t="shared" si="82"/>
        <v>CER</v>
      </c>
      <c r="L878" s="63" t="str">
        <f t="shared" si="83"/>
        <v xml:space="preserve">Certificate III </v>
      </c>
      <c r="M878" s="19"/>
      <c r="N878" s="20"/>
      <c r="O878" s="20"/>
    </row>
    <row r="879" spans="1:15" ht="15" customHeight="1" x14ac:dyDescent="0.25">
      <c r="A879" s="80" t="s">
        <v>1985</v>
      </c>
      <c r="B879" s="81" t="s">
        <v>450</v>
      </c>
      <c r="C879" s="63" t="str">
        <f t="shared" si="78"/>
        <v xml:space="preserve">Certificate III </v>
      </c>
      <c r="D879" s="19" t="s">
        <v>445</v>
      </c>
      <c r="E879" s="19" t="s">
        <v>1986</v>
      </c>
      <c r="F879" s="78" t="s">
        <v>1985</v>
      </c>
      <c r="G879" s="35"/>
      <c r="H879" s="63" t="str">
        <f t="shared" si="79"/>
        <v xml:space="preserve">Certificate </v>
      </c>
      <c r="I879" s="63" t="str">
        <f t="shared" si="80"/>
        <v xml:space="preserve">Certificate III </v>
      </c>
      <c r="J879" s="63" t="str">
        <f t="shared" si="81"/>
        <v xml:space="preserve">Certificate III in </v>
      </c>
      <c r="K879" s="63" t="str">
        <f t="shared" si="82"/>
        <v>CER</v>
      </c>
      <c r="L879" s="63" t="str">
        <f t="shared" si="83"/>
        <v xml:space="preserve">Certificate III </v>
      </c>
      <c r="M879" s="19"/>
      <c r="N879" s="20"/>
      <c r="O879" s="20"/>
    </row>
    <row r="880" spans="1:15" ht="15" customHeight="1" x14ac:dyDescent="0.25">
      <c r="A880" s="80" t="s">
        <v>1985</v>
      </c>
      <c r="B880" s="81" t="s">
        <v>1774</v>
      </c>
      <c r="C880" s="63" t="str">
        <f t="shared" si="78"/>
        <v xml:space="preserve">Certificate III </v>
      </c>
      <c r="D880" s="19" t="s">
        <v>445</v>
      </c>
      <c r="E880" s="19" t="s">
        <v>1986</v>
      </c>
      <c r="F880" s="78" t="s">
        <v>1985</v>
      </c>
      <c r="G880" s="35"/>
      <c r="H880" s="63" t="str">
        <f t="shared" si="79"/>
        <v xml:space="preserve">Certificate </v>
      </c>
      <c r="I880" s="63" t="str">
        <f t="shared" si="80"/>
        <v xml:space="preserve">Certificate III </v>
      </c>
      <c r="J880" s="63" t="str">
        <f t="shared" si="81"/>
        <v xml:space="preserve">Certificate III in </v>
      </c>
      <c r="K880" s="63" t="str">
        <f t="shared" si="82"/>
        <v>CER</v>
      </c>
      <c r="L880" s="63" t="str">
        <f t="shared" si="83"/>
        <v xml:space="preserve">Certificate III </v>
      </c>
      <c r="M880" s="19"/>
      <c r="N880" s="20"/>
      <c r="O880" s="20"/>
    </row>
    <row r="881" spans="1:15" ht="15" customHeight="1" x14ac:dyDescent="0.25">
      <c r="A881" s="80" t="s">
        <v>1985</v>
      </c>
      <c r="B881" s="81" t="s">
        <v>451</v>
      </c>
      <c r="C881" s="63" t="str">
        <f t="shared" si="78"/>
        <v xml:space="preserve">Certificate III </v>
      </c>
      <c r="D881" s="19" t="s">
        <v>445</v>
      </c>
      <c r="E881" s="19" t="s">
        <v>1986</v>
      </c>
      <c r="F881" s="78" t="s">
        <v>1985</v>
      </c>
      <c r="G881" s="35"/>
      <c r="H881" s="63" t="str">
        <f t="shared" si="79"/>
        <v xml:space="preserve">Certificate </v>
      </c>
      <c r="I881" s="63" t="str">
        <f t="shared" si="80"/>
        <v xml:space="preserve">Certificate III </v>
      </c>
      <c r="J881" s="63" t="str">
        <f t="shared" si="81"/>
        <v xml:space="preserve">Certificate III in </v>
      </c>
      <c r="K881" s="63" t="str">
        <f t="shared" si="82"/>
        <v>CER</v>
      </c>
      <c r="L881" s="63" t="str">
        <f t="shared" si="83"/>
        <v xml:space="preserve">Certificate III </v>
      </c>
      <c r="M881" s="19"/>
      <c r="N881" s="20"/>
      <c r="O881" s="20"/>
    </row>
    <row r="882" spans="1:15" ht="15" customHeight="1" x14ac:dyDescent="0.25">
      <c r="A882" s="80" t="s">
        <v>1985</v>
      </c>
      <c r="B882" s="81" t="s">
        <v>689</v>
      </c>
      <c r="C882" s="63" t="str">
        <f t="shared" si="78"/>
        <v xml:space="preserve">Certificate III </v>
      </c>
      <c r="D882" s="19" t="s">
        <v>834</v>
      </c>
      <c r="E882" s="19" t="s">
        <v>1986</v>
      </c>
      <c r="F882" s="78" t="s">
        <v>1985</v>
      </c>
      <c r="G882" s="35"/>
      <c r="H882" s="63" t="str">
        <f t="shared" si="79"/>
        <v xml:space="preserve">Certificate </v>
      </c>
      <c r="I882" s="63" t="str">
        <f t="shared" si="80"/>
        <v xml:space="preserve">Certificate III </v>
      </c>
      <c r="J882" s="63" t="str">
        <f t="shared" si="81"/>
        <v xml:space="preserve">Certificate III in </v>
      </c>
      <c r="K882" s="63" t="str">
        <f t="shared" si="82"/>
        <v>CER</v>
      </c>
      <c r="L882" s="63" t="str">
        <f t="shared" si="83"/>
        <v xml:space="preserve">Certificate III </v>
      </c>
      <c r="M882" s="19"/>
      <c r="N882" s="20"/>
      <c r="O882" s="20"/>
    </row>
    <row r="883" spans="1:15" ht="15" customHeight="1" x14ac:dyDescent="0.25">
      <c r="A883" s="80" t="s">
        <v>1985</v>
      </c>
      <c r="B883" s="81" t="s">
        <v>1772</v>
      </c>
      <c r="C883" s="63" t="str">
        <f t="shared" si="78"/>
        <v xml:space="preserve">Certificate III </v>
      </c>
      <c r="D883" s="19" t="s">
        <v>834</v>
      </c>
      <c r="E883" s="19" t="s">
        <v>1986</v>
      </c>
      <c r="F883" s="78" t="s">
        <v>1985</v>
      </c>
      <c r="G883" s="35"/>
      <c r="H883" s="63" t="str">
        <f t="shared" si="79"/>
        <v xml:space="preserve">Certificate </v>
      </c>
      <c r="I883" s="63" t="str">
        <f t="shared" si="80"/>
        <v xml:space="preserve">Certificate III </v>
      </c>
      <c r="J883" s="63" t="str">
        <f t="shared" si="81"/>
        <v xml:space="preserve">Certificate III in </v>
      </c>
      <c r="K883" s="63" t="str">
        <f t="shared" si="82"/>
        <v>CER</v>
      </c>
      <c r="L883" s="63" t="str">
        <f t="shared" si="83"/>
        <v xml:space="preserve">Certificate III </v>
      </c>
      <c r="M883" s="19"/>
      <c r="N883" s="20"/>
      <c r="O883" s="20"/>
    </row>
    <row r="884" spans="1:15" ht="15" customHeight="1" x14ac:dyDescent="0.25">
      <c r="A884" s="80" t="s">
        <v>1985</v>
      </c>
      <c r="B884" s="81" t="s">
        <v>1773</v>
      </c>
      <c r="C884" s="63" t="str">
        <f t="shared" si="78"/>
        <v xml:space="preserve">Certificate III </v>
      </c>
      <c r="D884" s="19" t="s">
        <v>834</v>
      </c>
      <c r="E884" s="19" t="s">
        <v>1986</v>
      </c>
      <c r="F884" s="78" t="s">
        <v>1985</v>
      </c>
      <c r="G884" s="35"/>
      <c r="H884" s="63" t="str">
        <f t="shared" si="79"/>
        <v xml:space="preserve">Certificate </v>
      </c>
      <c r="I884" s="63" t="str">
        <f t="shared" si="80"/>
        <v xml:space="preserve">Certificate III </v>
      </c>
      <c r="J884" s="63" t="str">
        <f t="shared" si="81"/>
        <v xml:space="preserve">Certificate III in </v>
      </c>
      <c r="K884" s="63" t="str">
        <f t="shared" si="82"/>
        <v>CER</v>
      </c>
      <c r="L884" s="63" t="str">
        <f t="shared" si="83"/>
        <v xml:space="preserve">Certificate III </v>
      </c>
      <c r="M884" s="19"/>
      <c r="N884" s="20"/>
      <c r="O884" s="20"/>
    </row>
    <row r="885" spans="1:15" ht="15" customHeight="1" x14ac:dyDescent="0.25">
      <c r="A885" s="80" t="s">
        <v>1985</v>
      </c>
      <c r="B885" s="81" t="s">
        <v>2727</v>
      </c>
      <c r="C885" s="63" t="str">
        <f t="shared" si="78"/>
        <v xml:space="preserve">Certificate III </v>
      </c>
      <c r="D885" s="19" t="s">
        <v>1001</v>
      </c>
      <c r="E885" s="19" t="s">
        <v>1986</v>
      </c>
      <c r="F885" s="78" t="s">
        <v>1985</v>
      </c>
      <c r="G885" s="35"/>
      <c r="H885" s="63" t="str">
        <f t="shared" si="79"/>
        <v xml:space="preserve">Certificate </v>
      </c>
      <c r="I885" s="63" t="str">
        <f t="shared" si="80"/>
        <v xml:space="preserve">Certificate III </v>
      </c>
      <c r="J885" s="63" t="str">
        <f t="shared" si="81"/>
        <v xml:space="preserve">Certificate III in </v>
      </c>
      <c r="K885" s="63" t="str">
        <f t="shared" si="82"/>
        <v>CER</v>
      </c>
      <c r="L885" s="63" t="str">
        <f t="shared" si="83"/>
        <v xml:space="preserve">Certificate III </v>
      </c>
      <c r="M885" s="19"/>
      <c r="N885" s="20"/>
      <c r="O885" s="20"/>
    </row>
    <row r="886" spans="1:15" ht="15" customHeight="1" x14ac:dyDescent="0.25">
      <c r="A886" s="80" t="s">
        <v>1985</v>
      </c>
      <c r="B886" s="81" t="s">
        <v>2728</v>
      </c>
      <c r="C886" s="63" t="str">
        <f t="shared" si="78"/>
        <v xml:space="preserve">Certificate IV </v>
      </c>
      <c r="D886" s="19" t="s">
        <v>835</v>
      </c>
      <c r="E886" s="19" t="s">
        <v>1986</v>
      </c>
      <c r="F886" s="78" t="s">
        <v>1985</v>
      </c>
      <c r="G886" s="35"/>
      <c r="H886" s="63" t="str">
        <f t="shared" si="79"/>
        <v xml:space="preserve">Certificate </v>
      </c>
      <c r="I886" s="63" t="str">
        <f t="shared" si="80"/>
        <v xml:space="preserve">Certificate IV </v>
      </c>
      <c r="J886" s="63" t="str">
        <f t="shared" si="81"/>
        <v xml:space="preserve">Certificate IV in </v>
      </c>
      <c r="K886" s="63" t="str">
        <f t="shared" si="82"/>
        <v>CER</v>
      </c>
      <c r="L886" s="63" t="str">
        <f t="shared" si="83"/>
        <v xml:space="preserve">Certificate IV </v>
      </c>
      <c r="M886" s="19"/>
      <c r="N886" s="20"/>
      <c r="O886" s="20"/>
    </row>
    <row r="887" spans="1:15" ht="15" customHeight="1" x14ac:dyDescent="0.25">
      <c r="A887" s="80" t="s">
        <v>1985</v>
      </c>
      <c r="B887" s="81" t="s">
        <v>452</v>
      </c>
      <c r="C887" s="63" t="str">
        <f t="shared" si="78"/>
        <v xml:space="preserve">Certificate IV </v>
      </c>
      <c r="D887" s="19" t="s">
        <v>453</v>
      </c>
      <c r="E887" s="19" t="s">
        <v>1986</v>
      </c>
      <c r="F887" s="78" t="s">
        <v>1985</v>
      </c>
      <c r="G887" s="35"/>
      <c r="H887" s="63" t="str">
        <f t="shared" si="79"/>
        <v xml:space="preserve">Certificate </v>
      </c>
      <c r="I887" s="63" t="str">
        <f t="shared" si="80"/>
        <v xml:space="preserve">Certificate IV </v>
      </c>
      <c r="J887" s="63" t="str">
        <f t="shared" si="81"/>
        <v xml:space="preserve">Certificate IV in </v>
      </c>
      <c r="K887" s="63" t="str">
        <f t="shared" si="82"/>
        <v>CER</v>
      </c>
      <c r="L887" s="63" t="str">
        <f t="shared" si="83"/>
        <v xml:space="preserve">Certificate IV </v>
      </c>
      <c r="M887" s="19"/>
      <c r="N887" s="20"/>
      <c r="O887" s="20"/>
    </row>
    <row r="888" spans="1:15" ht="15" customHeight="1" x14ac:dyDescent="0.25">
      <c r="A888" s="80" t="s">
        <v>1985</v>
      </c>
      <c r="B888" s="81" t="s">
        <v>2729</v>
      </c>
      <c r="C888" s="63" t="str">
        <f t="shared" si="78"/>
        <v xml:space="preserve">Certificate IV </v>
      </c>
      <c r="D888" s="19" t="s">
        <v>1433</v>
      </c>
      <c r="E888" s="19" t="s">
        <v>1986</v>
      </c>
      <c r="F888" s="78" t="s">
        <v>1985</v>
      </c>
      <c r="G888" s="35"/>
      <c r="H888" s="63" t="str">
        <f t="shared" si="79"/>
        <v xml:space="preserve">Certificate </v>
      </c>
      <c r="I888" s="63" t="str">
        <f t="shared" si="80"/>
        <v xml:space="preserve">Certificate IV </v>
      </c>
      <c r="J888" s="63" t="str">
        <f t="shared" si="81"/>
        <v xml:space="preserve">Certificate IV in </v>
      </c>
      <c r="K888" s="63" t="str">
        <f t="shared" si="82"/>
        <v>CER</v>
      </c>
      <c r="L888" s="63" t="str">
        <f t="shared" si="83"/>
        <v xml:space="preserve">Certificate IV </v>
      </c>
      <c r="M888" s="19"/>
      <c r="N888" s="20"/>
      <c r="O888" s="20"/>
    </row>
    <row r="889" spans="1:15" ht="15" customHeight="1" x14ac:dyDescent="0.25">
      <c r="A889" s="80" t="s">
        <v>1985</v>
      </c>
      <c r="B889" s="81" t="s">
        <v>1432</v>
      </c>
      <c r="C889" s="63" t="str">
        <f t="shared" si="78"/>
        <v xml:space="preserve">Certificate IV </v>
      </c>
      <c r="D889" s="19" t="s">
        <v>1433</v>
      </c>
      <c r="E889" s="19" t="s">
        <v>1986</v>
      </c>
      <c r="F889" s="78" t="s">
        <v>1985</v>
      </c>
      <c r="G889" s="35"/>
      <c r="H889" s="63" t="str">
        <f t="shared" si="79"/>
        <v xml:space="preserve">Certificate </v>
      </c>
      <c r="I889" s="63" t="str">
        <f t="shared" si="80"/>
        <v xml:space="preserve">Certificate IV </v>
      </c>
      <c r="J889" s="63" t="str">
        <f t="shared" si="81"/>
        <v xml:space="preserve">Certificate IV in </v>
      </c>
      <c r="K889" s="63" t="str">
        <f t="shared" si="82"/>
        <v>CER</v>
      </c>
      <c r="L889" s="63" t="str">
        <f t="shared" si="83"/>
        <v xml:space="preserve">Certificate IV </v>
      </c>
      <c r="M889" s="19"/>
      <c r="N889" s="20"/>
      <c r="O889" s="20"/>
    </row>
    <row r="890" spans="1:15" ht="15" customHeight="1" x14ac:dyDescent="0.25">
      <c r="A890" s="80" t="s">
        <v>1985</v>
      </c>
      <c r="B890" s="81" t="s">
        <v>2730</v>
      </c>
      <c r="C890" s="63" t="str">
        <f t="shared" si="78"/>
        <v xml:space="preserve">Certificate IV </v>
      </c>
      <c r="D890" s="19" t="s">
        <v>836</v>
      </c>
      <c r="E890" s="19" t="s">
        <v>1986</v>
      </c>
      <c r="F890" s="78" t="s">
        <v>1985</v>
      </c>
      <c r="G890" s="35"/>
      <c r="H890" s="63" t="str">
        <f t="shared" si="79"/>
        <v xml:space="preserve">Certificate </v>
      </c>
      <c r="I890" s="63" t="str">
        <f t="shared" si="80"/>
        <v xml:space="preserve">Certificate IV </v>
      </c>
      <c r="J890" s="63" t="str">
        <f t="shared" si="81"/>
        <v xml:space="preserve">Certificate IV in </v>
      </c>
      <c r="K890" s="63" t="str">
        <f t="shared" si="82"/>
        <v>CER</v>
      </c>
      <c r="L890" s="63" t="str">
        <f t="shared" si="83"/>
        <v xml:space="preserve">Certificate IV </v>
      </c>
      <c r="M890" s="19"/>
      <c r="N890" s="20"/>
      <c r="O890" s="20"/>
    </row>
    <row r="891" spans="1:15" ht="15" customHeight="1" x14ac:dyDescent="0.25">
      <c r="A891" s="80" t="s">
        <v>1985</v>
      </c>
      <c r="B891" s="81" t="s">
        <v>2731</v>
      </c>
      <c r="C891" s="63" t="str">
        <f t="shared" si="78"/>
        <v xml:space="preserve">Certificate IV </v>
      </c>
      <c r="D891" s="19" t="s">
        <v>1861</v>
      </c>
      <c r="E891" s="19" t="s">
        <v>1986</v>
      </c>
      <c r="F891" s="78" t="s">
        <v>1985</v>
      </c>
      <c r="G891" s="35"/>
      <c r="H891" s="63" t="str">
        <f t="shared" si="79"/>
        <v xml:space="preserve">Certificate </v>
      </c>
      <c r="I891" s="63" t="str">
        <f t="shared" si="80"/>
        <v xml:space="preserve">Certificate IV </v>
      </c>
      <c r="J891" s="63" t="str">
        <f t="shared" si="81"/>
        <v xml:space="preserve">Certificate IV in </v>
      </c>
      <c r="K891" s="63" t="str">
        <f t="shared" si="82"/>
        <v>CER</v>
      </c>
      <c r="L891" s="63" t="str">
        <f t="shared" si="83"/>
        <v xml:space="preserve">Certificate IV </v>
      </c>
      <c r="M891" s="19"/>
      <c r="N891" s="20"/>
      <c r="O891" s="20"/>
    </row>
    <row r="892" spans="1:15" ht="15" customHeight="1" x14ac:dyDescent="0.25">
      <c r="A892" s="80" t="s">
        <v>1985</v>
      </c>
      <c r="B892" s="81" t="s">
        <v>2732</v>
      </c>
      <c r="C892" s="63" t="str">
        <f t="shared" si="78"/>
        <v xml:space="preserve">Diploma </v>
      </c>
      <c r="D892" s="19" t="s">
        <v>1903</v>
      </c>
      <c r="E892" s="19" t="s">
        <v>1986</v>
      </c>
      <c r="F892" s="78" t="s">
        <v>1985</v>
      </c>
      <c r="G892" s="35"/>
      <c r="H892" s="63" t="str">
        <f t="shared" si="79"/>
        <v xml:space="preserve">Diploma </v>
      </c>
      <c r="I892" s="63" t="str">
        <f t="shared" si="80"/>
        <v xml:space="preserve">Diploma of </v>
      </c>
      <c r="J892" s="63" t="e">
        <f t="shared" si="81"/>
        <v>#VALUE!</v>
      </c>
      <c r="K892" s="63" t="str">
        <f t="shared" si="82"/>
        <v>DIP</v>
      </c>
      <c r="L892" s="63" t="str">
        <f t="shared" si="83"/>
        <v xml:space="preserve">Diploma </v>
      </c>
      <c r="M892" s="19"/>
      <c r="N892" s="20"/>
      <c r="O892" s="20"/>
    </row>
    <row r="893" spans="1:15" ht="15" customHeight="1" x14ac:dyDescent="0.25">
      <c r="A893" s="80" t="s">
        <v>1985</v>
      </c>
      <c r="B893" s="81" t="s">
        <v>1902</v>
      </c>
      <c r="C893" s="63" t="str">
        <f t="shared" si="78"/>
        <v xml:space="preserve">Diploma </v>
      </c>
      <c r="D893" s="19" t="s">
        <v>1903</v>
      </c>
      <c r="E893" s="19" t="s">
        <v>1986</v>
      </c>
      <c r="F893" s="78" t="s">
        <v>1985</v>
      </c>
      <c r="G893" s="35"/>
      <c r="H893" s="63" t="str">
        <f t="shared" si="79"/>
        <v xml:space="preserve">Diploma </v>
      </c>
      <c r="I893" s="63" t="str">
        <f t="shared" si="80"/>
        <v xml:space="preserve">Diploma of </v>
      </c>
      <c r="J893" s="63" t="e">
        <f t="shared" si="81"/>
        <v>#VALUE!</v>
      </c>
      <c r="K893" s="63" t="str">
        <f t="shared" si="82"/>
        <v>DIP</v>
      </c>
      <c r="L893" s="63" t="str">
        <f t="shared" si="83"/>
        <v xml:space="preserve">Diploma </v>
      </c>
      <c r="M893" s="19"/>
      <c r="N893" s="20"/>
      <c r="O893" s="20"/>
    </row>
    <row r="894" spans="1:15" ht="15" customHeight="1" x14ac:dyDescent="0.25">
      <c r="A894" s="80" t="s">
        <v>1985</v>
      </c>
      <c r="B894" s="81" t="s">
        <v>2733</v>
      </c>
      <c r="C894" s="63" t="str">
        <f t="shared" si="78"/>
        <v xml:space="preserve">Diploma </v>
      </c>
      <c r="D894" s="19" t="s">
        <v>2734</v>
      </c>
      <c r="E894" s="19" t="s">
        <v>1986</v>
      </c>
      <c r="F894" s="78" t="s">
        <v>1985</v>
      </c>
      <c r="G894" s="35"/>
      <c r="H894" s="63" t="str">
        <f t="shared" si="79"/>
        <v xml:space="preserve">Diploma </v>
      </c>
      <c r="I894" s="63" t="str">
        <f t="shared" si="80"/>
        <v xml:space="preserve">Diploma of </v>
      </c>
      <c r="J894" s="63" t="str">
        <f t="shared" si="81"/>
        <v xml:space="preserve">Diploma of Sport </v>
      </c>
      <c r="K894" s="63" t="str">
        <f t="shared" si="82"/>
        <v>DIP</v>
      </c>
      <c r="L894" s="63" t="str">
        <f t="shared" si="83"/>
        <v xml:space="preserve">Diploma </v>
      </c>
      <c r="M894" s="19"/>
      <c r="N894" s="20"/>
      <c r="O894" s="20"/>
    </row>
    <row r="895" spans="1:15" ht="15" customHeight="1" x14ac:dyDescent="0.25">
      <c r="A895" s="80" t="s">
        <v>1985</v>
      </c>
      <c r="B895" s="81" t="s">
        <v>2735</v>
      </c>
      <c r="C895" s="63" t="str">
        <f t="shared" si="78"/>
        <v xml:space="preserve">Diploma </v>
      </c>
      <c r="D895" s="19" t="s">
        <v>837</v>
      </c>
      <c r="E895" s="19" t="s">
        <v>1986</v>
      </c>
      <c r="F895" s="78" t="s">
        <v>1985</v>
      </c>
      <c r="G895" s="35"/>
      <c r="H895" s="63" t="str">
        <f t="shared" si="79"/>
        <v xml:space="preserve">Diploma </v>
      </c>
      <c r="I895" s="63" t="str">
        <f t="shared" si="80"/>
        <v xml:space="preserve">Diploma of </v>
      </c>
      <c r="J895" s="63" t="str">
        <f t="shared" si="81"/>
        <v xml:space="preserve">Diploma of Sport </v>
      </c>
      <c r="K895" s="63" t="str">
        <f t="shared" si="82"/>
        <v>DIP</v>
      </c>
      <c r="L895" s="63" t="str">
        <f t="shared" si="83"/>
        <v xml:space="preserve">Diploma </v>
      </c>
      <c r="M895" s="19"/>
      <c r="N895" s="20"/>
      <c r="O895" s="20"/>
    </row>
    <row r="896" spans="1:15" ht="15" customHeight="1" x14ac:dyDescent="0.25">
      <c r="A896" s="80" t="s">
        <v>1985</v>
      </c>
      <c r="B896" s="81" t="s">
        <v>640</v>
      </c>
      <c r="C896" s="63" t="str">
        <f t="shared" si="78"/>
        <v xml:space="preserve">Diploma </v>
      </c>
      <c r="D896" s="19" t="s">
        <v>837</v>
      </c>
      <c r="E896" s="19" t="s">
        <v>1986</v>
      </c>
      <c r="F896" s="78" t="s">
        <v>1985</v>
      </c>
      <c r="G896" s="35"/>
      <c r="H896" s="63" t="str">
        <f t="shared" si="79"/>
        <v xml:space="preserve">Diploma </v>
      </c>
      <c r="I896" s="63" t="str">
        <f t="shared" si="80"/>
        <v xml:space="preserve">Diploma of </v>
      </c>
      <c r="J896" s="63" t="str">
        <f t="shared" si="81"/>
        <v xml:space="preserve">Diploma of Sport </v>
      </c>
      <c r="K896" s="63" t="str">
        <f t="shared" si="82"/>
        <v>DIP</v>
      </c>
      <c r="L896" s="63" t="str">
        <f t="shared" si="83"/>
        <v xml:space="preserve">Diploma </v>
      </c>
      <c r="M896" s="19"/>
      <c r="N896" s="20"/>
      <c r="O896" s="20"/>
    </row>
    <row r="897" spans="1:15" ht="15" customHeight="1" x14ac:dyDescent="0.25">
      <c r="A897" s="80" t="s">
        <v>1985</v>
      </c>
      <c r="B897" s="81" t="s">
        <v>2736</v>
      </c>
      <c r="C897" s="63" t="str">
        <f t="shared" si="78"/>
        <v>Sports Trainer Level 1 Skill Set</v>
      </c>
      <c r="D897" s="19" t="s">
        <v>2737</v>
      </c>
      <c r="E897" s="19" t="s">
        <v>1986</v>
      </c>
      <c r="F897" s="78" t="s">
        <v>1985</v>
      </c>
      <c r="G897" s="35"/>
      <c r="H897" s="63" t="str">
        <f t="shared" si="79"/>
        <v xml:space="preserve">Sports </v>
      </c>
      <c r="I897" s="63" t="str">
        <f t="shared" si="80"/>
        <v xml:space="preserve">Sports Trainer </v>
      </c>
      <c r="J897" s="63" t="str">
        <f t="shared" si="81"/>
        <v xml:space="preserve">Sports Trainer Level </v>
      </c>
      <c r="K897" s="63" t="str">
        <f t="shared" si="82"/>
        <v>SPO</v>
      </c>
      <c r="L897" s="63" t="str">
        <f t="shared" si="83"/>
        <v>Sports Trainer Level 1 Skill Set</v>
      </c>
      <c r="M897" s="19"/>
      <c r="N897" s="20"/>
      <c r="O897" s="20"/>
    </row>
    <row r="898" spans="1:15" ht="15" customHeight="1" x14ac:dyDescent="0.25">
      <c r="A898" s="80" t="s">
        <v>1989</v>
      </c>
      <c r="B898" s="81" t="s">
        <v>2738</v>
      </c>
      <c r="C898" s="63" t="str">
        <f t="shared" si="78"/>
        <v xml:space="preserve">Certificate I </v>
      </c>
      <c r="D898" s="19" t="s">
        <v>456</v>
      </c>
      <c r="E898" s="19" t="s">
        <v>1986</v>
      </c>
      <c r="F898" s="78" t="s">
        <v>1989</v>
      </c>
      <c r="G898" s="35"/>
      <c r="H898" s="63" t="str">
        <f t="shared" si="79"/>
        <v xml:space="preserve">Certificate </v>
      </c>
      <c r="I898" s="63" t="str">
        <f t="shared" si="80"/>
        <v xml:space="preserve">Certificate I </v>
      </c>
      <c r="J898" s="63" t="str">
        <f t="shared" si="81"/>
        <v xml:space="preserve">Certificate I in </v>
      </c>
      <c r="K898" s="63" t="str">
        <f t="shared" si="82"/>
        <v>CER</v>
      </c>
      <c r="L898" s="63" t="str">
        <f t="shared" si="83"/>
        <v xml:space="preserve">Certificate I </v>
      </c>
      <c r="M898" s="19"/>
      <c r="N898" s="20"/>
      <c r="O898" s="20"/>
    </row>
    <row r="899" spans="1:15" ht="15" customHeight="1" x14ac:dyDescent="0.25">
      <c r="A899" s="80" t="s">
        <v>1989</v>
      </c>
      <c r="B899" s="81" t="s">
        <v>455</v>
      </c>
      <c r="C899" s="63" t="str">
        <f t="shared" ref="C899:C962" si="84">IF(K899="CER",I899,IF(K899="ADV",I899,IF(K899="COU",H899,IF(K899="DIP",H899,IF(K899="VCE",H899,IF(K899="VCA",H899,IF(K899="STA",J899,D899)))))))</f>
        <v xml:space="preserve">Certificate I </v>
      </c>
      <c r="D899" s="19" t="s">
        <v>456</v>
      </c>
      <c r="E899" s="19" t="s">
        <v>1986</v>
      </c>
      <c r="F899" s="78" t="s">
        <v>1989</v>
      </c>
      <c r="G899" s="35"/>
      <c r="H899" s="63" t="str">
        <f t="shared" ref="H899:H962" si="85">LEFT(D899, SEARCH(" ",D899,1))</f>
        <v xml:space="preserve">Certificate </v>
      </c>
      <c r="I899" s="63" t="str">
        <f t="shared" ref="I899:I962" si="86">LEFT(D899, SEARCH(" ",D899,SEARCH(" ",D899,1)+1))</f>
        <v xml:space="preserve">Certificate I </v>
      </c>
      <c r="J899" s="63" t="str">
        <f t="shared" ref="J899:J962" si="87">LEFT(D899, SEARCH(" ",D899,SEARCH(" ",D899,SEARCH(" ",D899)+1)+1))</f>
        <v xml:space="preserve">Certificate I in </v>
      </c>
      <c r="K899" s="63" t="str">
        <f t="shared" ref="K899:K962" si="88">UPPER(LEFT(D899,3))</f>
        <v>CER</v>
      </c>
      <c r="L899" s="63" t="str">
        <f t="shared" ref="L899:L962" si="89">IF(K899="CER",I899,IF(K899="ADV",I899,IF(K899="COU",H899,IF(K899="DIP",H899,IF(K899="VCE",H899,IF(K899="VCA",H899,IF(K899="STA",J899,D899)))))))</f>
        <v xml:space="preserve">Certificate I </v>
      </c>
      <c r="M899" s="19"/>
      <c r="N899" s="20"/>
      <c r="O899" s="20"/>
    </row>
    <row r="900" spans="1:15" ht="15" customHeight="1" x14ac:dyDescent="0.25">
      <c r="A900" s="80" t="s">
        <v>1989</v>
      </c>
      <c r="B900" s="81" t="s">
        <v>868</v>
      </c>
      <c r="C900" s="63" t="str">
        <f t="shared" si="84"/>
        <v xml:space="preserve">Certificate I </v>
      </c>
      <c r="D900" s="19" t="s">
        <v>458</v>
      </c>
      <c r="E900" s="19" t="s">
        <v>1986</v>
      </c>
      <c r="F900" s="78" t="s">
        <v>1989</v>
      </c>
      <c r="G900" s="35"/>
      <c r="H900" s="63" t="str">
        <f t="shared" si="85"/>
        <v xml:space="preserve">Certificate </v>
      </c>
      <c r="I900" s="63" t="str">
        <f t="shared" si="86"/>
        <v xml:space="preserve">Certificate I </v>
      </c>
      <c r="J900" s="63" t="str">
        <f t="shared" si="87"/>
        <v xml:space="preserve">Certificate I in </v>
      </c>
      <c r="K900" s="63" t="str">
        <f t="shared" si="88"/>
        <v>CER</v>
      </c>
      <c r="L900" s="63" t="str">
        <f t="shared" si="89"/>
        <v xml:space="preserve">Certificate I </v>
      </c>
      <c r="M900" s="19"/>
      <c r="N900" s="20"/>
      <c r="O900" s="20"/>
    </row>
    <row r="901" spans="1:15" ht="15" customHeight="1" x14ac:dyDescent="0.25">
      <c r="A901" s="80" t="s">
        <v>1989</v>
      </c>
      <c r="B901" s="81" t="s">
        <v>457</v>
      </c>
      <c r="C901" s="63" t="str">
        <f t="shared" si="84"/>
        <v xml:space="preserve">Certificate I </v>
      </c>
      <c r="D901" s="19" t="s">
        <v>458</v>
      </c>
      <c r="E901" s="19" t="s">
        <v>1986</v>
      </c>
      <c r="F901" s="78" t="s">
        <v>1989</v>
      </c>
      <c r="G901" s="35"/>
      <c r="H901" s="63" t="str">
        <f t="shared" si="85"/>
        <v xml:space="preserve">Certificate </v>
      </c>
      <c r="I901" s="63" t="str">
        <f t="shared" si="86"/>
        <v xml:space="preserve">Certificate I </v>
      </c>
      <c r="J901" s="63" t="str">
        <f t="shared" si="87"/>
        <v xml:space="preserve">Certificate I in </v>
      </c>
      <c r="K901" s="63" t="str">
        <f t="shared" si="88"/>
        <v>CER</v>
      </c>
      <c r="L901" s="63" t="str">
        <f t="shared" si="89"/>
        <v xml:space="preserve">Certificate I </v>
      </c>
      <c r="M901" s="19"/>
      <c r="N901" s="20"/>
      <c r="O901" s="20"/>
    </row>
    <row r="902" spans="1:15" ht="15" customHeight="1" x14ac:dyDescent="0.25">
      <c r="A902" s="80" t="s">
        <v>1989</v>
      </c>
      <c r="B902" s="81" t="s">
        <v>459</v>
      </c>
      <c r="C902" s="63" t="str">
        <f t="shared" si="84"/>
        <v xml:space="preserve">Certificate I </v>
      </c>
      <c r="D902" s="19" t="s">
        <v>458</v>
      </c>
      <c r="E902" s="19" t="s">
        <v>1986</v>
      </c>
      <c r="F902" s="78" t="s">
        <v>1989</v>
      </c>
      <c r="G902" s="35"/>
      <c r="H902" s="63" t="str">
        <f t="shared" si="85"/>
        <v xml:space="preserve">Certificate </v>
      </c>
      <c r="I902" s="63" t="str">
        <f t="shared" si="86"/>
        <v xml:space="preserve">Certificate I </v>
      </c>
      <c r="J902" s="63" t="str">
        <f t="shared" si="87"/>
        <v xml:space="preserve">Certificate I in </v>
      </c>
      <c r="K902" s="63" t="str">
        <f t="shared" si="88"/>
        <v>CER</v>
      </c>
      <c r="L902" s="63" t="str">
        <f t="shared" si="89"/>
        <v xml:space="preserve">Certificate I </v>
      </c>
      <c r="M902" s="19"/>
      <c r="N902" s="20"/>
      <c r="O902" s="20"/>
    </row>
    <row r="903" spans="1:15" ht="15" customHeight="1" x14ac:dyDescent="0.25">
      <c r="A903" s="80" t="s">
        <v>1989</v>
      </c>
      <c r="B903" s="81" t="s">
        <v>1217</v>
      </c>
      <c r="C903" s="63" t="str">
        <f t="shared" si="84"/>
        <v xml:space="preserve">Certificate I </v>
      </c>
      <c r="D903" s="19" t="s">
        <v>1218</v>
      </c>
      <c r="E903" s="19" t="s">
        <v>1986</v>
      </c>
      <c r="F903" s="78" t="s">
        <v>1989</v>
      </c>
      <c r="G903" s="35"/>
      <c r="H903" s="63" t="str">
        <f t="shared" si="85"/>
        <v xml:space="preserve">Certificate </v>
      </c>
      <c r="I903" s="63" t="str">
        <f t="shared" si="86"/>
        <v xml:space="preserve">Certificate I </v>
      </c>
      <c r="J903" s="63" t="str">
        <f t="shared" si="87"/>
        <v xml:space="preserve">Certificate I in </v>
      </c>
      <c r="K903" s="63" t="str">
        <f t="shared" si="88"/>
        <v>CER</v>
      </c>
      <c r="L903" s="63" t="str">
        <f t="shared" si="89"/>
        <v xml:space="preserve">Certificate I </v>
      </c>
      <c r="M903" s="19"/>
      <c r="N903" s="20"/>
      <c r="O903" s="20"/>
    </row>
    <row r="904" spans="1:15" ht="15" customHeight="1" x14ac:dyDescent="0.25">
      <c r="A904" s="80" t="s">
        <v>1989</v>
      </c>
      <c r="B904" s="81" t="s">
        <v>1627</v>
      </c>
      <c r="C904" s="63" t="str">
        <f t="shared" si="84"/>
        <v xml:space="preserve">Certificate II </v>
      </c>
      <c r="D904" s="19" t="s">
        <v>462</v>
      </c>
      <c r="E904" s="19" t="s">
        <v>1986</v>
      </c>
      <c r="F904" s="78" t="s">
        <v>1989</v>
      </c>
      <c r="G904" s="35"/>
      <c r="H904" s="63" t="str">
        <f t="shared" si="85"/>
        <v xml:space="preserve">Certificate </v>
      </c>
      <c r="I904" s="63" t="str">
        <f t="shared" si="86"/>
        <v xml:space="preserve">Certificate II </v>
      </c>
      <c r="J904" s="63" t="str">
        <f t="shared" si="87"/>
        <v xml:space="preserve">Certificate II in </v>
      </c>
      <c r="K904" s="63" t="str">
        <f t="shared" si="88"/>
        <v>CER</v>
      </c>
      <c r="L904" s="63" t="str">
        <f t="shared" si="89"/>
        <v xml:space="preserve">Certificate II </v>
      </c>
      <c r="M904" s="19"/>
      <c r="N904" s="20"/>
      <c r="O904" s="20"/>
    </row>
    <row r="905" spans="1:15" ht="15" customHeight="1" x14ac:dyDescent="0.25">
      <c r="A905" s="80" t="s">
        <v>1989</v>
      </c>
      <c r="B905" s="81" t="s">
        <v>461</v>
      </c>
      <c r="C905" s="63" t="str">
        <f t="shared" si="84"/>
        <v xml:space="preserve">Certificate II </v>
      </c>
      <c r="D905" s="19" t="s">
        <v>462</v>
      </c>
      <c r="E905" s="19" t="s">
        <v>1986</v>
      </c>
      <c r="F905" s="78" t="s">
        <v>1989</v>
      </c>
      <c r="G905" s="35"/>
      <c r="H905" s="63" t="str">
        <f t="shared" si="85"/>
        <v xml:space="preserve">Certificate </v>
      </c>
      <c r="I905" s="63" t="str">
        <f t="shared" si="86"/>
        <v xml:space="preserve">Certificate II </v>
      </c>
      <c r="J905" s="63" t="str">
        <f t="shared" si="87"/>
        <v xml:space="preserve">Certificate II in </v>
      </c>
      <c r="K905" s="63" t="str">
        <f t="shared" si="88"/>
        <v>CER</v>
      </c>
      <c r="L905" s="63" t="str">
        <f t="shared" si="89"/>
        <v xml:space="preserve">Certificate II </v>
      </c>
      <c r="M905" s="19"/>
      <c r="N905" s="20"/>
      <c r="O905" s="20"/>
    </row>
    <row r="906" spans="1:15" ht="15" customHeight="1" x14ac:dyDescent="0.25">
      <c r="A906" s="80" t="s">
        <v>1989</v>
      </c>
      <c r="B906" s="81" t="s">
        <v>1050</v>
      </c>
      <c r="C906" s="63" t="str">
        <f t="shared" si="84"/>
        <v xml:space="preserve">Certificate II </v>
      </c>
      <c r="D906" s="19" t="s">
        <v>465</v>
      </c>
      <c r="E906" s="19" t="s">
        <v>1986</v>
      </c>
      <c r="F906" s="78" t="s">
        <v>1989</v>
      </c>
      <c r="G906" s="35"/>
      <c r="H906" s="63" t="str">
        <f t="shared" si="85"/>
        <v xml:space="preserve">Certificate </v>
      </c>
      <c r="I906" s="63" t="str">
        <f t="shared" si="86"/>
        <v xml:space="preserve">Certificate II </v>
      </c>
      <c r="J906" s="63" t="str">
        <f t="shared" si="87"/>
        <v xml:space="preserve">Certificate II in </v>
      </c>
      <c r="K906" s="63" t="str">
        <f t="shared" si="88"/>
        <v>CER</v>
      </c>
      <c r="L906" s="63" t="str">
        <f t="shared" si="89"/>
        <v xml:space="preserve">Certificate II </v>
      </c>
      <c r="M906" s="19"/>
      <c r="N906" s="20"/>
      <c r="O906" s="20"/>
    </row>
    <row r="907" spans="1:15" ht="15" customHeight="1" x14ac:dyDescent="0.25">
      <c r="A907" s="80" t="s">
        <v>1989</v>
      </c>
      <c r="B907" s="81" t="s">
        <v>464</v>
      </c>
      <c r="C907" s="63" t="str">
        <f t="shared" si="84"/>
        <v xml:space="preserve">Certificate II </v>
      </c>
      <c r="D907" s="19" t="s">
        <v>465</v>
      </c>
      <c r="E907" s="19" t="s">
        <v>1986</v>
      </c>
      <c r="F907" s="78" t="s">
        <v>1989</v>
      </c>
      <c r="G907" s="35"/>
      <c r="H907" s="63" t="str">
        <f t="shared" si="85"/>
        <v xml:space="preserve">Certificate </v>
      </c>
      <c r="I907" s="63" t="str">
        <f t="shared" si="86"/>
        <v xml:space="preserve">Certificate II </v>
      </c>
      <c r="J907" s="63" t="str">
        <f t="shared" si="87"/>
        <v xml:space="preserve">Certificate II in </v>
      </c>
      <c r="K907" s="63" t="str">
        <f t="shared" si="88"/>
        <v>CER</v>
      </c>
      <c r="L907" s="63" t="str">
        <f t="shared" si="89"/>
        <v xml:space="preserve">Certificate II </v>
      </c>
      <c r="M907" s="19"/>
      <c r="N907" s="20"/>
      <c r="O907" s="20"/>
    </row>
    <row r="908" spans="1:15" ht="15" customHeight="1" x14ac:dyDescent="0.25">
      <c r="A908" s="80" t="s">
        <v>1989</v>
      </c>
      <c r="B908" s="81" t="s">
        <v>466</v>
      </c>
      <c r="C908" s="63" t="str">
        <f t="shared" si="84"/>
        <v xml:space="preserve">Certificate II </v>
      </c>
      <c r="D908" s="19" t="s">
        <v>465</v>
      </c>
      <c r="E908" s="19" t="s">
        <v>1986</v>
      </c>
      <c r="F908" s="78" t="s">
        <v>1989</v>
      </c>
      <c r="G908" s="35"/>
      <c r="H908" s="63" t="str">
        <f t="shared" si="85"/>
        <v xml:space="preserve">Certificate </v>
      </c>
      <c r="I908" s="63" t="str">
        <f t="shared" si="86"/>
        <v xml:space="preserve">Certificate II </v>
      </c>
      <c r="J908" s="63" t="str">
        <f t="shared" si="87"/>
        <v xml:space="preserve">Certificate II in </v>
      </c>
      <c r="K908" s="63" t="str">
        <f t="shared" si="88"/>
        <v>CER</v>
      </c>
      <c r="L908" s="63" t="str">
        <f t="shared" si="89"/>
        <v xml:space="preserve">Certificate II </v>
      </c>
      <c r="M908" s="19"/>
      <c r="N908" s="20"/>
      <c r="O908" s="20"/>
    </row>
    <row r="909" spans="1:15" ht="15" customHeight="1" x14ac:dyDescent="0.25">
      <c r="A909" s="80" t="s">
        <v>1989</v>
      </c>
      <c r="B909" s="81" t="s">
        <v>641</v>
      </c>
      <c r="C909" s="63" t="str">
        <f t="shared" si="84"/>
        <v xml:space="preserve">Certificate II </v>
      </c>
      <c r="D909" s="19" t="s">
        <v>838</v>
      </c>
      <c r="E909" s="19" t="s">
        <v>1986</v>
      </c>
      <c r="F909" s="78" t="s">
        <v>1989</v>
      </c>
      <c r="G909" s="35"/>
      <c r="H909" s="63" t="str">
        <f t="shared" si="85"/>
        <v xml:space="preserve">Certificate </v>
      </c>
      <c r="I909" s="63" t="str">
        <f t="shared" si="86"/>
        <v xml:space="preserve">Certificate II </v>
      </c>
      <c r="J909" s="63" t="str">
        <f t="shared" si="87"/>
        <v xml:space="preserve">Certificate II in </v>
      </c>
      <c r="K909" s="63" t="str">
        <f t="shared" si="88"/>
        <v>CER</v>
      </c>
      <c r="L909" s="63" t="str">
        <f t="shared" si="89"/>
        <v xml:space="preserve">Certificate II </v>
      </c>
      <c r="M909" s="19"/>
      <c r="N909" s="20"/>
      <c r="O909" s="20"/>
    </row>
    <row r="910" spans="1:15" ht="15" customHeight="1" x14ac:dyDescent="0.25">
      <c r="A910" s="80" t="s">
        <v>1989</v>
      </c>
      <c r="B910" s="81" t="s">
        <v>467</v>
      </c>
      <c r="C910" s="63" t="str">
        <f t="shared" si="84"/>
        <v xml:space="preserve">Certificate II </v>
      </c>
      <c r="D910" s="19" t="s">
        <v>468</v>
      </c>
      <c r="E910" s="19" t="s">
        <v>1986</v>
      </c>
      <c r="F910" s="78" t="s">
        <v>1989</v>
      </c>
      <c r="G910" s="35"/>
      <c r="H910" s="63" t="str">
        <f t="shared" si="85"/>
        <v xml:space="preserve">Certificate </v>
      </c>
      <c r="I910" s="63" t="str">
        <f t="shared" si="86"/>
        <v xml:space="preserve">Certificate II </v>
      </c>
      <c r="J910" s="63" t="str">
        <f t="shared" si="87"/>
        <v xml:space="preserve">Certificate II in </v>
      </c>
      <c r="K910" s="63" t="str">
        <f t="shared" si="88"/>
        <v>CER</v>
      </c>
      <c r="L910" s="63" t="str">
        <f t="shared" si="89"/>
        <v xml:space="preserve">Certificate II </v>
      </c>
      <c r="M910" s="19"/>
      <c r="N910" s="20"/>
      <c r="O910" s="20"/>
    </row>
    <row r="911" spans="1:15" ht="15" customHeight="1" x14ac:dyDescent="0.25">
      <c r="A911" s="80" t="s">
        <v>1989</v>
      </c>
      <c r="B911" s="81" t="s">
        <v>2739</v>
      </c>
      <c r="C911" s="63" t="str">
        <f t="shared" si="84"/>
        <v xml:space="preserve">Certificate II </v>
      </c>
      <c r="D911" s="19" t="s">
        <v>2740</v>
      </c>
      <c r="E911" s="19" t="s">
        <v>1986</v>
      </c>
      <c r="F911" s="78" t="s">
        <v>1989</v>
      </c>
      <c r="G911" s="35"/>
      <c r="H911" s="63" t="str">
        <f t="shared" si="85"/>
        <v xml:space="preserve">Certificate </v>
      </c>
      <c r="I911" s="63" t="str">
        <f t="shared" si="86"/>
        <v xml:space="preserve">Certificate II </v>
      </c>
      <c r="J911" s="63" t="str">
        <f t="shared" si="87"/>
        <v xml:space="preserve">Certificate II in </v>
      </c>
      <c r="K911" s="63" t="str">
        <f t="shared" si="88"/>
        <v>CER</v>
      </c>
      <c r="L911" s="63" t="str">
        <f t="shared" si="89"/>
        <v xml:space="preserve">Certificate II </v>
      </c>
      <c r="M911" s="19"/>
      <c r="N911" s="20"/>
      <c r="O911" s="20"/>
    </row>
    <row r="912" spans="1:15" ht="15" customHeight="1" x14ac:dyDescent="0.25">
      <c r="A912" s="80" t="s">
        <v>1989</v>
      </c>
      <c r="B912" s="81" t="s">
        <v>2741</v>
      </c>
      <c r="C912" s="63" t="str">
        <f t="shared" si="84"/>
        <v xml:space="preserve">Certificate II </v>
      </c>
      <c r="D912" s="19" t="s">
        <v>2740</v>
      </c>
      <c r="E912" s="19" t="s">
        <v>1986</v>
      </c>
      <c r="F912" s="78" t="s">
        <v>1989</v>
      </c>
      <c r="G912" s="35"/>
      <c r="H912" s="63" t="str">
        <f t="shared" si="85"/>
        <v xml:space="preserve">Certificate </v>
      </c>
      <c r="I912" s="63" t="str">
        <f t="shared" si="86"/>
        <v xml:space="preserve">Certificate II </v>
      </c>
      <c r="J912" s="63" t="str">
        <f t="shared" si="87"/>
        <v xml:space="preserve">Certificate II in </v>
      </c>
      <c r="K912" s="63" t="str">
        <f t="shared" si="88"/>
        <v>CER</v>
      </c>
      <c r="L912" s="63" t="str">
        <f t="shared" si="89"/>
        <v xml:space="preserve">Certificate II </v>
      </c>
      <c r="M912" s="19"/>
      <c r="N912" s="20"/>
      <c r="O912" s="20"/>
    </row>
    <row r="913" spans="1:15" ht="15" customHeight="1" x14ac:dyDescent="0.25">
      <c r="A913" s="80" t="s">
        <v>1989</v>
      </c>
      <c r="B913" s="81" t="s">
        <v>1033</v>
      </c>
      <c r="C913" s="63" t="str">
        <f t="shared" si="84"/>
        <v xml:space="preserve">Certificate III </v>
      </c>
      <c r="D913" s="19" t="s">
        <v>472</v>
      </c>
      <c r="E913" s="19" t="s">
        <v>1986</v>
      </c>
      <c r="F913" s="78" t="s">
        <v>1989</v>
      </c>
      <c r="G913" s="35"/>
      <c r="H913" s="63" t="str">
        <f t="shared" si="85"/>
        <v xml:space="preserve">Certificate </v>
      </c>
      <c r="I913" s="63" t="str">
        <f t="shared" si="86"/>
        <v xml:space="preserve">Certificate III </v>
      </c>
      <c r="J913" s="63" t="str">
        <f t="shared" si="87"/>
        <v xml:space="preserve">Certificate III in </v>
      </c>
      <c r="K913" s="63" t="str">
        <f t="shared" si="88"/>
        <v>CER</v>
      </c>
      <c r="L913" s="63" t="str">
        <f t="shared" si="89"/>
        <v xml:space="preserve">Certificate III </v>
      </c>
      <c r="M913" s="19"/>
      <c r="N913" s="20"/>
      <c r="O913" s="20"/>
    </row>
    <row r="914" spans="1:15" ht="15" customHeight="1" x14ac:dyDescent="0.25">
      <c r="A914" s="80" t="s">
        <v>1989</v>
      </c>
      <c r="B914" s="81" t="s">
        <v>471</v>
      </c>
      <c r="C914" s="63" t="str">
        <f t="shared" si="84"/>
        <v xml:space="preserve">Certificate III </v>
      </c>
      <c r="D914" s="19" t="s">
        <v>472</v>
      </c>
      <c r="E914" s="19" t="s">
        <v>1986</v>
      </c>
      <c r="F914" s="78" t="s">
        <v>1989</v>
      </c>
      <c r="G914" s="35"/>
      <c r="H914" s="63" t="str">
        <f t="shared" si="85"/>
        <v xml:space="preserve">Certificate </v>
      </c>
      <c r="I914" s="63" t="str">
        <f t="shared" si="86"/>
        <v xml:space="preserve">Certificate III </v>
      </c>
      <c r="J914" s="63" t="str">
        <f t="shared" si="87"/>
        <v xml:space="preserve">Certificate III in </v>
      </c>
      <c r="K914" s="63" t="str">
        <f t="shared" si="88"/>
        <v>CER</v>
      </c>
      <c r="L914" s="63" t="str">
        <f t="shared" si="89"/>
        <v xml:space="preserve">Certificate III </v>
      </c>
      <c r="M914" s="19"/>
      <c r="N914" s="20"/>
      <c r="O914" s="20"/>
    </row>
    <row r="915" spans="1:15" ht="15" customHeight="1" x14ac:dyDescent="0.25">
      <c r="A915" s="80" t="s">
        <v>1989</v>
      </c>
      <c r="B915" s="81" t="s">
        <v>2742</v>
      </c>
      <c r="C915" s="63" t="str">
        <f t="shared" si="84"/>
        <v xml:space="preserve">Certificate III </v>
      </c>
      <c r="D915" s="19" t="s">
        <v>2743</v>
      </c>
      <c r="E915" s="19" t="s">
        <v>1986</v>
      </c>
      <c r="F915" s="78" t="s">
        <v>1989</v>
      </c>
      <c r="G915" s="35"/>
      <c r="H915" s="63" t="str">
        <f t="shared" si="85"/>
        <v xml:space="preserve">Certificate </v>
      </c>
      <c r="I915" s="63" t="str">
        <f t="shared" si="86"/>
        <v xml:space="preserve">Certificate III </v>
      </c>
      <c r="J915" s="63" t="str">
        <f t="shared" si="87"/>
        <v xml:space="preserve">Certificate III in </v>
      </c>
      <c r="K915" s="63" t="str">
        <f t="shared" si="88"/>
        <v>CER</v>
      </c>
      <c r="L915" s="63" t="str">
        <f t="shared" si="89"/>
        <v xml:space="preserve">Certificate III </v>
      </c>
      <c r="M915" s="19"/>
      <c r="N915" s="20"/>
      <c r="O915" s="20"/>
    </row>
    <row r="916" spans="1:15" ht="15" customHeight="1" x14ac:dyDescent="0.25">
      <c r="A916" s="80" t="s">
        <v>1989</v>
      </c>
      <c r="B916" s="81" t="s">
        <v>2744</v>
      </c>
      <c r="C916" s="63" t="str">
        <f t="shared" si="84"/>
        <v xml:space="preserve">Certificate III </v>
      </c>
      <c r="D916" s="19" t="s">
        <v>842</v>
      </c>
      <c r="E916" s="19" t="s">
        <v>1986</v>
      </c>
      <c r="F916" s="78" t="s">
        <v>1989</v>
      </c>
      <c r="G916" s="35"/>
      <c r="H916" s="63" t="str">
        <f t="shared" si="85"/>
        <v xml:space="preserve">Certificate </v>
      </c>
      <c r="I916" s="63" t="str">
        <f t="shared" si="86"/>
        <v xml:space="preserve">Certificate III </v>
      </c>
      <c r="J916" s="63" t="str">
        <f t="shared" si="87"/>
        <v xml:space="preserve">Certificate III in </v>
      </c>
      <c r="K916" s="63" t="str">
        <f t="shared" si="88"/>
        <v>CER</v>
      </c>
      <c r="L916" s="63" t="str">
        <f t="shared" si="89"/>
        <v xml:space="preserve">Certificate III </v>
      </c>
      <c r="M916" s="19"/>
      <c r="N916" s="20"/>
      <c r="O916" s="20"/>
    </row>
    <row r="917" spans="1:15" ht="15" customHeight="1" x14ac:dyDescent="0.25">
      <c r="A917" s="80" t="s">
        <v>1989</v>
      </c>
      <c r="B917" s="81" t="s">
        <v>2745</v>
      </c>
      <c r="C917" s="63" t="str">
        <f t="shared" si="84"/>
        <v xml:space="preserve">Certificate III </v>
      </c>
      <c r="D917" s="19" t="s">
        <v>2746</v>
      </c>
      <c r="E917" s="19" t="s">
        <v>1986</v>
      </c>
      <c r="F917" s="78" t="s">
        <v>1989</v>
      </c>
      <c r="G917" s="35"/>
      <c r="H917" s="63" t="str">
        <f t="shared" si="85"/>
        <v xml:space="preserve">Certificate </v>
      </c>
      <c r="I917" s="63" t="str">
        <f t="shared" si="86"/>
        <v xml:space="preserve">Certificate III </v>
      </c>
      <c r="J917" s="63" t="str">
        <f t="shared" si="87"/>
        <v xml:space="preserve">Certificate III in </v>
      </c>
      <c r="K917" s="63" t="str">
        <f t="shared" si="88"/>
        <v>CER</v>
      </c>
      <c r="L917" s="63" t="str">
        <f t="shared" si="89"/>
        <v xml:space="preserve">Certificate III </v>
      </c>
      <c r="M917" s="19"/>
      <c r="N917" s="20"/>
      <c r="O917" s="20"/>
    </row>
    <row r="918" spans="1:15" ht="15" customHeight="1" x14ac:dyDescent="0.25">
      <c r="A918" s="80" t="s">
        <v>1989</v>
      </c>
      <c r="B918" s="81" t="s">
        <v>2747</v>
      </c>
      <c r="C918" s="63" t="str">
        <f t="shared" si="84"/>
        <v xml:space="preserve">Certificate III </v>
      </c>
      <c r="D918" s="19" t="s">
        <v>2140</v>
      </c>
      <c r="E918" s="19" t="s">
        <v>1986</v>
      </c>
      <c r="F918" s="78" t="s">
        <v>1989</v>
      </c>
      <c r="G918" s="35"/>
      <c r="H918" s="63" t="str">
        <f t="shared" si="85"/>
        <v xml:space="preserve">Certificate </v>
      </c>
      <c r="I918" s="63" t="str">
        <f t="shared" si="86"/>
        <v xml:space="preserve">Certificate III </v>
      </c>
      <c r="J918" s="63" t="str">
        <f t="shared" si="87"/>
        <v xml:space="preserve">Certificate III in </v>
      </c>
      <c r="K918" s="63" t="str">
        <f t="shared" si="88"/>
        <v>CER</v>
      </c>
      <c r="L918" s="63" t="str">
        <f t="shared" si="89"/>
        <v xml:space="preserve">Certificate III </v>
      </c>
      <c r="M918" s="19"/>
      <c r="N918" s="20"/>
      <c r="O918" s="20"/>
    </row>
    <row r="919" spans="1:15" ht="15" customHeight="1" x14ac:dyDescent="0.25">
      <c r="A919" s="80" t="s">
        <v>1989</v>
      </c>
      <c r="B919" s="81" t="s">
        <v>1698</v>
      </c>
      <c r="C919" s="63" t="str">
        <f t="shared" si="84"/>
        <v xml:space="preserve">Certificate III </v>
      </c>
      <c r="D919" s="19" t="s">
        <v>475</v>
      </c>
      <c r="E919" s="19" t="s">
        <v>1986</v>
      </c>
      <c r="F919" s="78" t="s">
        <v>1989</v>
      </c>
      <c r="G919" s="35"/>
      <c r="H919" s="63" t="str">
        <f t="shared" si="85"/>
        <v xml:space="preserve">Certificate </v>
      </c>
      <c r="I919" s="63" t="str">
        <f t="shared" si="86"/>
        <v xml:space="preserve">Certificate III </v>
      </c>
      <c r="J919" s="63" t="str">
        <f t="shared" si="87"/>
        <v xml:space="preserve">Certificate III in </v>
      </c>
      <c r="K919" s="63" t="str">
        <f t="shared" si="88"/>
        <v>CER</v>
      </c>
      <c r="L919" s="63" t="str">
        <f t="shared" si="89"/>
        <v xml:space="preserve">Certificate III </v>
      </c>
      <c r="M919" s="19"/>
      <c r="N919" s="20"/>
      <c r="O919" s="20"/>
    </row>
    <row r="920" spans="1:15" ht="15" customHeight="1" x14ac:dyDescent="0.25">
      <c r="A920" s="80" t="s">
        <v>1989</v>
      </c>
      <c r="B920" s="81" t="s">
        <v>474</v>
      </c>
      <c r="C920" s="63" t="str">
        <f t="shared" si="84"/>
        <v xml:space="preserve">Certificate III </v>
      </c>
      <c r="D920" s="19" t="s">
        <v>475</v>
      </c>
      <c r="E920" s="19" t="s">
        <v>1986</v>
      </c>
      <c r="F920" s="78" t="s">
        <v>1989</v>
      </c>
      <c r="G920" s="82"/>
      <c r="H920" s="63" t="str">
        <f t="shared" si="85"/>
        <v xml:space="preserve">Certificate </v>
      </c>
      <c r="I920" s="63" t="str">
        <f t="shared" si="86"/>
        <v xml:space="preserve">Certificate III </v>
      </c>
      <c r="J920" s="63" t="str">
        <f t="shared" si="87"/>
        <v xml:space="preserve">Certificate III in </v>
      </c>
      <c r="K920" s="63" t="str">
        <f t="shared" si="88"/>
        <v>CER</v>
      </c>
      <c r="L920" s="63" t="str">
        <f t="shared" si="89"/>
        <v xml:space="preserve">Certificate III </v>
      </c>
      <c r="M920" s="19"/>
      <c r="N920" s="20"/>
      <c r="O920" s="20"/>
    </row>
    <row r="921" spans="1:15" ht="15" customHeight="1" x14ac:dyDescent="0.25">
      <c r="A921" s="80" t="s">
        <v>1989</v>
      </c>
      <c r="B921" s="81" t="s">
        <v>1008</v>
      </c>
      <c r="C921" s="63" t="str">
        <f t="shared" si="84"/>
        <v xml:space="preserve">Certificate III </v>
      </c>
      <c r="D921" s="19" t="s">
        <v>477</v>
      </c>
      <c r="E921" s="19" t="s">
        <v>1986</v>
      </c>
      <c r="F921" s="78" t="s">
        <v>1989</v>
      </c>
      <c r="G921" s="82"/>
      <c r="H921" s="63" t="str">
        <f t="shared" si="85"/>
        <v xml:space="preserve">Certificate </v>
      </c>
      <c r="I921" s="63" t="str">
        <f t="shared" si="86"/>
        <v xml:space="preserve">Certificate III </v>
      </c>
      <c r="J921" s="63" t="str">
        <f t="shared" si="87"/>
        <v xml:space="preserve">Certificate III in </v>
      </c>
      <c r="K921" s="63" t="str">
        <f t="shared" si="88"/>
        <v>CER</v>
      </c>
      <c r="L921" s="63" t="str">
        <f t="shared" si="89"/>
        <v xml:space="preserve">Certificate III </v>
      </c>
      <c r="M921" s="19"/>
      <c r="N921" s="20"/>
      <c r="O921" s="20"/>
    </row>
    <row r="922" spans="1:15" ht="15" customHeight="1" x14ac:dyDescent="0.25">
      <c r="A922" s="80" t="s">
        <v>1989</v>
      </c>
      <c r="B922" s="81" t="s">
        <v>478</v>
      </c>
      <c r="C922" s="63" t="str">
        <f t="shared" si="84"/>
        <v xml:space="preserve">Certificate III </v>
      </c>
      <c r="D922" s="19" t="s">
        <v>477</v>
      </c>
      <c r="E922" s="19" t="s">
        <v>1986</v>
      </c>
      <c r="F922" s="78" t="s">
        <v>1989</v>
      </c>
      <c r="G922" s="82"/>
      <c r="H922" s="63" t="str">
        <f t="shared" si="85"/>
        <v xml:space="preserve">Certificate </v>
      </c>
      <c r="I922" s="63" t="str">
        <f t="shared" si="86"/>
        <v xml:space="preserve">Certificate III </v>
      </c>
      <c r="J922" s="63" t="str">
        <f t="shared" si="87"/>
        <v xml:space="preserve">Certificate III in </v>
      </c>
      <c r="K922" s="63" t="str">
        <f t="shared" si="88"/>
        <v>CER</v>
      </c>
      <c r="L922" s="63" t="str">
        <f t="shared" si="89"/>
        <v xml:space="preserve">Certificate III </v>
      </c>
      <c r="M922" s="19"/>
      <c r="N922" s="20"/>
      <c r="O922" s="20"/>
    </row>
    <row r="923" spans="1:15" ht="15" customHeight="1" x14ac:dyDescent="0.25">
      <c r="A923" s="80" t="s">
        <v>1989</v>
      </c>
      <c r="B923" s="81" t="s">
        <v>479</v>
      </c>
      <c r="C923" s="63" t="str">
        <f t="shared" si="84"/>
        <v xml:space="preserve">Certificate III </v>
      </c>
      <c r="D923" s="19" t="s">
        <v>477</v>
      </c>
      <c r="E923" s="19" t="s">
        <v>1986</v>
      </c>
      <c r="F923" s="78" t="s">
        <v>1989</v>
      </c>
      <c r="G923" s="82"/>
      <c r="H923" s="63" t="str">
        <f t="shared" si="85"/>
        <v xml:space="preserve">Certificate </v>
      </c>
      <c r="I923" s="63" t="str">
        <f t="shared" si="86"/>
        <v xml:space="preserve">Certificate III </v>
      </c>
      <c r="J923" s="63" t="str">
        <f t="shared" si="87"/>
        <v xml:space="preserve">Certificate III in </v>
      </c>
      <c r="K923" s="63" t="str">
        <f t="shared" si="88"/>
        <v>CER</v>
      </c>
      <c r="L923" s="63" t="str">
        <f t="shared" si="89"/>
        <v xml:space="preserve">Certificate III </v>
      </c>
      <c r="M923" s="19"/>
      <c r="N923" s="20"/>
      <c r="O923" s="20"/>
    </row>
    <row r="924" spans="1:15" ht="15" customHeight="1" x14ac:dyDescent="0.25">
      <c r="A924" s="80" t="s">
        <v>1989</v>
      </c>
      <c r="B924" s="81" t="s">
        <v>1713</v>
      </c>
      <c r="C924" s="63" t="str">
        <f t="shared" si="84"/>
        <v xml:space="preserve">Certificate III </v>
      </c>
      <c r="D924" s="19" t="s">
        <v>1714</v>
      </c>
      <c r="E924" s="19" t="s">
        <v>1986</v>
      </c>
      <c r="F924" s="78" t="s">
        <v>1989</v>
      </c>
      <c r="G924" s="82"/>
      <c r="H924" s="63" t="str">
        <f t="shared" si="85"/>
        <v xml:space="preserve">Certificate </v>
      </c>
      <c r="I924" s="63" t="str">
        <f t="shared" si="86"/>
        <v xml:space="preserve">Certificate III </v>
      </c>
      <c r="J924" s="63" t="str">
        <f t="shared" si="87"/>
        <v xml:space="preserve">Certificate III in </v>
      </c>
      <c r="K924" s="63" t="str">
        <f t="shared" si="88"/>
        <v>CER</v>
      </c>
      <c r="L924" s="63" t="str">
        <f t="shared" si="89"/>
        <v xml:space="preserve">Certificate III </v>
      </c>
      <c r="M924" s="19"/>
      <c r="N924" s="20"/>
      <c r="O924" s="20"/>
    </row>
    <row r="925" spans="1:15" ht="15" customHeight="1" x14ac:dyDescent="0.25">
      <c r="A925" s="80" t="s">
        <v>1989</v>
      </c>
      <c r="B925" s="81" t="s">
        <v>1012</v>
      </c>
      <c r="C925" s="63" t="str">
        <f t="shared" si="84"/>
        <v xml:space="preserve">Certificate III </v>
      </c>
      <c r="D925" s="19" t="s">
        <v>481</v>
      </c>
      <c r="E925" s="19" t="s">
        <v>1986</v>
      </c>
      <c r="F925" s="78" t="s">
        <v>1989</v>
      </c>
      <c r="G925" s="82"/>
      <c r="H925" s="63" t="str">
        <f t="shared" si="85"/>
        <v xml:space="preserve">Certificate </v>
      </c>
      <c r="I925" s="63" t="str">
        <f t="shared" si="86"/>
        <v xml:space="preserve">Certificate III </v>
      </c>
      <c r="J925" s="63" t="str">
        <f t="shared" si="87"/>
        <v xml:space="preserve">Certificate III in </v>
      </c>
      <c r="K925" s="63" t="str">
        <f t="shared" si="88"/>
        <v>CER</v>
      </c>
      <c r="L925" s="63" t="str">
        <f t="shared" si="89"/>
        <v xml:space="preserve">Certificate III </v>
      </c>
      <c r="M925" s="19"/>
      <c r="N925" s="20"/>
      <c r="O925" s="20"/>
    </row>
    <row r="926" spans="1:15" ht="15" customHeight="1" x14ac:dyDescent="0.25">
      <c r="A926" s="80" t="s">
        <v>1989</v>
      </c>
      <c r="B926" s="81" t="s">
        <v>480</v>
      </c>
      <c r="C926" s="63" t="str">
        <f t="shared" si="84"/>
        <v xml:space="preserve">Certificate III </v>
      </c>
      <c r="D926" s="19" t="s">
        <v>481</v>
      </c>
      <c r="E926" s="19" t="s">
        <v>1986</v>
      </c>
      <c r="F926" s="78" t="s">
        <v>1989</v>
      </c>
      <c r="G926" s="82"/>
      <c r="H926" s="63" t="str">
        <f t="shared" si="85"/>
        <v xml:space="preserve">Certificate </v>
      </c>
      <c r="I926" s="63" t="str">
        <f t="shared" si="86"/>
        <v xml:space="preserve">Certificate III </v>
      </c>
      <c r="J926" s="63" t="str">
        <f t="shared" si="87"/>
        <v xml:space="preserve">Certificate III in </v>
      </c>
      <c r="K926" s="63" t="str">
        <f t="shared" si="88"/>
        <v>CER</v>
      </c>
      <c r="L926" s="63" t="str">
        <f t="shared" si="89"/>
        <v xml:space="preserve">Certificate III </v>
      </c>
      <c r="M926" s="19"/>
      <c r="N926" s="20"/>
      <c r="O926" s="20"/>
    </row>
    <row r="927" spans="1:15" ht="15" customHeight="1" x14ac:dyDescent="0.25">
      <c r="A927" s="80" t="s">
        <v>1989</v>
      </c>
      <c r="B927" s="81" t="s">
        <v>2748</v>
      </c>
      <c r="C927" s="63" t="str">
        <f t="shared" si="84"/>
        <v xml:space="preserve">Certificate III </v>
      </c>
      <c r="D927" s="19" t="s">
        <v>2749</v>
      </c>
      <c r="E927" s="19" t="s">
        <v>1986</v>
      </c>
      <c r="F927" s="78" t="s">
        <v>1989</v>
      </c>
      <c r="G927" s="82"/>
      <c r="H927" s="63" t="str">
        <f t="shared" si="85"/>
        <v xml:space="preserve">Certificate </v>
      </c>
      <c r="I927" s="63" t="str">
        <f t="shared" si="86"/>
        <v xml:space="preserve">Certificate III </v>
      </c>
      <c r="J927" s="63" t="str">
        <f t="shared" si="87"/>
        <v xml:space="preserve">Certificate III in </v>
      </c>
      <c r="K927" s="63" t="str">
        <f t="shared" si="88"/>
        <v>CER</v>
      </c>
      <c r="L927" s="63" t="str">
        <f t="shared" si="89"/>
        <v xml:space="preserve">Certificate III </v>
      </c>
      <c r="M927" s="19"/>
      <c r="N927" s="20"/>
      <c r="O927" s="20"/>
    </row>
    <row r="928" spans="1:15" ht="15" customHeight="1" x14ac:dyDescent="0.25">
      <c r="A928" s="80" t="s">
        <v>1989</v>
      </c>
      <c r="B928" s="81" t="s">
        <v>642</v>
      </c>
      <c r="C928" s="63" t="str">
        <f t="shared" si="84"/>
        <v xml:space="preserve">Certificate III </v>
      </c>
      <c r="D928" s="19" t="s">
        <v>839</v>
      </c>
      <c r="E928" s="19" t="s">
        <v>1986</v>
      </c>
      <c r="F928" s="78" t="s">
        <v>1989</v>
      </c>
      <c r="G928" s="82"/>
      <c r="H928" s="63" t="str">
        <f t="shared" si="85"/>
        <v xml:space="preserve">Certificate </v>
      </c>
      <c r="I928" s="63" t="str">
        <f t="shared" si="86"/>
        <v xml:space="preserve">Certificate III </v>
      </c>
      <c r="J928" s="63" t="str">
        <f t="shared" si="87"/>
        <v xml:space="preserve">Certificate III in </v>
      </c>
      <c r="K928" s="63" t="str">
        <f t="shared" si="88"/>
        <v>CER</v>
      </c>
      <c r="L928" s="63" t="str">
        <f t="shared" si="89"/>
        <v xml:space="preserve">Certificate III </v>
      </c>
      <c r="M928" s="19"/>
      <c r="N928" s="20"/>
      <c r="O928" s="20"/>
    </row>
    <row r="929" spans="1:15" ht="15" customHeight="1" x14ac:dyDescent="0.25">
      <c r="A929" s="80" t="s">
        <v>1989</v>
      </c>
      <c r="B929" s="81" t="s">
        <v>2750</v>
      </c>
      <c r="C929" s="63" t="str">
        <f t="shared" si="84"/>
        <v xml:space="preserve">Certificate III </v>
      </c>
      <c r="D929" s="19" t="s">
        <v>2751</v>
      </c>
      <c r="E929" s="19" t="s">
        <v>1986</v>
      </c>
      <c r="F929" s="78" t="s">
        <v>1989</v>
      </c>
      <c r="G929" s="82"/>
      <c r="H929" s="63" t="str">
        <f t="shared" si="85"/>
        <v xml:space="preserve">Certificate </v>
      </c>
      <c r="I929" s="63" t="str">
        <f t="shared" si="86"/>
        <v xml:space="preserve">Certificate III </v>
      </c>
      <c r="J929" s="63" t="str">
        <f t="shared" si="87"/>
        <v xml:space="preserve">Certificate III in </v>
      </c>
      <c r="K929" s="63" t="str">
        <f t="shared" si="88"/>
        <v>CER</v>
      </c>
      <c r="L929" s="63" t="str">
        <f t="shared" si="89"/>
        <v xml:space="preserve">Certificate III </v>
      </c>
      <c r="M929" s="19"/>
      <c r="N929" s="20"/>
      <c r="O929" s="20"/>
    </row>
    <row r="930" spans="1:15" ht="15" customHeight="1" x14ac:dyDescent="0.25">
      <c r="A930" s="80" t="s">
        <v>1989</v>
      </c>
      <c r="B930" s="81" t="s">
        <v>1749</v>
      </c>
      <c r="C930" s="63" t="str">
        <f t="shared" si="84"/>
        <v xml:space="preserve">Certificate III </v>
      </c>
      <c r="D930" s="19" t="s">
        <v>840</v>
      </c>
      <c r="E930" s="19" t="s">
        <v>1986</v>
      </c>
      <c r="F930" s="78" t="s">
        <v>1989</v>
      </c>
      <c r="G930" s="82"/>
      <c r="H930" s="63" t="str">
        <f t="shared" si="85"/>
        <v xml:space="preserve">Certificate </v>
      </c>
      <c r="I930" s="63" t="str">
        <f t="shared" si="86"/>
        <v xml:space="preserve">Certificate III </v>
      </c>
      <c r="J930" s="63" t="str">
        <f t="shared" si="87"/>
        <v xml:space="preserve">Certificate III in </v>
      </c>
      <c r="K930" s="63" t="str">
        <f t="shared" si="88"/>
        <v>CER</v>
      </c>
      <c r="L930" s="63" t="str">
        <f t="shared" si="89"/>
        <v xml:space="preserve">Certificate III </v>
      </c>
      <c r="M930" s="19"/>
      <c r="N930" s="20"/>
      <c r="O930" s="20"/>
    </row>
    <row r="931" spans="1:15" ht="15" customHeight="1" x14ac:dyDescent="0.25">
      <c r="A931" s="80" t="s">
        <v>1989</v>
      </c>
      <c r="B931" s="81" t="s">
        <v>643</v>
      </c>
      <c r="C931" s="63" t="str">
        <f t="shared" si="84"/>
        <v xml:space="preserve">Certificate III </v>
      </c>
      <c r="D931" s="19" t="s">
        <v>840</v>
      </c>
      <c r="E931" s="19" t="s">
        <v>1986</v>
      </c>
      <c r="F931" s="78" t="s">
        <v>1989</v>
      </c>
      <c r="G931" s="82"/>
      <c r="H931" s="63" t="str">
        <f t="shared" si="85"/>
        <v xml:space="preserve">Certificate </v>
      </c>
      <c r="I931" s="63" t="str">
        <f t="shared" si="86"/>
        <v xml:space="preserve">Certificate III </v>
      </c>
      <c r="J931" s="63" t="str">
        <f t="shared" si="87"/>
        <v xml:space="preserve">Certificate III in </v>
      </c>
      <c r="K931" s="63" t="str">
        <f t="shared" si="88"/>
        <v>CER</v>
      </c>
      <c r="L931" s="63" t="str">
        <f t="shared" si="89"/>
        <v xml:space="preserve">Certificate III </v>
      </c>
      <c r="M931" s="19"/>
      <c r="N931" s="20"/>
      <c r="O931" s="20"/>
    </row>
    <row r="932" spans="1:15" ht="15" customHeight="1" x14ac:dyDescent="0.25">
      <c r="A932" s="80" t="s">
        <v>1989</v>
      </c>
      <c r="B932" s="81" t="s">
        <v>644</v>
      </c>
      <c r="C932" s="63" t="str">
        <f t="shared" si="84"/>
        <v xml:space="preserve">Certificate III </v>
      </c>
      <c r="D932" s="19" t="s">
        <v>841</v>
      </c>
      <c r="E932" s="19" t="s">
        <v>1986</v>
      </c>
      <c r="F932" s="78" t="s">
        <v>1989</v>
      </c>
      <c r="G932" s="82"/>
      <c r="H932" s="63" t="str">
        <f t="shared" si="85"/>
        <v xml:space="preserve">Certificate </v>
      </c>
      <c r="I932" s="63" t="str">
        <f t="shared" si="86"/>
        <v xml:space="preserve">Certificate III </v>
      </c>
      <c r="J932" s="63" t="str">
        <f t="shared" si="87"/>
        <v xml:space="preserve">Certificate III in </v>
      </c>
      <c r="K932" s="63" t="str">
        <f t="shared" si="88"/>
        <v>CER</v>
      </c>
      <c r="L932" s="63" t="str">
        <f t="shared" si="89"/>
        <v xml:space="preserve">Certificate III </v>
      </c>
      <c r="M932" s="19"/>
      <c r="N932" s="20"/>
      <c r="O932" s="20"/>
    </row>
    <row r="933" spans="1:15" ht="15" customHeight="1" x14ac:dyDescent="0.25">
      <c r="A933" s="80" t="s">
        <v>1989</v>
      </c>
      <c r="B933" s="81" t="s">
        <v>645</v>
      </c>
      <c r="C933" s="63" t="str">
        <f t="shared" si="84"/>
        <v xml:space="preserve">Certificate III </v>
      </c>
      <c r="D933" s="19" t="s">
        <v>842</v>
      </c>
      <c r="E933" s="19" t="s">
        <v>1986</v>
      </c>
      <c r="F933" s="78" t="s">
        <v>1989</v>
      </c>
      <c r="G933" s="82"/>
      <c r="H933" s="63" t="str">
        <f t="shared" si="85"/>
        <v xml:space="preserve">Certificate </v>
      </c>
      <c r="I933" s="63" t="str">
        <f t="shared" si="86"/>
        <v xml:space="preserve">Certificate III </v>
      </c>
      <c r="J933" s="63" t="str">
        <f t="shared" si="87"/>
        <v xml:space="preserve">Certificate III in </v>
      </c>
      <c r="K933" s="63" t="str">
        <f t="shared" si="88"/>
        <v>CER</v>
      </c>
      <c r="L933" s="63" t="str">
        <f t="shared" si="89"/>
        <v xml:space="preserve">Certificate III </v>
      </c>
      <c r="M933" s="19"/>
      <c r="N933" s="20"/>
      <c r="O933" s="20"/>
    </row>
    <row r="934" spans="1:15" ht="15" customHeight="1" x14ac:dyDescent="0.25">
      <c r="A934" s="80" t="s">
        <v>1989</v>
      </c>
      <c r="B934" s="81" t="s">
        <v>2752</v>
      </c>
      <c r="C934" s="63" t="str">
        <f t="shared" si="84"/>
        <v xml:space="preserve">Certificate IV </v>
      </c>
      <c r="D934" s="19" t="s">
        <v>2753</v>
      </c>
      <c r="E934" s="19" t="s">
        <v>1986</v>
      </c>
      <c r="F934" s="78" t="s">
        <v>1989</v>
      </c>
      <c r="G934" s="82"/>
      <c r="H934" s="63" t="str">
        <f t="shared" si="85"/>
        <v xml:space="preserve">Certificate </v>
      </c>
      <c r="I934" s="63" t="str">
        <f t="shared" si="86"/>
        <v xml:space="preserve">Certificate IV </v>
      </c>
      <c r="J934" s="63" t="str">
        <f t="shared" si="87"/>
        <v xml:space="preserve">Certificate IV in </v>
      </c>
      <c r="K934" s="63" t="str">
        <f t="shared" si="88"/>
        <v>CER</v>
      </c>
      <c r="L934" s="63" t="str">
        <f t="shared" si="89"/>
        <v xml:space="preserve">Certificate IV </v>
      </c>
      <c r="M934" s="19"/>
      <c r="N934" s="20"/>
      <c r="O934" s="20"/>
    </row>
    <row r="935" spans="1:15" ht="15" customHeight="1" x14ac:dyDescent="0.25">
      <c r="A935" s="80" t="s">
        <v>1989</v>
      </c>
      <c r="B935" s="81" t="s">
        <v>690</v>
      </c>
      <c r="C935" s="63" t="str">
        <f t="shared" si="84"/>
        <v xml:space="preserve">Certificate IV </v>
      </c>
      <c r="D935" s="19" t="s">
        <v>843</v>
      </c>
      <c r="E935" s="19" t="s">
        <v>1986</v>
      </c>
      <c r="F935" s="78" t="s">
        <v>1989</v>
      </c>
      <c r="G935" s="82"/>
      <c r="H935" s="63" t="str">
        <f t="shared" si="85"/>
        <v xml:space="preserve">Certificate </v>
      </c>
      <c r="I935" s="63" t="str">
        <f t="shared" si="86"/>
        <v xml:space="preserve">Certificate IV </v>
      </c>
      <c r="J935" s="63" t="str">
        <f t="shared" si="87"/>
        <v xml:space="preserve">Certificate IV in </v>
      </c>
      <c r="K935" s="63" t="str">
        <f t="shared" si="88"/>
        <v>CER</v>
      </c>
      <c r="L935" s="63" t="str">
        <f t="shared" si="89"/>
        <v xml:space="preserve">Certificate IV </v>
      </c>
      <c r="M935" s="19"/>
      <c r="N935" s="20"/>
      <c r="O935" s="20"/>
    </row>
    <row r="936" spans="1:15" ht="15" customHeight="1" x14ac:dyDescent="0.25">
      <c r="A936" s="80" t="s">
        <v>1989</v>
      </c>
      <c r="B936" s="81" t="s">
        <v>1434</v>
      </c>
      <c r="C936" s="63" t="str">
        <f t="shared" si="84"/>
        <v xml:space="preserve">Certificate IV </v>
      </c>
      <c r="D936" s="19" t="s">
        <v>843</v>
      </c>
      <c r="E936" s="19" t="s">
        <v>1986</v>
      </c>
      <c r="F936" s="78" t="s">
        <v>1989</v>
      </c>
      <c r="G936" s="82"/>
      <c r="H936" s="63" t="str">
        <f t="shared" si="85"/>
        <v xml:space="preserve">Certificate </v>
      </c>
      <c r="I936" s="63" t="str">
        <f t="shared" si="86"/>
        <v xml:space="preserve">Certificate IV </v>
      </c>
      <c r="J936" s="63" t="str">
        <f t="shared" si="87"/>
        <v xml:space="preserve">Certificate IV in </v>
      </c>
      <c r="K936" s="63" t="str">
        <f t="shared" si="88"/>
        <v>CER</v>
      </c>
      <c r="L936" s="63" t="str">
        <f t="shared" si="89"/>
        <v xml:space="preserve">Certificate IV </v>
      </c>
      <c r="M936" s="19"/>
      <c r="N936" s="20"/>
      <c r="O936" s="20"/>
    </row>
    <row r="937" spans="1:15" ht="15" customHeight="1" x14ac:dyDescent="0.25">
      <c r="A937" s="80" t="s">
        <v>1989</v>
      </c>
      <c r="B937" s="81" t="s">
        <v>646</v>
      </c>
      <c r="C937" s="63" t="str">
        <f t="shared" si="84"/>
        <v xml:space="preserve">Certificate IV </v>
      </c>
      <c r="D937" s="19" t="s">
        <v>843</v>
      </c>
      <c r="E937" s="19" t="s">
        <v>1986</v>
      </c>
      <c r="F937" s="78" t="s">
        <v>1989</v>
      </c>
      <c r="G937" s="82"/>
      <c r="H937" s="63" t="str">
        <f t="shared" si="85"/>
        <v xml:space="preserve">Certificate </v>
      </c>
      <c r="I937" s="63" t="str">
        <f t="shared" si="86"/>
        <v xml:space="preserve">Certificate IV </v>
      </c>
      <c r="J937" s="63" t="str">
        <f t="shared" si="87"/>
        <v xml:space="preserve">Certificate IV in </v>
      </c>
      <c r="K937" s="63" t="str">
        <f t="shared" si="88"/>
        <v>CER</v>
      </c>
      <c r="L937" s="63" t="str">
        <f t="shared" si="89"/>
        <v xml:space="preserve">Certificate IV </v>
      </c>
      <c r="M937" s="19"/>
      <c r="N937" s="20"/>
      <c r="O937" s="20"/>
    </row>
    <row r="938" spans="1:15" ht="15" customHeight="1" x14ac:dyDescent="0.25">
      <c r="A938" s="80" t="s">
        <v>1989</v>
      </c>
      <c r="B938" s="81" t="s">
        <v>1813</v>
      </c>
      <c r="C938" s="63" t="str">
        <f t="shared" si="84"/>
        <v xml:space="preserve">Certificate IV </v>
      </c>
      <c r="D938" s="19" t="s">
        <v>1814</v>
      </c>
      <c r="E938" s="19" t="s">
        <v>1986</v>
      </c>
      <c r="F938" s="78" t="s">
        <v>1989</v>
      </c>
      <c r="G938" s="82"/>
      <c r="H938" s="63" t="str">
        <f t="shared" si="85"/>
        <v xml:space="preserve">Certificate </v>
      </c>
      <c r="I938" s="63" t="str">
        <f t="shared" si="86"/>
        <v xml:space="preserve">Certificate IV </v>
      </c>
      <c r="J938" s="63" t="str">
        <f t="shared" si="87"/>
        <v xml:space="preserve">Certificate IV in </v>
      </c>
      <c r="K938" s="63" t="str">
        <f t="shared" si="88"/>
        <v>CER</v>
      </c>
      <c r="L938" s="63" t="str">
        <f t="shared" si="89"/>
        <v xml:space="preserve">Certificate IV </v>
      </c>
      <c r="M938" s="19"/>
      <c r="N938" s="20"/>
      <c r="O938" s="20"/>
    </row>
    <row r="939" spans="1:15" ht="15" customHeight="1" x14ac:dyDescent="0.25">
      <c r="A939" s="80" t="s">
        <v>1989</v>
      </c>
      <c r="B939" s="81" t="s">
        <v>1850</v>
      </c>
      <c r="C939" s="63" t="str">
        <f t="shared" si="84"/>
        <v xml:space="preserve">Certificate IV </v>
      </c>
      <c r="D939" s="19" t="s">
        <v>1851</v>
      </c>
      <c r="E939" s="19" t="s">
        <v>1986</v>
      </c>
      <c r="F939" s="78" t="s">
        <v>1989</v>
      </c>
      <c r="G939" s="82"/>
      <c r="H939" s="63" t="str">
        <f t="shared" si="85"/>
        <v xml:space="preserve">Certificate </v>
      </c>
      <c r="I939" s="63" t="str">
        <f t="shared" si="86"/>
        <v xml:space="preserve">Certificate IV </v>
      </c>
      <c r="J939" s="63" t="str">
        <f t="shared" si="87"/>
        <v xml:space="preserve">Certificate IV in </v>
      </c>
      <c r="K939" s="63" t="str">
        <f t="shared" si="88"/>
        <v>CER</v>
      </c>
      <c r="L939" s="63" t="str">
        <f t="shared" si="89"/>
        <v xml:space="preserve">Certificate IV </v>
      </c>
      <c r="M939" s="19"/>
      <c r="N939" s="20"/>
      <c r="O939" s="20"/>
    </row>
    <row r="940" spans="1:15" ht="15" customHeight="1" x14ac:dyDescent="0.25">
      <c r="A940" s="80" t="s">
        <v>1989</v>
      </c>
      <c r="B940" s="81" t="s">
        <v>2754</v>
      </c>
      <c r="C940" s="63" t="str">
        <f t="shared" si="84"/>
        <v xml:space="preserve">Diploma </v>
      </c>
      <c r="D940" s="19" t="s">
        <v>2755</v>
      </c>
      <c r="E940" s="19" t="s">
        <v>1986</v>
      </c>
      <c r="F940" s="78" t="s">
        <v>1989</v>
      </c>
      <c r="G940" s="82"/>
      <c r="H940" s="63" t="str">
        <f t="shared" si="85"/>
        <v xml:space="preserve">Diploma </v>
      </c>
      <c r="I940" s="63" t="str">
        <f t="shared" si="86"/>
        <v xml:space="preserve">Diploma of </v>
      </c>
      <c r="J940" s="63" t="e">
        <f t="shared" si="87"/>
        <v>#VALUE!</v>
      </c>
      <c r="K940" s="63" t="str">
        <f t="shared" si="88"/>
        <v>DIP</v>
      </c>
      <c r="L940" s="63" t="str">
        <f t="shared" si="89"/>
        <v xml:space="preserve">Diploma </v>
      </c>
      <c r="M940" s="19"/>
      <c r="N940" s="20"/>
      <c r="O940" s="20"/>
    </row>
    <row r="941" spans="1:15" ht="15" customHeight="1" x14ac:dyDescent="0.25">
      <c r="A941" s="80" t="s">
        <v>1989</v>
      </c>
      <c r="B941" s="81" t="s">
        <v>1435</v>
      </c>
      <c r="C941" s="63" t="str">
        <f t="shared" si="84"/>
        <v xml:space="preserve">Diploma </v>
      </c>
      <c r="D941" s="19" t="s">
        <v>1436</v>
      </c>
      <c r="E941" s="19" t="s">
        <v>1986</v>
      </c>
      <c r="F941" s="78" t="s">
        <v>1989</v>
      </c>
      <c r="G941" s="82"/>
      <c r="H941" s="63" t="str">
        <f t="shared" si="85"/>
        <v xml:space="preserve">Diploma </v>
      </c>
      <c r="I941" s="63" t="str">
        <f t="shared" si="86"/>
        <v xml:space="preserve">Diploma of </v>
      </c>
      <c r="J941" s="63" t="str">
        <f t="shared" si="87"/>
        <v xml:space="preserve">Diploma of Travel </v>
      </c>
      <c r="K941" s="63" t="str">
        <f t="shared" si="88"/>
        <v>DIP</v>
      </c>
      <c r="L941" s="63" t="str">
        <f t="shared" si="89"/>
        <v xml:space="preserve">Diploma </v>
      </c>
      <c r="M941" s="19"/>
      <c r="N941" s="20"/>
      <c r="O941" s="20"/>
    </row>
    <row r="942" spans="1:15" ht="15" customHeight="1" x14ac:dyDescent="0.25">
      <c r="A942" s="80" t="s">
        <v>1989</v>
      </c>
      <c r="B942" s="81" t="s">
        <v>2756</v>
      </c>
      <c r="C942" s="63" t="str">
        <f t="shared" si="84"/>
        <v xml:space="preserve">Diploma </v>
      </c>
      <c r="D942" s="19" t="s">
        <v>1899</v>
      </c>
      <c r="E942" s="19" t="s">
        <v>1986</v>
      </c>
      <c r="F942" s="78" t="s">
        <v>1989</v>
      </c>
      <c r="G942" s="82"/>
      <c r="H942" s="63" t="str">
        <f t="shared" si="85"/>
        <v xml:space="preserve">Diploma </v>
      </c>
      <c r="I942" s="63" t="str">
        <f t="shared" si="86"/>
        <v xml:space="preserve">Diploma of </v>
      </c>
      <c r="J942" s="63" t="e">
        <f t="shared" si="87"/>
        <v>#VALUE!</v>
      </c>
      <c r="K942" s="63" t="str">
        <f t="shared" si="88"/>
        <v>DIP</v>
      </c>
      <c r="L942" s="63" t="str">
        <f t="shared" si="89"/>
        <v xml:space="preserve">Diploma </v>
      </c>
      <c r="M942" s="19"/>
      <c r="N942" s="20"/>
      <c r="O942" s="20"/>
    </row>
    <row r="943" spans="1:15" ht="15" customHeight="1" x14ac:dyDescent="0.25">
      <c r="A943" s="80" t="s">
        <v>1989</v>
      </c>
      <c r="B943" s="81" t="s">
        <v>1898</v>
      </c>
      <c r="C943" s="63" t="str">
        <f t="shared" si="84"/>
        <v xml:space="preserve">Diploma </v>
      </c>
      <c r="D943" s="19" t="s">
        <v>1899</v>
      </c>
      <c r="E943" s="19" t="s">
        <v>1986</v>
      </c>
      <c r="F943" s="78" t="s">
        <v>1989</v>
      </c>
      <c r="G943" s="82"/>
      <c r="H943" s="63" t="str">
        <f t="shared" si="85"/>
        <v xml:space="preserve">Diploma </v>
      </c>
      <c r="I943" s="63" t="str">
        <f t="shared" si="86"/>
        <v xml:space="preserve">Diploma of </v>
      </c>
      <c r="J943" s="63" t="e">
        <f t="shared" si="87"/>
        <v>#VALUE!</v>
      </c>
      <c r="K943" s="63" t="str">
        <f t="shared" si="88"/>
        <v>DIP</v>
      </c>
      <c r="L943" s="63" t="str">
        <f t="shared" si="89"/>
        <v xml:space="preserve">Diploma </v>
      </c>
      <c r="M943" s="19"/>
      <c r="N943" s="20"/>
      <c r="O943" s="20"/>
    </row>
    <row r="944" spans="1:15" ht="15" customHeight="1" x14ac:dyDescent="0.25">
      <c r="A944" s="80" t="s">
        <v>1989</v>
      </c>
      <c r="B944" s="81" t="s">
        <v>1905</v>
      </c>
      <c r="C944" s="63" t="str">
        <f t="shared" si="84"/>
        <v xml:space="preserve">Diploma </v>
      </c>
      <c r="D944" s="19" t="s">
        <v>1081</v>
      </c>
      <c r="E944" s="19" t="s">
        <v>1986</v>
      </c>
      <c r="F944" s="78" t="s">
        <v>1989</v>
      </c>
      <c r="G944" s="82"/>
      <c r="H944" s="63" t="str">
        <f t="shared" si="85"/>
        <v xml:space="preserve">Diploma </v>
      </c>
      <c r="I944" s="63" t="str">
        <f t="shared" si="86"/>
        <v xml:space="preserve">Diploma of </v>
      </c>
      <c r="J944" s="63" t="e">
        <f t="shared" si="87"/>
        <v>#VALUE!</v>
      </c>
      <c r="K944" s="63" t="str">
        <f t="shared" si="88"/>
        <v>DIP</v>
      </c>
      <c r="L944" s="63" t="str">
        <f t="shared" si="89"/>
        <v xml:space="preserve">Diploma </v>
      </c>
      <c r="M944" s="19"/>
      <c r="N944" s="20"/>
      <c r="O944" s="20"/>
    </row>
    <row r="945" spans="1:15" ht="15" customHeight="1" x14ac:dyDescent="0.25">
      <c r="A945" s="80" t="s">
        <v>1989</v>
      </c>
      <c r="B945" s="81" t="s">
        <v>1906</v>
      </c>
      <c r="C945" s="63" t="str">
        <f t="shared" si="84"/>
        <v xml:space="preserve">Diploma </v>
      </c>
      <c r="D945" s="19" t="s">
        <v>1081</v>
      </c>
      <c r="E945" s="19" t="s">
        <v>1986</v>
      </c>
      <c r="F945" s="78" t="s">
        <v>1989</v>
      </c>
      <c r="G945" s="82"/>
      <c r="H945" s="63" t="str">
        <f t="shared" si="85"/>
        <v xml:space="preserve">Diploma </v>
      </c>
      <c r="I945" s="63" t="str">
        <f t="shared" si="86"/>
        <v xml:space="preserve">Diploma of </v>
      </c>
      <c r="J945" s="63" t="e">
        <f t="shared" si="87"/>
        <v>#VALUE!</v>
      </c>
      <c r="K945" s="63" t="str">
        <f t="shared" si="88"/>
        <v>DIP</v>
      </c>
      <c r="L945" s="63" t="str">
        <f t="shared" si="89"/>
        <v xml:space="preserve">Diploma </v>
      </c>
      <c r="M945" s="19"/>
      <c r="N945" s="20"/>
      <c r="O945" s="20"/>
    </row>
    <row r="946" spans="1:15" ht="15" customHeight="1" x14ac:dyDescent="0.25">
      <c r="A946" s="80" t="s">
        <v>1989</v>
      </c>
      <c r="B946" s="81" t="s">
        <v>1080</v>
      </c>
      <c r="C946" s="63" t="str">
        <f t="shared" si="84"/>
        <v xml:space="preserve">Diploma </v>
      </c>
      <c r="D946" s="19" t="s">
        <v>1081</v>
      </c>
      <c r="E946" s="19" t="s">
        <v>1986</v>
      </c>
      <c r="F946" s="78" t="s">
        <v>1989</v>
      </c>
      <c r="G946" s="82"/>
      <c r="H946" s="63" t="str">
        <f t="shared" si="85"/>
        <v xml:space="preserve">Diploma </v>
      </c>
      <c r="I946" s="63" t="str">
        <f t="shared" si="86"/>
        <v xml:space="preserve">Diploma of </v>
      </c>
      <c r="J946" s="63" t="e">
        <f t="shared" si="87"/>
        <v>#VALUE!</v>
      </c>
      <c r="K946" s="63" t="str">
        <f t="shared" si="88"/>
        <v>DIP</v>
      </c>
      <c r="L946" s="63" t="str">
        <f t="shared" si="89"/>
        <v xml:space="preserve">Diploma </v>
      </c>
      <c r="M946" s="19"/>
      <c r="N946" s="20"/>
      <c r="O946" s="20"/>
    </row>
    <row r="947" spans="1:15" ht="15" customHeight="1" x14ac:dyDescent="0.25">
      <c r="A947" s="80" t="s">
        <v>1989</v>
      </c>
      <c r="B947" s="81" t="s">
        <v>647</v>
      </c>
      <c r="C947" s="63" t="str">
        <f t="shared" si="84"/>
        <v>Espresso Machine Skill Set</v>
      </c>
      <c r="D947" s="19" t="s">
        <v>844</v>
      </c>
      <c r="E947" s="19" t="s">
        <v>1986</v>
      </c>
      <c r="F947" s="78" t="s">
        <v>1989</v>
      </c>
      <c r="G947" s="82"/>
      <c r="H947" s="63" t="str">
        <f t="shared" si="85"/>
        <v xml:space="preserve">Espresso </v>
      </c>
      <c r="I947" s="63" t="str">
        <f t="shared" si="86"/>
        <v xml:space="preserve">Espresso Machine </v>
      </c>
      <c r="J947" s="63" t="str">
        <f t="shared" si="87"/>
        <v xml:space="preserve">Espresso Machine Skill </v>
      </c>
      <c r="K947" s="63" t="str">
        <f t="shared" si="88"/>
        <v>ESP</v>
      </c>
      <c r="L947" s="63" t="str">
        <f t="shared" si="89"/>
        <v>Espresso Machine Skill Set</v>
      </c>
      <c r="M947" s="19"/>
      <c r="N947" s="20"/>
      <c r="O947" s="20"/>
    </row>
    <row r="948" spans="1:15" ht="15" customHeight="1" x14ac:dyDescent="0.25">
      <c r="A948" s="80" t="s">
        <v>2757</v>
      </c>
      <c r="B948" s="81" t="s">
        <v>1143</v>
      </c>
      <c r="C948" s="63" t="str">
        <f t="shared" si="84"/>
        <v xml:space="preserve">Certificate I </v>
      </c>
      <c r="D948" s="19" t="s">
        <v>1144</v>
      </c>
      <c r="E948" s="19" t="s">
        <v>1986</v>
      </c>
      <c r="F948" s="78" t="s">
        <v>2757</v>
      </c>
      <c r="G948" s="82"/>
      <c r="H948" s="63" t="str">
        <f t="shared" si="85"/>
        <v xml:space="preserve">Certificate </v>
      </c>
      <c r="I948" s="63" t="str">
        <f t="shared" si="86"/>
        <v xml:space="preserve">Certificate I </v>
      </c>
      <c r="J948" s="63" t="str">
        <f t="shared" si="87"/>
        <v xml:space="preserve">Certificate I in </v>
      </c>
      <c r="K948" s="63" t="str">
        <f t="shared" si="88"/>
        <v>CER</v>
      </c>
      <c r="L948" s="63" t="str">
        <f t="shared" si="89"/>
        <v xml:space="preserve">Certificate I </v>
      </c>
      <c r="M948" s="19"/>
      <c r="N948" s="20"/>
      <c r="O948" s="20"/>
    </row>
    <row r="949" spans="1:15" ht="15" customHeight="1" x14ac:dyDescent="0.25">
      <c r="A949" s="80" t="s">
        <v>2757</v>
      </c>
      <c r="B949" s="81" t="s">
        <v>2758</v>
      </c>
      <c r="C949" s="63" t="str">
        <f t="shared" si="84"/>
        <v xml:space="preserve">Certificate II </v>
      </c>
      <c r="D949" s="19" t="s">
        <v>1537</v>
      </c>
      <c r="E949" s="19" t="s">
        <v>1986</v>
      </c>
      <c r="F949" s="78" t="s">
        <v>2757</v>
      </c>
      <c r="G949" s="82"/>
      <c r="H949" s="63" t="str">
        <f t="shared" si="85"/>
        <v xml:space="preserve">Certificate </v>
      </c>
      <c r="I949" s="63" t="str">
        <f t="shared" si="86"/>
        <v xml:space="preserve">Certificate II </v>
      </c>
      <c r="J949" s="63" t="str">
        <f t="shared" si="87"/>
        <v xml:space="preserve">Certificate II in </v>
      </c>
      <c r="K949" s="63" t="str">
        <f t="shared" si="88"/>
        <v>CER</v>
      </c>
      <c r="L949" s="63" t="str">
        <f t="shared" si="89"/>
        <v xml:space="preserve">Certificate II </v>
      </c>
      <c r="M949" s="19"/>
      <c r="N949" s="20"/>
      <c r="O949" s="20"/>
    </row>
    <row r="950" spans="1:15" ht="15" customHeight="1" x14ac:dyDescent="0.25">
      <c r="A950" s="80" t="s">
        <v>2757</v>
      </c>
      <c r="B950" s="81" t="s">
        <v>1536</v>
      </c>
      <c r="C950" s="63" t="str">
        <f t="shared" si="84"/>
        <v xml:space="preserve">Certificate II </v>
      </c>
      <c r="D950" s="19" t="s">
        <v>1537</v>
      </c>
      <c r="E950" s="19" t="s">
        <v>1986</v>
      </c>
      <c r="F950" s="78" t="s">
        <v>2757</v>
      </c>
      <c r="G950" s="82"/>
      <c r="H950" s="63" t="str">
        <f t="shared" si="85"/>
        <v xml:space="preserve">Certificate </v>
      </c>
      <c r="I950" s="63" t="str">
        <f t="shared" si="86"/>
        <v xml:space="preserve">Certificate II </v>
      </c>
      <c r="J950" s="63" t="str">
        <f t="shared" si="87"/>
        <v xml:space="preserve">Certificate II in </v>
      </c>
      <c r="K950" s="63" t="str">
        <f t="shared" si="88"/>
        <v>CER</v>
      </c>
      <c r="L950" s="63" t="str">
        <f t="shared" si="89"/>
        <v xml:space="preserve">Certificate II </v>
      </c>
      <c r="M950" s="19"/>
      <c r="N950" s="20"/>
      <c r="O950" s="20"/>
    </row>
    <row r="951" spans="1:15" ht="15" customHeight="1" x14ac:dyDescent="0.25">
      <c r="A951" s="80" t="s">
        <v>2757</v>
      </c>
      <c r="B951" s="81" t="s">
        <v>1673</v>
      </c>
      <c r="C951" s="63" t="str">
        <f t="shared" si="84"/>
        <v xml:space="preserve">Certificate III </v>
      </c>
      <c r="D951" s="19" t="s">
        <v>1674</v>
      </c>
      <c r="E951" s="19" t="s">
        <v>1986</v>
      </c>
      <c r="F951" s="78" t="s">
        <v>2757</v>
      </c>
      <c r="G951" s="82"/>
      <c r="H951" s="63" t="str">
        <f t="shared" si="85"/>
        <v xml:space="preserve">Certificate </v>
      </c>
      <c r="I951" s="63" t="str">
        <f t="shared" si="86"/>
        <v xml:space="preserve">Certificate III </v>
      </c>
      <c r="J951" s="63" t="str">
        <f t="shared" si="87"/>
        <v xml:space="preserve">Certificate III in </v>
      </c>
      <c r="K951" s="63" t="str">
        <f t="shared" si="88"/>
        <v>CER</v>
      </c>
      <c r="L951" s="63" t="str">
        <f t="shared" si="89"/>
        <v xml:space="preserve">Certificate III </v>
      </c>
      <c r="M951" s="19"/>
      <c r="N951" s="20"/>
      <c r="O951" s="20"/>
    </row>
    <row r="952" spans="1:15" ht="15" customHeight="1" x14ac:dyDescent="0.25">
      <c r="A952" s="80" t="s">
        <v>2759</v>
      </c>
      <c r="B952" s="81" t="s">
        <v>2760</v>
      </c>
      <c r="C952" s="63" t="str">
        <f t="shared" si="84"/>
        <v xml:space="preserve">Certificate III </v>
      </c>
      <c r="D952" s="19" t="s">
        <v>447</v>
      </c>
      <c r="E952" s="19" t="s">
        <v>1986</v>
      </c>
      <c r="F952" s="78" t="s">
        <v>2759</v>
      </c>
      <c r="G952" s="82"/>
      <c r="H952" s="63" t="str">
        <f t="shared" si="85"/>
        <v xml:space="preserve">Certificate </v>
      </c>
      <c r="I952" s="63" t="str">
        <f t="shared" si="86"/>
        <v xml:space="preserve">Certificate III </v>
      </c>
      <c r="J952" s="63" t="str">
        <f t="shared" si="87"/>
        <v xml:space="preserve">Certificate III in </v>
      </c>
      <c r="K952" s="63" t="str">
        <f t="shared" si="88"/>
        <v>CER</v>
      </c>
      <c r="L952" s="63" t="str">
        <f t="shared" si="89"/>
        <v xml:space="preserve">Certificate III </v>
      </c>
      <c r="M952" s="19"/>
      <c r="N952" s="20"/>
      <c r="O952" s="20"/>
    </row>
    <row r="953" spans="1:15" ht="15" customHeight="1" x14ac:dyDescent="0.25">
      <c r="A953" s="80" t="s">
        <v>2759</v>
      </c>
      <c r="B953" s="81" t="s">
        <v>2761</v>
      </c>
      <c r="C953" s="63" t="str">
        <f t="shared" si="84"/>
        <v xml:space="preserve">Certificate IV </v>
      </c>
      <c r="D953" s="19" t="s">
        <v>453</v>
      </c>
      <c r="E953" s="19" t="s">
        <v>1986</v>
      </c>
      <c r="F953" s="78" t="s">
        <v>2759</v>
      </c>
      <c r="G953" s="82"/>
      <c r="H953" s="63" t="str">
        <f t="shared" si="85"/>
        <v xml:space="preserve">Certificate </v>
      </c>
      <c r="I953" s="63" t="str">
        <f t="shared" si="86"/>
        <v xml:space="preserve">Certificate IV </v>
      </c>
      <c r="J953" s="63" t="str">
        <f t="shared" si="87"/>
        <v xml:space="preserve">Certificate IV in </v>
      </c>
      <c r="K953" s="63" t="str">
        <f t="shared" si="88"/>
        <v>CER</v>
      </c>
      <c r="L953" s="63" t="str">
        <f t="shared" si="89"/>
        <v xml:space="preserve">Certificate IV </v>
      </c>
      <c r="M953" s="19"/>
      <c r="N953" s="20"/>
      <c r="O953" s="20"/>
    </row>
    <row r="954" spans="1:15" ht="15" customHeight="1" x14ac:dyDescent="0.25">
      <c r="A954" s="80" t="s">
        <v>2762</v>
      </c>
      <c r="B954" s="81" t="s">
        <v>2763</v>
      </c>
      <c r="C954" s="63" t="str">
        <f t="shared" si="84"/>
        <v xml:space="preserve">Certificate II </v>
      </c>
      <c r="D954" s="19" t="s">
        <v>2764</v>
      </c>
      <c r="E954" s="19" t="s">
        <v>1986</v>
      </c>
      <c r="F954" s="78" t="s">
        <v>2762</v>
      </c>
      <c r="G954" s="82"/>
      <c r="H954" s="63" t="str">
        <f t="shared" si="85"/>
        <v xml:space="preserve">Certificate </v>
      </c>
      <c r="I954" s="63" t="str">
        <f t="shared" si="86"/>
        <v xml:space="preserve">Certificate II </v>
      </c>
      <c r="J954" s="63" t="str">
        <f t="shared" si="87"/>
        <v xml:space="preserve">Certificate II in </v>
      </c>
      <c r="K954" s="63" t="str">
        <f t="shared" si="88"/>
        <v>CER</v>
      </c>
      <c r="L954" s="63" t="str">
        <f t="shared" si="89"/>
        <v xml:space="preserve">Certificate II </v>
      </c>
      <c r="M954" s="19"/>
      <c r="N954" s="20"/>
      <c r="O954" s="20"/>
    </row>
    <row r="955" spans="1:15" ht="15" customHeight="1" x14ac:dyDescent="0.25">
      <c r="A955" s="80" t="s">
        <v>2762</v>
      </c>
      <c r="B955" s="81" t="s">
        <v>2765</v>
      </c>
      <c r="C955" s="63" t="str">
        <f t="shared" si="84"/>
        <v xml:space="preserve">Certificate II </v>
      </c>
      <c r="D955" s="19" t="s">
        <v>434</v>
      </c>
      <c r="E955" s="19" t="s">
        <v>1986</v>
      </c>
      <c r="F955" s="78" t="s">
        <v>2762</v>
      </c>
      <c r="G955" s="82"/>
      <c r="H955" s="63" t="str">
        <f t="shared" si="85"/>
        <v xml:space="preserve">Certificate </v>
      </c>
      <c r="I955" s="63" t="str">
        <f t="shared" si="86"/>
        <v xml:space="preserve">Certificate II </v>
      </c>
      <c r="J955" s="63" t="str">
        <f t="shared" si="87"/>
        <v xml:space="preserve">Certificate II in </v>
      </c>
      <c r="K955" s="63" t="str">
        <f t="shared" si="88"/>
        <v>CER</v>
      </c>
      <c r="L955" s="63" t="str">
        <f t="shared" si="89"/>
        <v xml:space="preserve">Certificate II </v>
      </c>
      <c r="M955" s="19"/>
      <c r="N955" s="20"/>
      <c r="O955" s="20"/>
    </row>
    <row r="956" spans="1:15" ht="15" customHeight="1" x14ac:dyDescent="0.25">
      <c r="A956" s="80" t="s">
        <v>2762</v>
      </c>
      <c r="B956" s="81" t="s">
        <v>2766</v>
      </c>
      <c r="C956" s="63" t="str">
        <f t="shared" si="84"/>
        <v xml:space="preserve">Certificate II </v>
      </c>
      <c r="D956" s="19" t="s">
        <v>436</v>
      </c>
      <c r="E956" s="19" t="s">
        <v>1986</v>
      </c>
      <c r="F956" s="78" t="s">
        <v>2762</v>
      </c>
      <c r="G956" s="82"/>
      <c r="H956" s="63" t="str">
        <f t="shared" si="85"/>
        <v xml:space="preserve">Certificate </v>
      </c>
      <c r="I956" s="63" t="str">
        <f t="shared" si="86"/>
        <v xml:space="preserve">Certificate II </v>
      </c>
      <c r="J956" s="63" t="str">
        <f t="shared" si="87"/>
        <v xml:space="preserve">Certificate II in </v>
      </c>
      <c r="K956" s="63" t="str">
        <f t="shared" si="88"/>
        <v>CER</v>
      </c>
      <c r="L956" s="63" t="str">
        <f t="shared" si="89"/>
        <v xml:space="preserve">Certificate II </v>
      </c>
      <c r="M956" s="19"/>
      <c r="N956" s="20"/>
      <c r="O956" s="20"/>
    </row>
    <row r="957" spans="1:15" ht="15" customHeight="1" x14ac:dyDescent="0.25">
      <c r="A957" s="80" t="s">
        <v>2762</v>
      </c>
      <c r="B957" s="81" t="s">
        <v>1154</v>
      </c>
      <c r="C957" s="63" t="str">
        <f t="shared" si="84"/>
        <v xml:space="preserve">Certificate III </v>
      </c>
      <c r="D957" s="19" t="s">
        <v>445</v>
      </c>
      <c r="E957" s="19" t="s">
        <v>1986</v>
      </c>
      <c r="F957" s="78" t="s">
        <v>2762</v>
      </c>
      <c r="G957" s="82"/>
      <c r="H957" s="63" t="str">
        <f t="shared" si="85"/>
        <v xml:space="preserve">Certificate </v>
      </c>
      <c r="I957" s="63" t="str">
        <f t="shared" si="86"/>
        <v xml:space="preserve">Certificate III </v>
      </c>
      <c r="J957" s="63" t="str">
        <f t="shared" si="87"/>
        <v xml:space="preserve">Certificate III in </v>
      </c>
      <c r="K957" s="63" t="str">
        <f t="shared" si="88"/>
        <v>CER</v>
      </c>
      <c r="L957" s="63" t="str">
        <f t="shared" si="89"/>
        <v xml:space="preserve">Certificate III </v>
      </c>
      <c r="M957" s="19"/>
      <c r="N957" s="20"/>
      <c r="O957" s="20"/>
    </row>
    <row r="958" spans="1:15" ht="15" customHeight="1" x14ac:dyDescent="0.25">
      <c r="A958" s="80" t="s">
        <v>2762</v>
      </c>
      <c r="B958" s="81" t="s">
        <v>2767</v>
      </c>
      <c r="C958" s="63" t="str">
        <f t="shared" si="84"/>
        <v xml:space="preserve">Certificate III </v>
      </c>
      <c r="D958" s="19" t="s">
        <v>2768</v>
      </c>
      <c r="E958" s="19" t="s">
        <v>1986</v>
      </c>
      <c r="F958" s="78" t="s">
        <v>2762</v>
      </c>
      <c r="G958" s="82"/>
      <c r="H958" s="63" t="str">
        <f t="shared" si="85"/>
        <v xml:space="preserve">Certificate </v>
      </c>
      <c r="I958" s="63" t="str">
        <f t="shared" si="86"/>
        <v xml:space="preserve">Certificate III </v>
      </c>
      <c r="J958" s="63" t="str">
        <f t="shared" si="87"/>
        <v xml:space="preserve">Certificate III in </v>
      </c>
      <c r="K958" s="63" t="str">
        <f t="shared" si="88"/>
        <v>CER</v>
      </c>
      <c r="L958" s="63" t="str">
        <f t="shared" si="89"/>
        <v xml:space="preserve">Certificate III </v>
      </c>
      <c r="M958" s="19"/>
      <c r="N958" s="20"/>
      <c r="O958" s="20"/>
    </row>
    <row r="959" spans="1:15" ht="15" customHeight="1" x14ac:dyDescent="0.25">
      <c r="A959" s="80" t="s">
        <v>2762</v>
      </c>
      <c r="B959" s="81" t="s">
        <v>2769</v>
      </c>
      <c r="C959" s="63" t="str">
        <f t="shared" si="84"/>
        <v xml:space="preserve">Certificate IV </v>
      </c>
      <c r="D959" s="19" t="s">
        <v>1433</v>
      </c>
      <c r="E959" s="19" t="s">
        <v>1986</v>
      </c>
      <c r="F959" s="78" t="s">
        <v>2762</v>
      </c>
      <c r="G959" s="82"/>
      <c r="H959" s="63" t="str">
        <f t="shared" si="85"/>
        <v xml:space="preserve">Certificate </v>
      </c>
      <c r="I959" s="63" t="str">
        <f t="shared" si="86"/>
        <v xml:space="preserve">Certificate IV </v>
      </c>
      <c r="J959" s="63" t="str">
        <f t="shared" si="87"/>
        <v xml:space="preserve">Certificate IV in </v>
      </c>
      <c r="K959" s="63" t="str">
        <f t="shared" si="88"/>
        <v>CER</v>
      </c>
      <c r="L959" s="63" t="str">
        <f t="shared" si="89"/>
        <v xml:space="preserve">Certificate IV </v>
      </c>
      <c r="M959" s="19"/>
      <c r="N959" s="20"/>
      <c r="O959" s="20"/>
    </row>
    <row r="960" spans="1:15" ht="15" customHeight="1" x14ac:dyDescent="0.25">
      <c r="A960" s="80" t="s">
        <v>2056</v>
      </c>
      <c r="B960" s="81" t="s">
        <v>2770</v>
      </c>
      <c r="C960" s="63" t="str">
        <f t="shared" si="84"/>
        <v xml:space="preserve">Certificate II </v>
      </c>
      <c r="D960" s="19" t="s">
        <v>2771</v>
      </c>
      <c r="E960" s="19" t="s">
        <v>1986</v>
      </c>
      <c r="F960" s="78" t="s">
        <v>2056</v>
      </c>
      <c r="G960" s="82"/>
      <c r="H960" s="63" t="str">
        <f t="shared" si="85"/>
        <v xml:space="preserve">Certificate </v>
      </c>
      <c r="I960" s="63" t="str">
        <f t="shared" si="86"/>
        <v xml:space="preserve">Certificate II </v>
      </c>
      <c r="J960" s="63" t="str">
        <f t="shared" si="87"/>
        <v xml:space="preserve">Certificate II in </v>
      </c>
      <c r="K960" s="63" t="str">
        <f t="shared" si="88"/>
        <v>CER</v>
      </c>
      <c r="L960" s="63" t="str">
        <f t="shared" si="89"/>
        <v xml:space="preserve">Certificate II </v>
      </c>
      <c r="M960" s="19"/>
      <c r="N960" s="20"/>
      <c r="O960" s="20"/>
    </row>
    <row r="961" spans="1:15" ht="15" customHeight="1" x14ac:dyDescent="0.25">
      <c r="A961" s="80" t="s">
        <v>2056</v>
      </c>
      <c r="B961" s="81" t="s">
        <v>2772</v>
      </c>
      <c r="C961" s="63" t="str">
        <f t="shared" si="84"/>
        <v xml:space="preserve">Certificate II </v>
      </c>
      <c r="D961" s="19" t="s">
        <v>2773</v>
      </c>
      <c r="E961" s="19" t="s">
        <v>1986</v>
      </c>
      <c r="F961" s="78" t="s">
        <v>2056</v>
      </c>
      <c r="G961" s="82"/>
      <c r="H961" s="63" t="str">
        <f t="shared" si="85"/>
        <v xml:space="preserve">Certificate </v>
      </c>
      <c r="I961" s="63" t="str">
        <f t="shared" si="86"/>
        <v xml:space="preserve">Certificate II </v>
      </c>
      <c r="J961" s="63" t="str">
        <f t="shared" si="87"/>
        <v xml:space="preserve">Certificate II in </v>
      </c>
      <c r="K961" s="63" t="str">
        <f t="shared" si="88"/>
        <v>CER</v>
      </c>
      <c r="L961" s="63" t="str">
        <f t="shared" si="89"/>
        <v xml:space="preserve">Certificate II </v>
      </c>
      <c r="M961" s="19"/>
      <c r="N961" s="20"/>
      <c r="O961" s="20"/>
    </row>
    <row r="962" spans="1:15" ht="15" customHeight="1" x14ac:dyDescent="0.25">
      <c r="A962" s="80" t="s">
        <v>2056</v>
      </c>
      <c r="B962" s="81" t="s">
        <v>2774</v>
      </c>
      <c r="C962" s="63" t="str">
        <f t="shared" si="84"/>
        <v xml:space="preserve">Certificate III </v>
      </c>
      <c r="D962" s="19" t="s">
        <v>2775</v>
      </c>
      <c r="E962" s="19" t="s">
        <v>1986</v>
      </c>
      <c r="F962" s="78" t="s">
        <v>2056</v>
      </c>
      <c r="G962" s="82"/>
      <c r="H962" s="63" t="str">
        <f t="shared" si="85"/>
        <v xml:space="preserve">Certificate </v>
      </c>
      <c r="I962" s="63" t="str">
        <f t="shared" si="86"/>
        <v xml:space="preserve">Certificate III </v>
      </c>
      <c r="J962" s="63" t="str">
        <f t="shared" si="87"/>
        <v xml:space="preserve">Certificate III in </v>
      </c>
      <c r="K962" s="63" t="str">
        <f t="shared" si="88"/>
        <v>CER</v>
      </c>
      <c r="L962" s="63" t="str">
        <f t="shared" si="89"/>
        <v xml:space="preserve">Certificate III </v>
      </c>
      <c r="M962" s="19"/>
      <c r="N962" s="20"/>
      <c r="O962" s="20"/>
    </row>
    <row r="963" spans="1:15" ht="15" customHeight="1" x14ac:dyDescent="0.25">
      <c r="A963" s="80" t="s">
        <v>2056</v>
      </c>
      <c r="B963" s="81" t="s">
        <v>2776</v>
      </c>
      <c r="C963" s="63" t="str">
        <f t="shared" ref="C963:C1026" si="90">IF(K963="CER",I963,IF(K963="ADV",I963,IF(K963="COU",H963,IF(K963="DIP",H963,IF(K963="VCE",H963,IF(K963="VCA",H963,IF(K963="STA",J963,D963)))))))</f>
        <v xml:space="preserve">Certificate IV </v>
      </c>
      <c r="D963" s="19" t="s">
        <v>2777</v>
      </c>
      <c r="E963" s="19" t="s">
        <v>1986</v>
      </c>
      <c r="F963" s="78" t="s">
        <v>2056</v>
      </c>
      <c r="G963" s="82"/>
      <c r="H963" s="63" t="str">
        <f t="shared" ref="H963:H1026" si="91">LEFT(D963, SEARCH(" ",D963,1))</f>
        <v xml:space="preserve">Certificate </v>
      </c>
      <c r="I963" s="63" t="str">
        <f t="shared" ref="I963:I1026" si="92">LEFT(D963, SEARCH(" ",D963,SEARCH(" ",D963,1)+1))</f>
        <v xml:space="preserve">Certificate IV </v>
      </c>
      <c r="J963" s="63" t="str">
        <f t="shared" ref="J963:J1026" si="93">LEFT(D963, SEARCH(" ",D963,SEARCH(" ",D963,SEARCH(" ",D963)+1)+1))</f>
        <v xml:space="preserve">Certificate IV in </v>
      </c>
      <c r="K963" s="63" t="str">
        <f t="shared" ref="K963:K1026" si="94">UPPER(LEFT(D963,3))</f>
        <v>CER</v>
      </c>
      <c r="L963" s="63" t="str">
        <f t="shared" ref="L963:L1026" si="95">IF(K963="CER",I963,IF(K963="ADV",I963,IF(K963="COU",H963,IF(K963="DIP",H963,IF(K963="VCE",H963,IF(K963="VCA",H963,IF(K963="STA",J963,D963)))))))</f>
        <v xml:space="preserve">Certificate IV </v>
      </c>
      <c r="M963" s="19"/>
      <c r="N963" s="20"/>
      <c r="O963" s="20"/>
    </row>
    <row r="964" spans="1:15" ht="15" customHeight="1" x14ac:dyDescent="0.25">
      <c r="A964" s="80" t="s">
        <v>2056</v>
      </c>
      <c r="B964" s="81" t="s">
        <v>2778</v>
      </c>
      <c r="C964" s="63" t="str">
        <f t="shared" si="90"/>
        <v xml:space="preserve">Certificate IV </v>
      </c>
      <c r="D964" s="19" t="s">
        <v>2779</v>
      </c>
      <c r="E964" s="19" t="s">
        <v>1986</v>
      </c>
      <c r="F964" s="78" t="s">
        <v>2056</v>
      </c>
      <c r="G964" s="82"/>
      <c r="H964" s="63" t="str">
        <f t="shared" si="91"/>
        <v xml:space="preserve">Certificate </v>
      </c>
      <c r="I964" s="63" t="str">
        <f t="shared" si="92"/>
        <v xml:space="preserve">Certificate IV </v>
      </c>
      <c r="J964" s="63" t="str">
        <f t="shared" si="93"/>
        <v xml:space="preserve">Certificate IV in </v>
      </c>
      <c r="K964" s="63" t="str">
        <f t="shared" si="94"/>
        <v>CER</v>
      </c>
      <c r="L964" s="63" t="str">
        <f t="shared" si="95"/>
        <v xml:space="preserve">Certificate IV </v>
      </c>
      <c r="M964" s="19"/>
      <c r="N964" s="20"/>
      <c r="O964" s="20"/>
    </row>
    <row r="965" spans="1:15" ht="15" customHeight="1" x14ac:dyDescent="0.25">
      <c r="A965" s="80" t="s">
        <v>2780</v>
      </c>
      <c r="B965" s="81" t="s">
        <v>2781</v>
      </c>
      <c r="C965" s="63" t="str">
        <f t="shared" si="90"/>
        <v xml:space="preserve">Certificate IV </v>
      </c>
      <c r="D965" s="19" t="s">
        <v>1186</v>
      </c>
      <c r="E965" s="19" t="s">
        <v>1997</v>
      </c>
      <c r="F965" s="78" t="s">
        <v>2780</v>
      </c>
      <c r="G965" s="82"/>
      <c r="H965" s="63" t="str">
        <f t="shared" si="91"/>
        <v xml:space="preserve">Certificate </v>
      </c>
      <c r="I965" s="63" t="str">
        <f t="shared" si="92"/>
        <v xml:space="preserve">Certificate IV </v>
      </c>
      <c r="J965" s="63" t="str">
        <f t="shared" si="93"/>
        <v xml:space="preserve">Certificate IV in </v>
      </c>
      <c r="K965" s="63" t="str">
        <f t="shared" si="94"/>
        <v>CER</v>
      </c>
      <c r="L965" s="63" t="str">
        <f t="shared" si="95"/>
        <v xml:space="preserve">Certificate IV </v>
      </c>
      <c r="M965" s="19"/>
      <c r="N965" s="20"/>
      <c r="O965" s="20"/>
    </row>
    <row r="966" spans="1:15" ht="15" customHeight="1" x14ac:dyDescent="0.25">
      <c r="A966" s="80" t="s">
        <v>2097</v>
      </c>
      <c r="B966" s="81" t="s">
        <v>691</v>
      </c>
      <c r="C966" s="63" t="str">
        <f t="shared" si="90"/>
        <v xml:space="preserve">Certificate IV </v>
      </c>
      <c r="D966" s="19" t="s">
        <v>1186</v>
      </c>
      <c r="E966" s="19" t="s">
        <v>1997</v>
      </c>
      <c r="F966" s="78" t="s">
        <v>2097</v>
      </c>
      <c r="G966" s="82"/>
      <c r="H966" s="63" t="str">
        <f t="shared" si="91"/>
        <v xml:space="preserve">Certificate </v>
      </c>
      <c r="I966" s="63" t="str">
        <f t="shared" si="92"/>
        <v xml:space="preserve">Certificate IV </v>
      </c>
      <c r="J966" s="63" t="str">
        <f t="shared" si="93"/>
        <v xml:space="preserve">Certificate IV in </v>
      </c>
      <c r="K966" s="63" t="str">
        <f t="shared" si="94"/>
        <v>CER</v>
      </c>
      <c r="L966" s="63" t="str">
        <f t="shared" si="95"/>
        <v xml:space="preserve">Certificate IV </v>
      </c>
      <c r="M966" s="19"/>
      <c r="N966" s="20"/>
      <c r="O966" s="20"/>
    </row>
    <row r="967" spans="1:15" ht="15" customHeight="1" x14ac:dyDescent="0.25">
      <c r="A967" s="80" t="s">
        <v>2782</v>
      </c>
      <c r="B967" s="81" t="s">
        <v>2783</v>
      </c>
      <c r="C967" s="63" t="str">
        <f t="shared" si="90"/>
        <v xml:space="preserve">Certificate II </v>
      </c>
      <c r="D967" s="19" t="s">
        <v>2784</v>
      </c>
      <c r="E967" s="19" t="s">
        <v>2007</v>
      </c>
      <c r="F967" s="78" t="s">
        <v>2782</v>
      </c>
      <c r="G967" s="82"/>
      <c r="H967" s="63" t="str">
        <f t="shared" si="91"/>
        <v xml:space="preserve">Certificate </v>
      </c>
      <c r="I967" s="63" t="str">
        <f t="shared" si="92"/>
        <v xml:space="preserve">Certificate II </v>
      </c>
      <c r="J967" s="63" t="str">
        <f t="shared" si="93"/>
        <v xml:space="preserve">Certificate II in </v>
      </c>
      <c r="K967" s="63" t="str">
        <f t="shared" si="94"/>
        <v>CER</v>
      </c>
      <c r="L967" s="63" t="str">
        <f t="shared" si="95"/>
        <v xml:space="preserve">Certificate II </v>
      </c>
      <c r="M967" s="19"/>
      <c r="N967" s="20"/>
      <c r="O967" s="20"/>
    </row>
    <row r="968" spans="1:15" ht="15" customHeight="1" x14ac:dyDescent="0.25">
      <c r="A968" s="80" t="s">
        <v>2782</v>
      </c>
      <c r="B968" s="81" t="s">
        <v>1219</v>
      </c>
      <c r="C968" s="63" t="str">
        <f t="shared" si="90"/>
        <v xml:space="preserve">Certificate II </v>
      </c>
      <c r="D968" s="19" t="s">
        <v>2784</v>
      </c>
      <c r="E968" s="19" t="s">
        <v>2007</v>
      </c>
      <c r="F968" s="78" t="s">
        <v>2782</v>
      </c>
      <c r="G968" s="82"/>
      <c r="H968" s="63" t="str">
        <f t="shared" si="91"/>
        <v xml:space="preserve">Certificate </v>
      </c>
      <c r="I968" s="63" t="str">
        <f t="shared" si="92"/>
        <v xml:space="preserve">Certificate II </v>
      </c>
      <c r="J968" s="63" t="str">
        <f t="shared" si="93"/>
        <v xml:space="preserve">Certificate II in </v>
      </c>
      <c r="K968" s="63" t="str">
        <f t="shared" si="94"/>
        <v>CER</v>
      </c>
      <c r="L968" s="63" t="str">
        <f t="shared" si="95"/>
        <v xml:space="preserve">Certificate II </v>
      </c>
      <c r="M968" s="19"/>
      <c r="N968" s="20"/>
      <c r="O968" s="20"/>
    </row>
    <row r="969" spans="1:15" ht="15" customHeight="1" x14ac:dyDescent="0.25">
      <c r="A969" s="80" t="s">
        <v>2782</v>
      </c>
      <c r="B969" s="81" t="s">
        <v>1628</v>
      </c>
      <c r="C969" s="63" t="str">
        <f t="shared" si="90"/>
        <v xml:space="preserve">Certificate II </v>
      </c>
      <c r="D969" s="19" t="s">
        <v>2785</v>
      </c>
      <c r="E969" s="19" t="s">
        <v>2007</v>
      </c>
      <c r="F969" s="78" t="s">
        <v>2782</v>
      </c>
      <c r="G969" s="82"/>
      <c r="H969" s="63" t="str">
        <f t="shared" si="91"/>
        <v xml:space="preserve">Certificate </v>
      </c>
      <c r="I969" s="63" t="str">
        <f t="shared" si="92"/>
        <v xml:space="preserve">Certificate II </v>
      </c>
      <c r="J969" s="63" t="str">
        <f t="shared" si="93"/>
        <v xml:space="preserve">Certificate II in </v>
      </c>
      <c r="K969" s="63" t="str">
        <f t="shared" si="94"/>
        <v>CER</v>
      </c>
      <c r="L969" s="63" t="str">
        <f t="shared" si="95"/>
        <v xml:space="preserve">Certificate II </v>
      </c>
      <c r="M969" s="19"/>
      <c r="N969" s="20"/>
      <c r="O969" s="20"/>
    </row>
    <row r="970" spans="1:15" ht="15" customHeight="1" x14ac:dyDescent="0.25">
      <c r="A970" s="80" t="s">
        <v>2782</v>
      </c>
      <c r="B970" s="81" t="s">
        <v>2786</v>
      </c>
      <c r="C970" s="63" t="str">
        <f t="shared" si="90"/>
        <v xml:space="preserve">Certificate III </v>
      </c>
      <c r="D970" s="19" t="s">
        <v>2787</v>
      </c>
      <c r="E970" s="19" t="s">
        <v>2007</v>
      </c>
      <c r="F970" s="78" t="s">
        <v>2782</v>
      </c>
      <c r="G970" s="82"/>
      <c r="H970" s="63" t="str">
        <f t="shared" si="91"/>
        <v xml:space="preserve">Certificate </v>
      </c>
      <c r="I970" s="63" t="str">
        <f t="shared" si="92"/>
        <v xml:space="preserve">Certificate III </v>
      </c>
      <c r="J970" s="63" t="str">
        <f t="shared" si="93"/>
        <v xml:space="preserve">Certificate III in </v>
      </c>
      <c r="K970" s="63" t="str">
        <f t="shared" si="94"/>
        <v>CER</v>
      </c>
      <c r="L970" s="63" t="str">
        <f t="shared" si="95"/>
        <v xml:space="preserve">Certificate III </v>
      </c>
      <c r="M970" s="19"/>
      <c r="N970" s="20"/>
      <c r="O970" s="20"/>
    </row>
    <row r="971" spans="1:15" ht="15" customHeight="1" x14ac:dyDescent="0.25">
      <c r="A971" s="80" t="s">
        <v>2782</v>
      </c>
      <c r="B971" s="81" t="s">
        <v>2788</v>
      </c>
      <c r="C971" s="63" t="str">
        <f t="shared" si="90"/>
        <v xml:space="preserve">Certificate III </v>
      </c>
      <c r="D971" s="19" t="s">
        <v>2789</v>
      </c>
      <c r="E971" s="19" t="s">
        <v>2007</v>
      </c>
      <c r="F971" s="78" t="s">
        <v>2782</v>
      </c>
      <c r="G971" s="82"/>
      <c r="H971" s="63" t="str">
        <f t="shared" si="91"/>
        <v xml:space="preserve">Certificate </v>
      </c>
      <c r="I971" s="63" t="str">
        <f t="shared" si="92"/>
        <v xml:space="preserve">Certificate III </v>
      </c>
      <c r="J971" s="63" t="str">
        <f t="shared" si="93"/>
        <v xml:space="preserve">Certificate III in </v>
      </c>
      <c r="K971" s="63" t="str">
        <f t="shared" si="94"/>
        <v>CER</v>
      </c>
      <c r="L971" s="63" t="str">
        <f t="shared" si="95"/>
        <v xml:space="preserve">Certificate III </v>
      </c>
      <c r="M971" s="19"/>
      <c r="N971" s="20"/>
      <c r="O971" s="20"/>
    </row>
    <row r="972" spans="1:15" ht="15" customHeight="1" x14ac:dyDescent="0.25">
      <c r="A972" s="80" t="s">
        <v>2782</v>
      </c>
      <c r="B972" s="81" t="s">
        <v>2790</v>
      </c>
      <c r="C972" s="63" t="str">
        <f t="shared" si="90"/>
        <v xml:space="preserve">Certificate III </v>
      </c>
      <c r="D972" s="19" t="s">
        <v>2791</v>
      </c>
      <c r="E972" s="19" t="s">
        <v>2007</v>
      </c>
      <c r="F972" s="78" t="s">
        <v>2782</v>
      </c>
      <c r="G972" s="82"/>
      <c r="H972" s="63" t="str">
        <f t="shared" si="91"/>
        <v xml:space="preserve">Certificate </v>
      </c>
      <c r="I972" s="63" t="str">
        <f t="shared" si="92"/>
        <v xml:space="preserve">Certificate III </v>
      </c>
      <c r="J972" s="63" t="str">
        <f t="shared" si="93"/>
        <v xml:space="preserve">Certificate III in </v>
      </c>
      <c r="K972" s="63" t="str">
        <f t="shared" si="94"/>
        <v>CER</v>
      </c>
      <c r="L972" s="63" t="str">
        <f t="shared" si="95"/>
        <v xml:space="preserve">Certificate III </v>
      </c>
      <c r="M972" s="19"/>
      <c r="N972" s="20"/>
      <c r="O972" s="20"/>
    </row>
    <row r="973" spans="1:15" ht="15" customHeight="1" x14ac:dyDescent="0.25">
      <c r="A973" s="80" t="s">
        <v>2782</v>
      </c>
      <c r="B973" s="81" t="s">
        <v>2792</v>
      </c>
      <c r="C973" s="63" t="str">
        <f t="shared" si="90"/>
        <v xml:space="preserve">Certificate IV </v>
      </c>
      <c r="D973" s="19" t="s">
        <v>2793</v>
      </c>
      <c r="E973" s="19" t="s">
        <v>2007</v>
      </c>
      <c r="F973" s="78" t="s">
        <v>2782</v>
      </c>
      <c r="G973" s="82"/>
      <c r="H973" s="63" t="str">
        <f t="shared" si="91"/>
        <v xml:space="preserve">Certificate </v>
      </c>
      <c r="I973" s="63" t="str">
        <f t="shared" si="92"/>
        <v xml:space="preserve">Certificate IV </v>
      </c>
      <c r="J973" s="63" t="str">
        <f t="shared" si="93"/>
        <v xml:space="preserve">Certificate IV in </v>
      </c>
      <c r="K973" s="63" t="str">
        <f t="shared" si="94"/>
        <v>CER</v>
      </c>
      <c r="L973" s="63" t="str">
        <f t="shared" si="95"/>
        <v xml:space="preserve">Certificate IV </v>
      </c>
      <c r="M973" s="19"/>
      <c r="N973" s="20"/>
      <c r="O973" s="20"/>
    </row>
    <row r="974" spans="1:15" ht="15" customHeight="1" x14ac:dyDescent="0.25">
      <c r="A974" s="80" t="s">
        <v>2013</v>
      </c>
      <c r="B974" s="81" t="s">
        <v>2794</v>
      </c>
      <c r="C974" s="63" t="str">
        <f t="shared" si="90"/>
        <v xml:space="preserve">Certificate I </v>
      </c>
      <c r="D974" s="19" t="s">
        <v>2795</v>
      </c>
      <c r="E974" s="19" t="s">
        <v>1986</v>
      </c>
      <c r="F974" s="78" t="s">
        <v>2013</v>
      </c>
      <c r="G974" s="82"/>
      <c r="H974" s="63" t="str">
        <f t="shared" si="91"/>
        <v xml:space="preserve">Certificate </v>
      </c>
      <c r="I974" s="63" t="str">
        <f t="shared" si="92"/>
        <v xml:space="preserve">Certificate I </v>
      </c>
      <c r="J974" s="63" t="str">
        <f t="shared" si="93"/>
        <v xml:space="preserve">Certificate I in </v>
      </c>
      <c r="K974" s="63" t="str">
        <f t="shared" si="94"/>
        <v>CER</v>
      </c>
      <c r="L974" s="63" t="str">
        <f t="shared" si="95"/>
        <v xml:space="preserve">Certificate I </v>
      </c>
      <c r="M974" s="19"/>
      <c r="N974" s="20"/>
      <c r="O974" s="20"/>
    </row>
    <row r="975" spans="1:15" ht="15" customHeight="1" x14ac:dyDescent="0.25">
      <c r="A975" s="80" t="s">
        <v>2013</v>
      </c>
      <c r="B975" s="81" t="s">
        <v>2796</v>
      </c>
      <c r="C975" s="63" t="str">
        <f t="shared" si="90"/>
        <v xml:space="preserve">Certificate I </v>
      </c>
      <c r="D975" s="19" t="s">
        <v>2795</v>
      </c>
      <c r="E975" s="19" t="s">
        <v>1986</v>
      </c>
      <c r="F975" s="78" t="s">
        <v>2013</v>
      </c>
      <c r="G975" s="82"/>
      <c r="H975" s="63" t="str">
        <f t="shared" si="91"/>
        <v xml:space="preserve">Certificate </v>
      </c>
      <c r="I975" s="63" t="str">
        <f t="shared" si="92"/>
        <v xml:space="preserve">Certificate I </v>
      </c>
      <c r="J975" s="63" t="str">
        <f t="shared" si="93"/>
        <v xml:space="preserve">Certificate I in </v>
      </c>
      <c r="K975" s="63" t="str">
        <f t="shared" si="94"/>
        <v>CER</v>
      </c>
      <c r="L975" s="63" t="str">
        <f t="shared" si="95"/>
        <v xml:space="preserve">Certificate I </v>
      </c>
      <c r="M975" s="19"/>
      <c r="N975" s="20"/>
      <c r="O975" s="20"/>
    </row>
    <row r="976" spans="1:15" ht="15" customHeight="1" x14ac:dyDescent="0.25">
      <c r="A976" s="80" t="s">
        <v>2013</v>
      </c>
      <c r="B976" s="81" t="s">
        <v>1565</v>
      </c>
      <c r="C976" s="63" t="str">
        <f t="shared" si="90"/>
        <v xml:space="preserve">Certificate II </v>
      </c>
      <c r="D976" s="19" t="s">
        <v>1566</v>
      </c>
      <c r="E976" s="19" t="s">
        <v>1986</v>
      </c>
      <c r="F976" s="78" t="s">
        <v>2013</v>
      </c>
      <c r="G976" s="82"/>
      <c r="H976" s="63" t="str">
        <f t="shared" si="91"/>
        <v xml:space="preserve">Certificate </v>
      </c>
      <c r="I976" s="63" t="str">
        <f t="shared" si="92"/>
        <v xml:space="preserve">Certificate II </v>
      </c>
      <c r="J976" s="63" t="str">
        <f t="shared" si="93"/>
        <v xml:space="preserve">Certificate II in </v>
      </c>
      <c r="K976" s="63" t="str">
        <f t="shared" si="94"/>
        <v>CER</v>
      </c>
      <c r="L976" s="63" t="str">
        <f t="shared" si="95"/>
        <v xml:space="preserve">Certificate II </v>
      </c>
      <c r="M976" s="19"/>
      <c r="N976" s="20"/>
      <c r="O976" s="20"/>
    </row>
    <row r="977" spans="1:15" ht="15" customHeight="1" x14ac:dyDescent="0.25">
      <c r="A977" s="80" t="s">
        <v>2013</v>
      </c>
      <c r="B977" s="81" t="s">
        <v>2797</v>
      </c>
      <c r="C977" s="63" t="str">
        <f t="shared" si="90"/>
        <v xml:space="preserve">Certificate II </v>
      </c>
      <c r="D977" s="19" t="s">
        <v>838</v>
      </c>
      <c r="E977" s="19" t="s">
        <v>1986</v>
      </c>
      <c r="F977" s="78" t="s">
        <v>2013</v>
      </c>
      <c r="G977" s="82"/>
      <c r="H977" s="63" t="str">
        <f t="shared" si="91"/>
        <v xml:space="preserve">Certificate </v>
      </c>
      <c r="I977" s="63" t="str">
        <f t="shared" si="92"/>
        <v xml:space="preserve">Certificate II </v>
      </c>
      <c r="J977" s="63" t="str">
        <f t="shared" si="93"/>
        <v xml:space="preserve">Certificate II in </v>
      </c>
      <c r="K977" s="63" t="str">
        <f t="shared" si="94"/>
        <v>CER</v>
      </c>
      <c r="L977" s="63" t="str">
        <f t="shared" si="95"/>
        <v xml:space="preserve">Certificate II </v>
      </c>
      <c r="M977" s="19"/>
      <c r="N977" s="20"/>
      <c r="O977" s="20"/>
    </row>
    <row r="978" spans="1:15" ht="15" customHeight="1" x14ac:dyDescent="0.25">
      <c r="A978" s="80" t="s">
        <v>2013</v>
      </c>
      <c r="B978" s="81" t="s">
        <v>1715</v>
      </c>
      <c r="C978" s="63" t="str">
        <f t="shared" si="90"/>
        <v xml:space="preserve">Certificate III </v>
      </c>
      <c r="D978" s="19" t="s">
        <v>1716</v>
      </c>
      <c r="E978" s="19" t="s">
        <v>1986</v>
      </c>
      <c r="F978" s="78" t="s">
        <v>2013</v>
      </c>
      <c r="G978" s="82"/>
      <c r="H978" s="63" t="str">
        <f t="shared" si="91"/>
        <v xml:space="preserve">Certificate </v>
      </c>
      <c r="I978" s="63" t="str">
        <f t="shared" si="92"/>
        <v xml:space="preserve">Certificate III </v>
      </c>
      <c r="J978" s="63" t="str">
        <f t="shared" si="93"/>
        <v xml:space="preserve">Certificate III in </v>
      </c>
      <c r="K978" s="63" t="str">
        <f t="shared" si="94"/>
        <v>CER</v>
      </c>
      <c r="L978" s="63" t="str">
        <f t="shared" si="95"/>
        <v xml:space="preserve">Certificate III </v>
      </c>
      <c r="M978" s="19"/>
      <c r="N978" s="20"/>
      <c r="O978" s="20"/>
    </row>
    <row r="979" spans="1:15" ht="15" customHeight="1" x14ac:dyDescent="0.25">
      <c r="A979" s="80" t="s">
        <v>2013</v>
      </c>
      <c r="B979" s="81" t="s">
        <v>2798</v>
      </c>
      <c r="C979" s="63" t="str">
        <f t="shared" si="90"/>
        <v xml:space="preserve">Diploma </v>
      </c>
      <c r="D979" s="19" t="s">
        <v>2799</v>
      </c>
      <c r="E979" s="19" t="s">
        <v>1986</v>
      </c>
      <c r="F979" s="78" t="s">
        <v>2013</v>
      </c>
      <c r="G979" s="82"/>
      <c r="H979" s="63" t="str">
        <f t="shared" si="91"/>
        <v xml:space="preserve">Diploma </v>
      </c>
      <c r="I979" s="63" t="str">
        <f t="shared" si="92"/>
        <v xml:space="preserve">Diploma of </v>
      </c>
      <c r="J979" s="63" t="str">
        <f t="shared" si="93"/>
        <v xml:space="preserve">Diploma of Hospitality </v>
      </c>
      <c r="K979" s="63" t="str">
        <f t="shared" si="94"/>
        <v>DIP</v>
      </c>
      <c r="L979" s="63" t="str">
        <f t="shared" si="95"/>
        <v xml:space="preserve">Diploma </v>
      </c>
      <c r="M979" s="19"/>
      <c r="N979" s="20"/>
      <c r="O979" s="20"/>
    </row>
    <row r="980" spans="1:15" ht="15" customHeight="1" x14ac:dyDescent="0.25">
      <c r="A980" s="80" t="s">
        <v>2100</v>
      </c>
      <c r="B980" s="81" t="s">
        <v>649</v>
      </c>
      <c r="C980" s="63" t="str">
        <f t="shared" si="90"/>
        <v xml:space="preserve">Certificate I </v>
      </c>
      <c r="D980" s="19" t="s">
        <v>847</v>
      </c>
      <c r="E980" s="19" t="s">
        <v>2007</v>
      </c>
      <c r="F980" s="78" t="s">
        <v>2100</v>
      </c>
      <c r="G980" s="82"/>
      <c r="H980" s="63" t="str">
        <f t="shared" si="91"/>
        <v xml:space="preserve">Certificate </v>
      </c>
      <c r="I980" s="63" t="str">
        <f t="shared" si="92"/>
        <v xml:space="preserve">Certificate I </v>
      </c>
      <c r="J980" s="63" t="str">
        <f t="shared" si="93"/>
        <v xml:space="preserve">Certificate I in </v>
      </c>
      <c r="K980" s="63" t="str">
        <f t="shared" si="94"/>
        <v>CER</v>
      </c>
      <c r="L980" s="63" t="str">
        <f t="shared" si="95"/>
        <v xml:space="preserve">Certificate I </v>
      </c>
      <c r="M980" s="19"/>
      <c r="N980" s="20"/>
      <c r="O980" s="20"/>
    </row>
    <row r="981" spans="1:15" ht="15" customHeight="1" x14ac:dyDescent="0.25">
      <c r="A981" s="80" t="s">
        <v>2100</v>
      </c>
      <c r="B981" s="81" t="s">
        <v>2800</v>
      </c>
      <c r="C981" s="63" t="str">
        <f t="shared" si="90"/>
        <v xml:space="preserve">Certificate II </v>
      </c>
      <c r="D981" s="19" t="s">
        <v>2801</v>
      </c>
      <c r="E981" s="19" t="s">
        <v>2007</v>
      </c>
      <c r="F981" s="78" t="s">
        <v>2100</v>
      </c>
      <c r="G981" s="82"/>
      <c r="H981" s="63" t="str">
        <f t="shared" si="91"/>
        <v xml:space="preserve">Certificate </v>
      </c>
      <c r="I981" s="63" t="str">
        <f t="shared" si="92"/>
        <v xml:space="preserve">Certificate II </v>
      </c>
      <c r="J981" s="63" t="str">
        <f t="shared" si="93"/>
        <v xml:space="preserve">Certificate II in </v>
      </c>
      <c r="K981" s="63" t="str">
        <f t="shared" si="94"/>
        <v>CER</v>
      </c>
      <c r="L981" s="63" t="str">
        <f t="shared" si="95"/>
        <v xml:space="preserve">Certificate II </v>
      </c>
      <c r="M981" s="19"/>
      <c r="N981" s="20"/>
      <c r="O981" s="20"/>
    </row>
    <row r="982" spans="1:15" ht="15" customHeight="1" x14ac:dyDescent="0.25">
      <c r="A982" s="80" t="s">
        <v>2100</v>
      </c>
      <c r="B982" s="81" t="s">
        <v>2802</v>
      </c>
      <c r="C982" s="63" t="str">
        <f t="shared" si="90"/>
        <v xml:space="preserve">Certificate II </v>
      </c>
      <c r="D982" s="19" t="s">
        <v>1444</v>
      </c>
      <c r="E982" s="19" t="s">
        <v>2007</v>
      </c>
      <c r="F982" s="78" t="s">
        <v>2100</v>
      </c>
      <c r="G982" s="82"/>
      <c r="H982" s="63" t="str">
        <f t="shared" si="91"/>
        <v xml:space="preserve">Certificate </v>
      </c>
      <c r="I982" s="63" t="str">
        <f t="shared" si="92"/>
        <v xml:space="preserve">Certificate II </v>
      </c>
      <c r="J982" s="63" t="str">
        <f t="shared" si="93"/>
        <v xml:space="preserve">Certificate II in </v>
      </c>
      <c r="K982" s="63" t="str">
        <f t="shared" si="94"/>
        <v>CER</v>
      </c>
      <c r="L982" s="63" t="str">
        <f t="shared" si="95"/>
        <v xml:space="preserve">Certificate II </v>
      </c>
      <c r="M982" s="19"/>
      <c r="N982" s="20"/>
      <c r="O982" s="20"/>
    </row>
    <row r="983" spans="1:15" ht="15" customHeight="1" x14ac:dyDescent="0.25">
      <c r="A983" s="80" t="s">
        <v>2100</v>
      </c>
      <c r="B983" s="81" t="s">
        <v>1443</v>
      </c>
      <c r="C983" s="63" t="str">
        <f t="shared" si="90"/>
        <v xml:space="preserve">Certificate II </v>
      </c>
      <c r="D983" s="19" t="s">
        <v>1444</v>
      </c>
      <c r="E983" s="19" t="s">
        <v>2007</v>
      </c>
      <c r="F983" s="78" t="s">
        <v>2100</v>
      </c>
      <c r="G983" s="82"/>
      <c r="H983" s="63" t="str">
        <f t="shared" si="91"/>
        <v xml:space="preserve">Certificate </v>
      </c>
      <c r="I983" s="63" t="str">
        <f t="shared" si="92"/>
        <v xml:space="preserve">Certificate II </v>
      </c>
      <c r="J983" s="63" t="str">
        <f t="shared" si="93"/>
        <v xml:space="preserve">Certificate II in </v>
      </c>
      <c r="K983" s="63" t="str">
        <f t="shared" si="94"/>
        <v>CER</v>
      </c>
      <c r="L983" s="63" t="str">
        <f t="shared" si="95"/>
        <v xml:space="preserve">Certificate II </v>
      </c>
      <c r="M983" s="19"/>
      <c r="N983" s="20"/>
      <c r="O983" s="20"/>
    </row>
    <row r="984" spans="1:15" ht="15" customHeight="1" x14ac:dyDescent="0.25">
      <c r="A984" s="80" t="s">
        <v>2100</v>
      </c>
      <c r="B984" s="81" t="s">
        <v>2803</v>
      </c>
      <c r="C984" s="63" t="str">
        <f t="shared" si="90"/>
        <v xml:space="preserve">Certificate II </v>
      </c>
      <c r="D984" s="19" t="s">
        <v>2804</v>
      </c>
      <c r="E984" s="19" t="s">
        <v>2007</v>
      </c>
      <c r="F984" s="78" t="s">
        <v>2100</v>
      </c>
      <c r="G984" s="82"/>
      <c r="H984" s="63" t="str">
        <f t="shared" si="91"/>
        <v xml:space="preserve">Certificate </v>
      </c>
      <c r="I984" s="63" t="str">
        <f t="shared" si="92"/>
        <v xml:space="preserve">Certificate II </v>
      </c>
      <c r="J984" s="63" t="str">
        <f t="shared" si="93"/>
        <v xml:space="preserve">Certificate II in </v>
      </c>
      <c r="K984" s="63" t="str">
        <f t="shared" si="94"/>
        <v>CER</v>
      </c>
      <c r="L984" s="63" t="str">
        <f t="shared" si="95"/>
        <v xml:space="preserve">Certificate II </v>
      </c>
      <c r="M984" s="19"/>
      <c r="N984" s="20"/>
      <c r="O984" s="20"/>
    </row>
    <row r="985" spans="1:15" ht="15" customHeight="1" x14ac:dyDescent="0.25">
      <c r="A985" s="80" t="s">
        <v>2100</v>
      </c>
      <c r="B985" s="81" t="s">
        <v>484</v>
      </c>
      <c r="C985" s="63" t="str">
        <f t="shared" si="90"/>
        <v xml:space="preserve">Certificate II </v>
      </c>
      <c r="D985" s="19" t="s">
        <v>485</v>
      </c>
      <c r="E985" s="19" t="s">
        <v>2007</v>
      </c>
      <c r="F985" s="78" t="s">
        <v>2100</v>
      </c>
      <c r="G985" s="82"/>
      <c r="H985" s="63" t="str">
        <f t="shared" si="91"/>
        <v xml:space="preserve">Certificate </v>
      </c>
      <c r="I985" s="63" t="str">
        <f t="shared" si="92"/>
        <v xml:space="preserve">Certificate II </v>
      </c>
      <c r="J985" s="63" t="str">
        <f t="shared" si="93"/>
        <v xml:space="preserve">Certificate II in </v>
      </c>
      <c r="K985" s="63" t="str">
        <f t="shared" si="94"/>
        <v>CER</v>
      </c>
      <c r="L985" s="63" t="str">
        <f t="shared" si="95"/>
        <v xml:space="preserve">Certificate II </v>
      </c>
      <c r="M985" s="19"/>
      <c r="N985" s="20"/>
      <c r="O985" s="20"/>
    </row>
    <row r="986" spans="1:15" ht="15" customHeight="1" x14ac:dyDescent="0.25">
      <c r="A986" s="80" t="s">
        <v>2100</v>
      </c>
      <c r="B986" s="81" t="s">
        <v>486</v>
      </c>
      <c r="C986" s="63" t="str">
        <f t="shared" si="90"/>
        <v xml:space="preserve">Certificate II </v>
      </c>
      <c r="D986" s="19" t="s">
        <v>487</v>
      </c>
      <c r="E986" s="19" t="s">
        <v>2007</v>
      </c>
      <c r="F986" s="78" t="s">
        <v>2100</v>
      </c>
      <c r="G986" s="82"/>
      <c r="H986" s="63" t="str">
        <f t="shared" si="91"/>
        <v xml:space="preserve">Certificate </v>
      </c>
      <c r="I986" s="63" t="str">
        <f t="shared" si="92"/>
        <v xml:space="preserve">Certificate II </v>
      </c>
      <c r="J986" s="63" t="str">
        <f t="shared" si="93"/>
        <v xml:space="preserve">Certificate II in </v>
      </c>
      <c r="K986" s="63" t="str">
        <f t="shared" si="94"/>
        <v>CER</v>
      </c>
      <c r="L986" s="63" t="str">
        <f t="shared" si="95"/>
        <v xml:space="preserve">Certificate II </v>
      </c>
      <c r="M986" s="19"/>
      <c r="N986" s="20"/>
      <c r="O986" s="20"/>
    </row>
    <row r="987" spans="1:15" ht="15" customHeight="1" x14ac:dyDescent="0.25">
      <c r="A987" s="80" t="s">
        <v>2100</v>
      </c>
      <c r="B987" s="81" t="s">
        <v>650</v>
      </c>
      <c r="C987" s="63" t="str">
        <f t="shared" si="90"/>
        <v xml:space="preserve">Certificate II </v>
      </c>
      <c r="D987" s="19" t="s">
        <v>848</v>
      </c>
      <c r="E987" s="19" t="s">
        <v>2007</v>
      </c>
      <c r="F987" s="78" t="s">
        <v>2100</v>
      </c>
      <c r="G987" s="82"/>
      <c r="H987" s="63" t="str">
        <f t="shared" si="91"/>
        <v xml:space="preserve">Certificate </v>
      </c>
      <c r="I987" s="63" t="str">
        <f t="shared" si="92"/>
        <v xml:space="preserve">Certificate II </v>
      </c>
      <c r="J987" s="63" t="str">
        <f t="shared" si="93"/>
        <v xml:space="preserve">Certificate II in </v>
      </c>
      <c r="K987" s="63" t="str">
        <f t="shared" si="94"/>
        <v>CER</v>
      </c>
      <c r="L987" s="63" t="str">
        <f t="shared" si="95"/>
        <v xml:space="preserve">Certificate II </v>
      </c>
      <c r="M987" s="19"/>
      <c r="N987" s="20"/>
      <c r="O987" s="20"/>
    </row>
    <row r="988" spans="1:15" ht="15" customHeight="1" x14ac:dyDescent="0.25">
      <c r="A988" s="80" t="s">
        <v>2100</v>
      </c>
      <c r="B988" s="81" t="s">
        <v>488</v>
      </c>
      <c r="C988" s="63" t="str">
        <f t="shared" si="90"/>
        <v xml:space="preserve">Certificate II </v>
      </c>
      <c r="D988" s="19" t="s">
        <v>489</v>
      </c>
      <c r="E988" s="19" t="s">
        <v>2007</v>
      </c>
      <c r="F988" s="78" t="s">
        <v>2100</v>
      </c>
      <c r="G988" s="82"/>
      <c r="H988" s="63" t="str">
        <f t="shared" si="91"/>
        <v xml:space="preserve">Certificate </v>
      </c>
      <c r="I988" s="63" t="str">
        <f t="shared" si="92"/>
        <v xml:space="preserve">Certificate II </v>
      </c>
      <c r="J988" s="63" t="str">
        <f t="shared" si="93"/>
        <v xml:space="preserve">Certificate II in </v>
      </c>
      <c r="K988" s="63" t="str">
        <f t="shared" si="94"/>
        <v>CER</v>
      </c>
      <c r="L988" s="63" t="str">
        <f t="shared" si="95"/>
        <v xml:space="preserve">Certificate II </v>
      </c>
      <c r="M988" s="19"/>
      <c r="N988" s="20"/>
      <c r="O988" s="20"/>
    </row>
    <row r="989" spans="1:15" ht="15" customHeight="1" x14ac:dyDescent="0.25">
      <c r="A989" s="80" t="s">
        <v>2100</v>
      </c>
      <c r="B989" s="81" t="s">
        <v>1145</v>
      </c>
      <c r="C989" s="63" t="str">
        <f t="shared" si="90"/>
        <v xml:space="preserve">Certificate III </v>
      </c>
      <c r="D989" s="19" t="s">
        <v>1146</v>
      </c>
      <c r="E989" s="19" t="s">
        <v>2007</v>
      </c>
      <c r="F989" s="78" t="s">
        <v>2100</v>
      </c>
      <c r="G989" s="82"/>
      <c r="H989" s="63" t="str">
        <f t="shared" si="91"/>
        <v xml:space="preserve">Certificate </v>
      </c>
      <c r="I989" s="63" t="str">
        <f t="shared" si="92"/>
        <v xml:space="preserve">Certificate III </v>
      </c>
      <c r="J989" s="63" t="str">
        <f t="shared" si="93"/>
        <v xml:space="preserve">Certificate III in </v>
      </c>
      <c r="K989" s="63" t="str">
        <f t="shared" si="94"/>
        <v>CER</v>
      </c>
      <c r="L989" s="63" t="str">
        <f t="shared" si="95"/>
        <v xml:space="preserve">Certificate III </v>
      </c>
      <c r="M989" s="19"/>
      <c r="N989" s="20"/>
      <c r="O989" s="20"/>
    </row>
    <row r="990" spans="1:15" ht="15" customHeight="1" x14ac:dyDescent="0.25">
      <c r="A990" s="80" t="s">
        <v>2100</v>
      </c>
      <c r="B990" s="81" t="s">
        <v>1187</v>
      </c>
      <c r="C990" s="63" t="str">
        <f t="shared" si="90"/>
        <v xml:space="preserve">Certificate III </v>
      </c>
      <c r="D990" s="19" t="s">
        <v>1188</v>
      </c>
      <c r="E990" s="19" t="s">
        <v>2007</v>
      </c>
      <c r="F990" s="78" t="s">
        <v>2100</v>
      </c>
      <c r="G990" s="82"/>
      <c r="H990" s="63" t="str">
        <f t="shared" si="91"/>
        <v xml:space="preserve">Certificate </v>
      </c>
      <c r="I990" s="63" t="str">
        <f t="shared" si="92"/>
        <v xml:space="preserve">Certificate III </v>
      </c>
      <c r="J990" s="63" t="str">
        <f t="shared" si="93"/>
        <v xml:space="preserve">Certificate III in </v>
      </c>
      <c r="K990" s="63" t="str">
        <f t="shared" si="94"/>
        <v>CER</v>
      </c>
      <c r="L990" s="63" t="str">
        <f t="shared" si="95"/>
        <v xml:space="preserve">Certificate III </v>
      </c>
      <c r="M990" s="19"/>
      <c r="N990" s="20"/>
      <c r="O990" s="20"/>
    </row>
    <row r="991" spans="1:15" ht="15" customHeight="1" x14ac:dyDescent="0.25">
      <c r="A991" s="80" t="s">
        <v>2100</v>
      </c>
      <c r="B991" s="81" t="s">
        <v>1445</v>
      </c>
      <c r="C991" s="63" t="str">
        <f t="shared" si="90"/>
        <v xml:space="preserve">Certificate III </v>
      </c>
      <c r="D991" s="19" t="s">
        <v>1188</v>
      </c>
      <c r="E991" s="19" t="s">
        <v>2007</v>
      </c>
      <c r="F991" s="78" t="s">
        <v>2100</v>
      </c>
      <c r="G991" s="82"/>
      <c r="H991" s="63" t="str">
        <f t="shared" si="91"/>
        <v xml:space="preserve">Certificate </v>
      </c>
      <c r="I991" s="63" t="str">
        <f t="shared" si="92"/>
        <v xml:space="preserve">Certificate III </v>
      </c>
      <c r="J991" s="63" t="str">
        <f t="shared" si="93"/>
        <v xml:space="preserve">Certificate III in </v>
      </c>
      <c r="K991" s="63" t="str">
        <f t="shared" si="94"/>
        <v>CER</v>
      </c>
      <c r="L991" s="63" t="str">
        <f t="shared" si="95"/>
        <v xml:space="preserve">Certificate III </v>
      </c>
      <c r="M991" s="19"/>
      <c r="N991" s="20"/>
      <c r="O991" s="20"/>
    </row>
    <row r="992" spans="1:15" ht="15" customHeight="1" x14ac:dyDescent="0.25">
      <c r="A992" s="80" t="s">
        <v>2100</v>
      </c>
      <c r="B992" s="81" t="s">
        <v>651</v>
      </c>
      <c r="C992" s="63" t="str">
        <f t="shared" si="90"/>
        <v xml:space="preserve">Certificate III </v>
      </c>
      <c r="D992" s="19" t="s">
        <v>849</v>
      </c>
      <c r="E992" s="19" t="s">
        <v>2007</v>
      </c>
      <c r="F992" s="78" t="s">
        <v>2100</v>
      </c>
      <c r="G992" s="82"/>
      <c r="H992" s="63" t="str">
        <f t="shared" si="91"/>
        <v xml:space="preserve">Certificate </v>
      </c>
      <c r="I992" s="63" t="str">
        <f t="shared" si="92"/>
        <v xml:space="preserve">Certificate III </v>
      </c>
      <c r="J992" s="63" t="str">
        <f t="shared" si="93"/>
        <v xml:space="preserve">Certificate III in </v>
      </c>
      <c r="K992" s="63" t="str">
        <f t="shared" si="94"/>
        <v>CER</v>
      </c>
      <c r="L992" s="63" t="str">
        <f t="shared" si="95"/>
        <v xml:space="preserve">Certificate III </v>
      </c>
      <c r="M992" s="19"/>
      <c r="N992" s="20"/>
      <c r="O992" s="20"/>
    </row>
    <row r="993" spans="1:15" ht="15" customHeight="1" x14ac:dyDescent="0.25">
      <c r="A993" s="80" t="s">
        <v>2100</v>
      </c>
      <c r="B993" s="81" t="s">
        <v>652</v>
      </c>
      <c r="C993" s="63" t="str">
        <f t="shared" si="90"/>
        <v xml:space="preserve">Certificate III </v>
      </c>
      <c r="D993" s="19" t="s">
        <v>1155</v>
      </c>
      <c r="E993" s="19" t="s">
        <v>2007</v>
      </c>
      <c r="F993" s="78" t="s">
        <v>2100</v>
      </c>
      <c r="G993" s="82"/>
      <c r="H993" s="63" t="str">
        <f t="shared" si="91"/>
        <v xml:space="preserve">Certificate </v>
      </c>
      <c r="I993" s="63" t="str">
        <f t="shared" si="92"/>
        <v xml:space="preserve">Certificate III </v>
      </c>
      <c r="J993" s="63" t="str">
        <f t="shared" si="93"/>
        <v xml:space="preserve">Certificate III in </v>
      </c>
      <c r="K993" s="63" t="str">
        <f t="shared" si="94"/>
        <v>CER</v>
      </c>
      <c r="L993" s="63" t="str">
        <f t="shared" si="95"/>
        <v xml:space="preserve">Certificate III </v>
      </c>
      <c r="M993" s="19"/>
      <c r="N993" s="20"/>
      <c r="O993" s="20"/>
    </row>
    <row r="994" spans="1:15" ht="15" customHeight="1" x14ac:dyDescent="0.25">
      <c r="A994" s="80" t="s">
        <v>2100</v>
      </c>
      <c r="B994" s="81" t="s">
        <v>653</v>
      </c>
      <c r="C994" s="63" t="str">
        <f t="shared" si="90"/>
        <v xml:space="preserve">Certificate III </v>
      </c>
      <c r="D994" s="19" t="s">
        <v>851</v>
      </c>
      <c r="E994" s="19" t="s">
        <v>2007</v>
      </c>
      <c r="F994" s="78" t="s">
        <v>2100</v>
      </c>
      <c r="G994" s="82"/>
      <c r="H994" s="63" t="str">
        <f t="shared" si="91"/>
        <v xml:space="preserve">Certificate </v>
      </c>
      <c r="I994" s="63" t="str">
        <f t="shared" si="92"/>
        <v xml:space="preserve">Certificate III </v>
      </c>
      <c r="J994" s="63" t="str">
        <f t="shared" si="93"/>
        <v xml:space="preserve">Certificate III in </v>
      </c>
      <c r="K994" s="63" t="str">
        <f t="shared" si="94"/>
        <v>CER</v>
      </c>
      <c r="L994" s="63" t="str">
        <f t="shared" si="95"/>
        <v xml:space="preserve">Certificate III </v>
      </c>
      <c r="M994" s="19"/>
      <c r="N994" s="20"/>
      <c r="O994" s="20"/>
    </row>
    <row r="995" spans="1:15" ht="15" customHeight="1" x14ac:dyDescent="0.25">
      <c r="A995" s="80" t="s">
        <v>2100</v>
      </c>
      <c r="B995" s="81" t="s">
        <v>491</v>
      </c>
      <c r="C995" s="63" t="str">
        <f t="shared" si="90"/>
        <v xml:space="preserve">Certificate I </v>
      </c>
      <c r="D995" s="19" t="s">
        <v>483</v>
      </c>
      <c r="E995" s="19" t="s">
        <v>2007</v>
      </c>
      <c r="F995" s="78" t="s">
        <v>2100</v>
      </c>
      <c r="G995" s="82"/>
      <c r="H995" s="63" t="str">
        <f t="shared" si="91"/>
        <v xml:space="preserve">Certificate </v>
      </c>
      <c r="I995" s="63" t="str">
        <f t="shared" si="92"/>
        <v xml:space="preserve">Certificate I </v>
      </c>
      <c r="J995" s="63" t="str">
        <f t="shared" si="93"/>
        <v xml:space="preserve">Certificate I in </v>
      </c>
      <c r="K995" s="63" t="str">
        <f t="shared" si="94"/>
        <v>CER</v>
      </c>
      <c r="L995" s="63" t="str">
        <f t="shared" si="95"/>
        <v xml:space="preserve">Certificate I </v>
      </c>
      <c r="M995" s="19"/>
      <c r="N995" s="20"/>
      <c r="O995" s="20"/>
    </row>
    <row r="996" spans="1:15" ht="15" customHeight="1" x14ac:dyDescent="0.25">
      <c r="A996" s="80" t="s">
        <v>2101</v>
      </c>
      <c r="B996" s="81" t="s">
        <v>2805</v>
      </c>
      <c r="C996" s="63" t="str">
        <f t="shared" si="90"/>
        <v xml:space="preserve">Certificate I </v>
      </c>
      <c r="D996" s="19" t="s">
        <v>975</v>
      </c>
      <c r="E996" s="19" t="s">
        <v>2038</v>
      </c>
      <c r="F996" s="78" t="s">
        <v>2101</v>
      </c>
      <c r="G996" s="82"/>
      <c r="H996" s="63" t="str">
        <f t="shared" si="91"/>
        <v xml:space="preserve">Certificate </v>
      </c>
      <c r="I996" s="63" t="str">
        <f t="shared" si="92"/>
        <v xml:space="preserve">Certificate I </v>
      </c>
      <c r="J996" s="63" t="str">
        <f t="shared" si="93"/>
        <v xml:space="preserve">Certificate I in </v>
      </c>
      <c r="K996" s="63" t="str">
        <f t="shared" si="94"/>
        <v>CER</v>
      </c>
      <c r="L996" s="63" t="str">
        <f t="shared" si="95"/>
        <v xml:space="preserve">Certificate I </v>
      </c>
      <c r="M996" s="19"/>
      <c r="N996" s="20"/>
      <c r="O996" s="20"/>
    </row>
    <row r="997" spans="1:15" ht="15" customHeight="1" x14ac:dyDescent="0.25">
      <c r="A997" s="80" t="s">
        <v>2101</v>
      </c>
      <c r="B997" s="81" t="s">
        <v>974</v>
      </c>
      <c r="C997" s="63" t="str">
        <f t="shared" si="90"/>
        <v xml:space="preserve">Certificate I </v>
      </c>
      <c r="D997" s="19" t="s">
        <v>975</v>
      </c>
      <c r="E997" s="19" t="s">
        <v>2038</v>
      </c>
      <c r="F997" s="78" t="s">
        <v>2101</v>
      </c>
      <c r="G997" s="82"/>
      <c r="H997" s="63" t="str">
        <f t="shared" si="91"/>
        <v xml:space="preserve">Certificate </v>
      </c>
      <c r="I997" s="63" t="str">
        <f t="shared" si="92"/>
        <v xml:space="preserve">Certificate I </v>
      </c>
      <c r="J997" s="63" t="str">
        <f t="shared" si="93"/>
        <v xml:space="preserve">Certificate I in </v>
      </c>
      <c r="K997" s="63" t="str">
        <f t="shared" si="94"/>
        <v>CER</v>
      </c>
      <c r="L997" s="63" t="str">
        <f t="shared" si="95"/>
        <v xml:space="preserve">Certificate I </v>
      </c>
      <c r="M997" s="19"/>
      <c r="N997" s="20"/>
      <c r="O997" s="20"/>
    </row>
    <row r="998" spans="1:15" ht="15" customHeight="1" x14ac:dyDescent="0.25">
      <c r="A998" s="80" t="s">
        <v>2101</v>
      </c>
      <c r="B998" s="81" t="s">
        <v>2806</v>
      </c>
      <c r="C998" s="63" t="str">
        <f t="shared" si="90"/>
        <v xml:space="preserve">Certificate II </v>
      </c>
      <c r="D998" s="19" t="s">
        <v>493</v>
      </c>
      <c r="E998" s="19" t="s">
        <v>2038</v>
      </c>
      <c r="F998" s="78" t="s">
        <v>2101</v>
      </c>
      <c r="G998" s="82"/>
      <c r="H998" s="63" t="str">
        <f t="shared" si="91"/>
        <v xml:space="preserve">Certificate </v>
      </c>
      <c r="I998" s="63" t="str">
        <f t="shared" si="92"/>
        <v xml:space="preserve">Certificate II </v>
      </c>
      <c r="J998" s="63" t="str">
        <f t="shared" si="93"/>
        <v xml:space="preserve">Certificate II in </v>
      </c>
      <c r="K998" s="63" t="str">
        <f t="shared" si="94"/>
        <v>CER</v>
      </c>
      <c r="L998" s="63" t="str">
        <f t="shared" si="95"/>
        <v xml:space="preserve">Certificate II </v>
      </c>
      <c r="M998" s="19"/>
      <c r="N998" s="20"/>
      <c r="O998" s="20"/>
    </row>
    <row r="999" spans="1:15" ht="15" customHeight="1" x14ac:dyDescent="0.25">
      <c r="A999" s="80" t="s">
        <v>2101</v>
      </c>
      <c r="B999" s="81" t="s">
        <v>492</v>
      </c>
      <c r="C999" s="63" t="str">
        <f t="shared" si="90"/>
        <v xml:space="preserve">Certificate II </v>
      </c>
      <c r="D999" s="19" t="s">
        <v>493</v>
      </c>
      <c r="E999" s="19" t="s">
        <v>2038</v>
      </c>
      <c r="F999" s="78" t="s">
        <v>2101</v>
      </c>
      <c r="G999" s="82"/>
      <c r="H999" s="63" t="str">
        <f t="shared" si="91"/>
        <v xml:space="preserve">Certificate </v>
      </c>
      <c r="I999" s="63" t="str">
        <f t="shared" si="92"/>
        <v xml:space="preserve">Certificate II </v>
      </c>
      <c r="J999" s="63" t="str">
        <f t="shared" si="93"/>
        <v xml:space="preserve">Certificate II in </v>
      </c>
      <c r="K999" s="63" t="str">
        <f t="shared" si="94"/>
        <v>CER</v>
      </c>
      <c r="L999" s="63" t="str">
        <f t="shared" si="95"/>
        <v xml:space="preserve">Certificate II </v>
      </c>
      <c r="M999" s="19"/>
      <c r="N999" s="20"/>
      <c r="O999" s="20"/>
    </row>
    <row r="1000" spans="1:15" ht="15" customHeight="1" x14ac:dyDescent="0.25">
      <c r="A1000" s="80" t="s">
        <v>2101</v>
      </c>
      <c r="B1000" s="81" t="s">
        <v>494</v>
      </c>
      <c r="C1000" s="63" t="str">
        <f t="shared" si="90"/>
        <v xml:space="preserve">Certificate II </v>
      </c>
      <c r="D1000" s="19" t="s">
        <v>495</v>
      </c>
      <c r="E1000" s="19" t="s">
        <v>2038</v>
      </c>
      <c r="F1000" s="78" t="s">
        <v>2101</v>
      </c>
      <c r="G1000" s="82"/>
      <c r="H1000" s="63" t="str">
        <f t="shared" si="91"/>
        <v xml:space="preserve">Certificate </v>
      </c>
      <c r="I1000" s="63" t="str">
        <f t="shared" si="92"/>
        <v xml:space="preserve">Certificate II </v>
      </c>
      <c r="J1000" s="63" t="str">
        <f t="shared" si="93"/>
        <v xml:space="preserve">Certificate II in </v>
      </c>
      <c r="K1000" s="63" t="str">
        <f t="shared" si="94"/>
        <v>CER</v>
      </c>
      <c r="L1000" s="63" t="str">
        <f t="shared" si="95"/>
        <v xml:space="preserve">Certificate II </v>
      </c>
      <c r="M1000" s="19"/>
      <c r="N1000" s="20"/>
      <c r="O1000" s="20"/>
    </row>
    <row r="1001" spans="1:15" ht="15" customHeight="1" x14ac:dyDescent="0.25">
      <c r="A1001" s="80" t="s">
        <v>2101</v>
      </c>
      <c r="B1001" s="81" t="s">
        <v>2807</v>
      </c>
      <c r="C1001" s="63" t="str">
        <f t="shared" si="90"/>
        <v xml:space="preserve">Certificate II </v>
      </c>
      <c r="D1001" s="19" t="s">
        <v>2808</v>
      </c>
      <c r="E1001" s="19" t="s">
        <v>2038</v>
      </c>
      <c r="F1001" s="78" t="s">
        <v>2101</v>
      </c>
      <c r="G1001" s="82"/>
      <c r="H1001" s="63" t="str">
        <f t="shared" si="91"/>
        <v xml:space="preserve">Certificate </v>
      </c>
      <c r="I1001" s="63" t="str">
        <f t="shared" si="92"/>
        <v xml:space="preserve">Certificate II </v>
      </c>
      <c r="J1001" s="63" t="str">
        <f t="shared" si="93"/>
        <v xml:space="preserve">Certificate II in </v>
      </c>
      <c r="K1001" s="63" t="str">
        <f t="shared" si="94"/>
        <v>CER</v>
      </c>
      <c r="L1001" s="63" t="str">
        <f t="shared" si="95"/>
        <v xml:space="preserve">Certificate II </v>
      </c>
      <c r="M1001" s="19"/>
      <c r="N1001" s="20"/>
      <c r="O1001" s="20"/>
    </row>
    <row r="1002" spans="1:15" ht="15" customHeight="1" x14ac:dyDescent="0.25">
      <c r="A1002" s="80" t="s">
        <v>2101</v>
      </c>
      <c r="B1002" s="81" t="s">
        <v>2809</v>
      </c>
      <c r="C1002" s="63" t="str">
        <f t="shared" si="90"/>
        <v xml:space="preserve">Certificate II </v>
      </c>
      <c r="D1002" s="19" t="s">
        <v>2810</v>
      </c>
      <c r="E1002" s="19" t="s">
        <v>2038</v>
      </c>
      <c r="F1002" s="78" t="s">
        <v>2101</v>
      </c>
      <c r="G1002" s="82"/>
      <c r="H1002" s="63" t="str">
        <f t="shared" si="91"/>
        <v xml:space="preserve">Certificate </v>
      </c>
      <c r="I1002" s="63" t="str">
        <f t="shared" si="92"/>
        <v xml:space="preserve">Certificate II </v>
      </c>
      <c r="J1002" s="63" t="str">
        <f t="shared" si="93"/>
        <v xml:space="preserve">Certificate II in </v>
      </c>
      <c r="K1002" s="63" t="str">
        <f t="shared" si="94"/>
        <v>CER</v>
      </c>
      <c r="L1002" s="63" t="str">
        <f t="shared" si="95"/>
        <v xml:space="preserve">Certificate II </v>
      </c>
      <c r="M1002" s="19"/>
      <c r="N1002" s="20"/>
      <c r="O1002" s="20"/>
    </row>
    <row r="1003" spans="1:15" ht="15" customHeight="1" x14ac:dyDescent="0.25">
      <c r="A1003" s="80" t="s">
        <v>2101</v>
      </c>
      <c r="B1003" s="81" t="s">
        <v>1064</v>
      </c>
      <c r="C1003" s="63" t="str">
        <f t="shared" si="90"/>
        <v xml:space="preserve">Certificate II </v>
      </c>
      <c r="D1003" s="19" t="s">
        <v>499</v>
      </c>
      <c r="E1003" s="19" t="s">
        <v>2038</v>
      </c>
      <c r="F1003" s="78" t="s">
        <v>2101</v>
      </c>
      <c r="G1003" s="82"/>
      <c r="H1003" s="63" t="str">
        <f t="shared" si="91"/>
        <v xml:space="preserve">Certificate </v>
      </c>
      <c r="I1003" s="63" t="str">
        <f t="shared" si="92"/>
        <v xml:space="preserve">Certificate II </v>
      </c>
      <c r="J1003" s="63" t="str">
        <f t="shared" si="93"/>
        <v xml:space="preserve">Certificate II in </v>
      </c>
      <c r="K1003" s="63" t="str">
        <f t="shared" si="94"/>
        <v>CER</v>
      </c>
      <c r="L1003" s="63" t="str">
        <f t="shared" si="95"/>
        <v xml:space="preserve">Certificate II </v>
      </c>
      <c r="M1003" s="19"/>
      <c r="N1003" s="20"/>
      <c r="O1003" s="20"/>
    </row>
    <row r="1004" spans="1:15" ht="15" customHeight="1" x14ac:dyDescent="0.25">
      <c r="A1004" s="80" t="s">
        <v>2101</v>
      </c>
      <c r="B1004" s="81" t="s">
        <v>1156</v>
      </c>
      <c r="C1004" s="63" t="str">
        <f t="shared" si="90"/>
        <v xml:space="preserve">Certificate II </v>
      </c>
      <c r="D1004" s="19" t="s">
        <v>2811</v>
      </c>
      <c r="E1004" s="19" t="s">
        <v>2038</v>
      </c>
      <c r="F1004" s="78" t="s">
        <v>2101</v>
      </c>
      <c r="G1004" s="82"/>
      <c r="H1004" s="63" t="str">
        <f t="shared" si="91"/>
        <v xml:space="preserve">Certificate </v>
      </c>
      <c r="I1004" s="63" t="str">
        <f t="shared" si="92"/>
        <v xml:space="preserve">Certificate II </v>
      </c>
      <c r="J1004" s="63" t="str">
        <f t="shared" si="93"/>
        <v xml:space="preserve">Certificate II in </v>
      </c>
      <c r="K1004" s="63" t="str">
        <f t="shared" si="94"/>
        <v>CER</v>
      </c>
      <c r="L1004" s="63" t="str">
        <f t="shared" si="95"/>
        <v xml:space="preserve">Certificate II </v>
      </c>
      <c r="M1004" s="19"/>
      <c r="N1004" s="20"/>
      <c r="O1004" s="20"/>
    </row>
    <row r="1005" spans="1:15" ht="15" customHeight="1" x14ac:dyDescent="0.25">
      <c r="A1005" s="80" t="s">
        <v>2101</v>
      </c>
      <c r="B1005" s="81" t="s">
        <v>498</v>
      </c>
      <c r="C1005" s="63" t="str">
        <f t="shared" si="90"/>
        <v xml:space="preserve">Certificate II </v>
      </c>
      <c r="D1005" s="19" t="s">
        <v>499</v>
      </c>
      <c r="E1005" s="19" t="s">
        <v>2038</v>
      </c>
      <c r="F1005" s="78" t="s">
        <v>2101</v>
      </c>
      <c r="G1005" s="82"/>
      <c r="H1005" s="63" t="str">
        <f t="shared" si="91"/>
        <v xml:space="preserve">Certificate </v>
      </c>
      <c r="I1005" s="63" t="str">
        <f t="shared" si="92"/>
        <v xml:space="preserve">Certificate II </v>
      </c>
      <c r="J1005" s="63" t="str">
        <f t="shared" si="93"/>
        <v xml:space="preserve">Certificate II in </v>
      </c>
      <c r="K1005" s="63" t="str">
        <f t="shared" si="94"/>
        <v>CER</v>
      </c>
      <c r="L1005" s="63" t="str">
        <f t="shared" si="95"/>
        <v xml:space="preserve">Certificate II </v>
      </c>
      <c r="M1005" s="19"/>
      <c r="N1005" s="20"/>
      <c r="O1005" s="20"/>
    </row>
    <row r="1006" spans="1:15" ht="15" customHeight="1" x14ac:dyDescent="0.25">
      <c r="A1006" s="80" t="s">
        <v>2101</v>
      </c>
      <c r="B1006" s="81" t="s">
        <v>1554</v>
      </c>
      <c r="C1006" s="63" t="str">
        <f t="shared" si="90"/>
        <v xml:space="preserve">Certificate II </v>
      </c>
      <c r="D1006" s="19" t="s">
        <v>501</v>
      </c>
      <c r="E1006" s="19" t="s">
        <v>2038</v>
      </c>
      <c r="F1006" s="78" t="s">
        <v>2101</v>
      </c>
      <c r="G1006" s="82"/>
      <c r="H1006" s="63" t="str">
        <f t="shared" si="91"/>
        <v xml:space="preserve">Certificate </v>
      </c>
      <c r="I1006" s="63" t="str">
        <f t="shared" si="92"/>
        <v xml:space="preserve">Certificate II </v>
      </c>
      <c r="J1006" s="63" t="str">
        <f t="shared" si="93"/>
        <v xml:space="preserve">Certificate II in </v>
      </c>
      <c r="K1006" s="63" t="str">
        <f t="shared" si="94"/>
        <v>CER</v>
      </c>
      <c r="L1006" s="63" t="str">
        <f t="shared" si="95"/>
        <v xml:space="preserve">Certificate II </v>
      </c>
      <c r="M1006" s="19"/>
      <c r="N1006" s="20"/>
      <c r="O1006" s="20"/>
    </row>
    <row r="1007" spans="1:15" ht="15" customHeight="1" x14ac:dyDescent="0.25">
      <c r="A1007" s="80" t="s">
        <v>2101</v>
      </c>
      <c r="B1007" s="81" t="s">
        <v>1075</v>
      </c>
      <c r="C1007" s="63" t="str">
        <f t="shared" si="90"/>
        <v xml:space="preserve">Certificate II </v>
      </c>
      <c r="D1007" s="19" t="s">
        <v>501</v>
      </c>
      <c r="E1007" s="19" t="s">
        <v>2038</v>
      </c>
      <c r="F1007" s="78" t="s">
        <v>2101</v>
      </c>
      <c r="G1007" s="82"/>
      <c r="H1007" s="63" t="str">
        <f t="shared" si="91"/>
        <v xml:space="preserve">Certificate </v>
      </c>
      <c r="I1007" s="63" t="str">
        <f t="shared" si="92"/>
        <v xml:space="preserve">Certificate II </v>
      </c>
      <c r="J1007" s="63" t="str">
        <f t="shared" si="93"/>
        <v xml:space="preserve">Certificate II in </v>
      </c>
      <c r="K1007" s="63" t="str">
        <f t="shared" si="94"/>
        <v>CER</v>
      </c>
      <c r="L1007" s="63" t="str">
        <f t="shared" si="95"/>
        <v xml:space="preserve">Certificate II </v>
      </c>
      <c r="M1007" s="19"/>
      <c r="N1007" s="20"/>
      <c r="O1007" s="20"/>
    </row>
    <row r="1008" spans="1:15" ht="15" customHeight="1" x14ac:dyDescent="0.25">
      <c r="A1008" s="80" t="s">
        <v>2101</v>
      </c>
      <c r="B1008" s="81" t="s">
        <v>500</v>
      </c>
      <c r="C1008" s="63" t="str">
        <f t="shared" si="90"/>
        <v xml:space="preserve">Certificate II </v>
      </c>
      <c r="D1008" s="19" t="s">
        <v>501</v>
      </c>
      <c r="E1008" s="19" t="s">
        <v>2038</v>
      </c>
      <c r="F1008" s="78" t="s">
        <v>2101</v>
      </c>
      <c r="G1008" s="82"/>
      <c r="H1008" s="63" t="str">
        <f t="shared" si="91"/>
        <v xml:space="preserve">Certificate </v>
      </c>
      <c r="I1008" s="63" t="str">
        <f t="shared" si="92"/>
        <v xml:space="preserve">Certificate II </v>
      </c>
      <c r="J1008" s="63" t="str">
        <f t="shared" si="93"/>
        <v xml:space="preserve">Certificate II in </v>
      </c>
      <c r="K1008" s="63" t="str">
        <f t="shared" si="94"/>
        <v>CER</v>
      </c>
      <c r="L1008" s="63" t="str">
        <f t="shared" si="95"/>
        <v xml:space="preserve">Certificate II </v>
      </c>
      <c r="M1008" s="19"/>
      <c r="N1008" s="20"/>
      <c r="O1008" s="20"/>
    </row>
    <row r="1009" spans="1:15" ht="15" customHeight="1" x14ac:dyDescent="0.25">
      <c r="A1009" s="80" t="s">
        <v>2101</v>
      </c>
      <c r="B1009" s="81" t="s">
        <v>1619</v>
      </c>
      <c r="C1009" s="63" t="str">
        <f t="shared" si="90"/>
        <v xml:space="preserve">Certificate II </v>
      </c>
      <c r="D1009" s="19" t="s">
        <v>1620</v>
      </c>
      <c r="E1009" s="19" t="s">
        <v>2038</v>
      </c>
      <c r="F1009" s="78" t="s">
        <v>2101</v>
      </c>
      <c r="G1009" s="82"/>
      <c r="H1009" s="63" t="str">
        <f t="shared" si="91"/>
        <v xml:space="preserve">Certificate </v>
      </c>
      <c r="I1009" s="63" t="str">
        <f t="shared" si="92"/>
        <v xml:space="preserve">Certificate II </v>
      </c>
      <c r="J1009" s="63" t="str">
        <f t="shared" si="93"/>
        <v xml:space="preserve">Certificate II in </v>
      </c>
      <c r="K1009" s="63" t="str">
        <f t="shared" si="94"/>
        <v>CER</v>
      </c>
      <c r="L1009" s="63" t="str">
        <f t="shared" si="95"/>
        <v xml:space="preserve">Certificate II </v>
      </c>
      <c r="M1009" s="19"/>
      <c r="N1009" s="20"/>
      <c r="O1009" s="20"/>
    </row>
    <row r="1010" spans="1:15" ht="15" customHeight="1" x14ac:dyDescent="0.25">
      <c r="A1010" s="80" t="s">
        <v>2101</v>
      </c>
      <c r="B1010" s="81" t="s">
        <v>2812</v>
      </c>
      <c r="C1010" s="63" t="str">
        <f t="shared" si="90"/>
        <v xml:space="preserve">Certificate II </v>
      </c>
      <c r="D1010" s="19" t="s">
        <v>1620</v>
      </c>
      <c r="E1010" s="19" t="s">
        <v>2038</v>
      </c>
      <c r="F1010" s="78" t="s">
        <v>2101</v>
      </c>
      <c r="G1010" s="82"/>
      <c r="H1010" s="63" t="str">
        <f t="shared" si="91"/>
        <v xml:space="preserve">Certificate </v>
      </c>
      <c r="I1010" s="63" t="str">
        <f t="shared" si="92"/>
        <v xml:space="preserve">Certificate II </v>
      </c>
      <c r="J1010" s="63" t="str">
        <f t="shared" si="93"/>
        <v xml:space="preserve">Certificate II in </v>
      </c>
      <c r="K1010" s="63" t="str">
        <f t="shared" si="94"/>
        <v>CER</v>
      </c>
      <c r="L1010" s="63" t="str">
        <f t="shared" si="95"/>
        <v xml:space="preserve">Certificate II </v>
      </c>
      <c r="M1010" s="19"/>
      <c r="N1010" s="20"/>
      <c r="O1010" s="20"/>
    </row>
    <row r="1011" spans="1:15" ht="15" customHeight="1" x14ac:dyDescent="0.25">
      <c r="A1011" s="80" t="s">
        <v>2101</v>
      </c>
      <c r="B1011" s="81" t="s">
        <v>2813</v>
      </c>
      <c r="C1011" s="63" t="str">
        <f t="shared" si="90"/>
        <v xml:space="preserve">Certificate III </v>
      </c>
      <c r="D1011" s="19" t="s">
        <v>2814</v>
      </c>
      <c r="E1011" s="19" t="s">
        <v>2038</v>
      </c>
      <c r="F1011" s="78" t="s">
        <v>2101</v>
      </c>
      <c r="G1011" s="82"/>
      <c r="H1011" s="63" t="str">
        <f t="shared" si="91"/>
        <v xml:space="preserve">Certificate </v>
      </c>
      <c r="I1011" s="63" t="str">
        <f t="shared" si="92"/>
        <v xml:space="preserve">Certificate III </v>
      </c>
      <c r="J1011" s="63" t="str">
        <f t="shared" si="93"/>
        <v xml:space="preserve">Certificate III in </v>
      </c>
      <c r="K1011" s="63" t="str">
        <f t="shared" si="94"/>
        <v>CER</v>
      </c>
      <c r="L1011" s="63" t="str">
        <f t="shared" si="95"/>
        <v xml:space="preserve">Certificate III </v>
      </c>
      <c r="M1011" s="19"/>
      <c r="N1011" s="20"/>
      <c r="O1011" s="20"/>
    </row>
    <row r="1012" spans="1:15" ht="15" customHeight="1" x14ac:dyDescent="0.25">
      <c r="A1012" s="80" t="s">
        <v>2101</v>
      </c>
      <c r="B1012" s="81" t="s">
        <v>1223</v>
      </c>
      <c r="C1012" s="63" t="str">
        <f t="shared" si="90"/>
        <v xml:space="preserve">Certificate III </v>
      </c>
      <c r="D1012" s="19" t="s">
        <v>1224</v>
      </c>
      <c r="E1012" s="19" t="s">
        <v>2038</v>
      </c>
      <c r="F1012" s="78" t="s">
        <v>2101</v>
      </c>
      <c r="G1012" s="82"/>
      <c r="H1012" s="63" t="str">
        <f t="shared" si="91"/>
        <v xml:space="preserve">Certificate </v>
      </c>
      <c r="I1012" s="63" t="str">
        <f t="shared" si="92"/>
        <v xml:space="preserve">Certificate III </v>
      </c>
      <c r="J1012" s="63" t="str">
        <f t="shared" si="93"/>
        <v xml:space="preserve">Certificate III in </v>
      </c>
      <c r="K1012" s="63" t="str">
        <f t="shared" si="94"/>
        <v>CER</v>
      </c>
      <c r="L1012" s="63" t="str">
        <f t="shared" si="95"/>
        <v xml:space="preserve">Certificate III </v>
      </c>
      <c r="M1012" s="19"/>
      <c r="N1012" s="20"/>
      <c r="O1012" s="20"/>
    </row>
    <row r="1013" spans="1:15" ht="15" customHeight="1" x14ac:dyDescent="0.25">
      <c r="A1013" s="80" t="s">
        <v>2101</v>
      </c>
      <c r="B1013" s="81" t="s">
        <v>1084</v>
      </c>
      <c r="C1013" s="63" t="str">
        <f t="shared" si="90"/>
        <v xml:space="preserve">Certificate III </v>
      </c>
      <c r="D1013" s="19" t="s">
        <v>503</v>
      </c>
      <c r="E1013" s="19" t="s">
        <v>2038</v>
      </c>
      <c r="F1013" s="78" t="s">
        <v>2101</v>
      </c>
      <c r="G1013" s="82"/>
      <c r="H1013" s="63" t="str">
        <f t="shared" si="91"/>
        <v xml:space="preserve">Certificate </v>
      </c>
      <c r="I1013" s="63" t="str">
        <f t="shared" si="92"/>
        <v xml:space="preserve">Certificate III </v>
      </c>
      <c r="J1013" s="63" t="str">
        <f t="shared" si="93"/>
        <v xml:space="preserve">Certificate III in </v>
      </c>
      <c r="K1013" s="63" t="str">
        <f t="shared" si="94"/>
        <v>CER</v>
      </c>
      <c r="L1013" s="63" t="str">
        <f t="shared" si="95"/>
        <v xml:space="preserve">Certificate III </v>
      </c>
      <c r="M1013" s="19"/>
      <c r="N1013" s="20"/>
      <c r="O1013" s="20"/>
    </row>
    <row r="1014" spans="1:15" ht="15" customHeight="1" x14ac:dyDescent="0.25">
      <c r="A1014" s="80" t="s">
        <v>2101</v>
      </c>
      <c r="B1014" s="81" t="s">
        <v>502</v>
      </c>
      <c r="C1014" s="63" t="str">
        <f t="shared" si="90"/>
        <v xml:space="preserve">Certificate III </v>
      </c>
      <c r="D1014" s="19" t="s">
        <v>503</v>
      </c>
      <c r="E1014" s="19" t="s">
        <v>2038</v>
      </c>
      <c r="F1014" s="78" t="s">
        <v>2101</v>
      </c>
      <c r="G1014" s="82"/>
      <c r="H1014" s="63" t="str">
        <f t="shared" si="91"/>
        <v xml:space="preserve">Certificate </v>
      </c>
      <c r="I1014" s="63" t="str">
        <f t="shared" si="92"/>
        <v xml:space="preserve">Certificate III </v>
      </c>
      <c r="J1014" s="63" t="str">
        <f t="shared" si="93"/>
        <v xml:space="preserve">Certificate III in </v>
      </c>
      <c r="K1014" s="63" t="str">
        <f t="shared" si="94"/>
        <v>CER</v>
      </c>
      <c r="L1014" s="63" t="str">
        <f t="shared" si="95"/>
        <v xml:space="preserve">Certificate III </v>
      </c>
      <c r="M1014" s="19"/>
      <c r="N1014" s="20"/>
      <c r="O1014" s="20"/>
    </row>
    <row r="1015" spans="1:15" ht="15" customHeight="1" x14ac:dyDescent="0.25">
      <c r="A1015" s="80" t="s">
        <v>2101</v>
      </c>
      <c r="B1015" s="81" t="s">
        <v>2815</v>
      </c>
      <c r="C1015" s="63" t="str">
        <f t="shared" si="90"/>
        <v xml:space="preserve">Certificate III </v>
      </c>
      <c r="D1015" s="19" t="s">
        <v>505</v>
      </c>
      <c r="E1015" s="19" t="s">
        <v>2038</v>
      </c>
      <c r="F1015" s="78" t="s">
        <v>2101</v>
      </c>
      <c r="G1015" s="82"/>
      <c r="H1015" s="63" t="str">
        <f t="shared" si="91"/>
        <v xml:space="preserve">Certificate </v>
      </c>
      <c r="I1015" s="63" t="str">
        <f t="shared" si="92"/>
        <v xml:space="preserve">Certificate III </v>
      </c>
      <c r="J1015" s="63" t="str">
        <f t="shared" si="93"/>
        <v xml:space="preserve">Certificate III in </v>
      </c>
      <c r="K1015" s="63" t="str">
        <f t="shared" si="94"/>
        <v>CER</v>
      </c>
      <c r="L1015" s="63" t="str">
        <f t="shared" si="95"/>
        <v xml:space="preserve">Certificate III </v>
      </c>
      <c r="M1015" s="19"/>
      <c r="N1015" s="20"/>
      <c r="O1015" s="20"/>
    </row>
    <row r="1016" spans="1:15" ht="15" customHeight="1" x14ac:dyDescent="0.25">
      <c r="A1016" s="80" t="s">
        <v>2101</v>
      </c>
      <c r="B1016" s="81" t="s">
        <v>504</v>
      </c>
      <c r="C1016" s="63" t="str">
        <f t="shared" si="90"/>
        <v xml:space="preserve">Certificate III </v>
      </c>
      <c r="D1016" s="19" t="s">
        <v>505</v>
      </c>
      <c r="E1016" s="19" t="s">
        <v>2038</v>
      </c>
      <c r="F1016" s="78" t="s">
        <v>2101</v>
      </c>
      <c r="G1016" s="82"/>
      <c r="H1016" s="63" t="str">
        <f t="shared" si="91"/>
        <v xml:space="preserve">Certificate </v>
      </c>
      <c r="I1016" s="63" t="str">
        <f t="shared" si="92"/>
        <v xml:space="preserve">Certificate III </v>
      </c>
      <c r="J1016" s="63" t="str">
        <f t="shared" si="93"/>
        <v xml:space="preserve">Certificate III in </v>
      </c>
      <c r="K1016" s="63" t="str">
        <f t="shared" si="94"/>
        <v>CER</v>
      </c>
      <c r="L1016" s="63" t="str">
        <f t="shared" si="95"/>
        <v xml:space="preserve">Certificate III </v>
      </c>
      <c r="M1016" s="19"/>
      <c r="N1016" s="20"/>
      <c r="O1016" s="20"/>
    </row>
    <row r="1017" spans="1:15" ht="15" customHeight="1" x14ac:dyDescent="0.25">
      <c r="A1017" s="80" t="s">
        <v>2101</v>
      </c>
      <c r="B1017" s="81" t="s">
        <v>1458</v>
      </c>
      <c r="C1017" s="63" t="str">
        <f t="shared" si="90"/>
        <v xml:space="preserve">Certificate III </v>
      </c>
      <c r="D1017" s="19" t="s">
        <v>1459</v>
      </c>
      <c r="E1017" s="19" t="s">
        <v>2038</v>
      </c>
      <c r="F1017" s="78" t="s">
        <v>2101</v>
      </c>
      <c r="G1017" s="82"/>
      <c r="H1017" s="63" t="str">
        <f t="shared" si="91"/>
        <v xml:space="preserve">Certificate </v>
      </c>
      <c r="I1017" s="63" t="str">
        <f t="shared" si="92"/>
        <v xml:space="preserve">Certificate III </v>
      </c>
      <c r="J1017" s="63" t="str">
        <f t="shared" si="93"/>
        <v xml:space="preserve">Certificate III in </v>
      </c>
      <c r="K1017" s="63" t="str">
        <f t="shared" si="94"/>
        <v>CER</v>
      </c>
      <c r="L1017" s="63" t="str">
        <f t="shared" si="95"/>
        <v xml:space="preserve">Certificate III </v>
      </c>
      <c r="M1017" s="19"/>
      <c r="N1017" s="20"/>
      <c r="O1017" s="20"/>
    </row>
    <row r="1018" spans="1:15" ht="15" customHeight="1" x14ac:dyDescent="0.25">
      <c r="A1018" s="80" t="s">
        <v>2101</v>
      </c>
      <c r="B1018" s="81" t="s">
        <v>2816</v>
      </c>
      <c r="C1018" s="63" t="str">
        <f t="shared" si="90"/>
        <v xml:space="preserve">Certificate III </v>
      </c>
      <c r="D1018" s="19" t="s">
        <v>2817</v>
      </c>
      <c r="E1018" s="19" t="s">
        <v>2038</v>
      </c>
      <c r="F1018" s="78" t="s">
        <v>2101</v>
      </c>
      <c r="G1018" s="82"/>
      <c r="H1018" s="63" t="str">
        <f t="shared" si="91"/>
        <v xml:space="preserve">Certificate </v>
      </c>
      <c r="I1018" s="63" t="str">
        <f t="shared" si="92"/>
        <v xml:space="preserve">Certificate III </v>
      </c>
      <c r="J1018" s="63" t="str">
        <f t="shared" si="93"/>
        <v xml:space="preserve">Certificate III in </v>
      </c>
      <c r="K1018" s="63" t="str">
        <f t="shared" si="94"/>
        <v>CER</v>
      </c>
      <c r="L1018" s="63" t="str">
        <f t="shared" si="95"/>
        <v xml:space="preserve">Certificate III </v>
      </c>
      <c r="M1018" s="19"/>
      <c r="N1018" s="20"/>
      <c r="O1018" s="20"/>
    </row>
    <row r="1019" spans="1:15" ht="15" customHeight="1" x14ac:dyDescent="0.25">
      <c r="A1019" s="80" t="s">
        <v>2101</v>
      </c>
      <c r="B1019" s="81" t="s">
        <v>654</v>
      </c>
      <c r="C1019" s="63" t="str">
        <f t="shared" si="90"/>
        <v xml:space="preserve">Certificate III </v>
      </c>
      <c r="D1019" s="19" t="s">
        <v>1036</v>
      </c>
      <c r="E1019" s="19" t="s">
        <v>2038</v>
      </c>
      <c r="F1019" s="78" t="s">
        <v>2101</v>
      </c>
      <c r="G1019" s="82"/>
      <c r="H1019" s="63" t="str">
        <f t="shared" si="91"/>
        <v xml:space="preserve">Certificate </v>
      </c>
      <c r="I1019" s="63" t="str">
        <f t="shared" si="92"/>
        <v xml:space="preserve">Certificate III </v>
      </c>
      <c r="J1019" s="63" t="str">
        <f t="shared" si="93"/>
        <v xml:space="preserve">Certificate III in </v>
      </c>
      <c r="K1019" s="63" t="str">
        <f t="shared" si="94"/>
        <v>CER</v>
      </c>
      <c r="L1019" s="63" t="str">
        <f t="shared" si="95"/>
        <v xml:space="preserve">Certificate III </v>
      </c>
      <c r="M1019" s="19"/>
      <c r="N1019" s="20"/>
      <c r="O1019" s="20"/>
    </row>
    <row r="1020" spans="1:15" ht="15" customHeight="1" x14ac:dyDescent="0.25">
      <c r="A1020" s="80" t="s">
        <v>2101</v>
      </c>
      <c r="B1020" s="81" t="s">
        <v>2818</v>
      </c>
      <c r="C1020" s="63" t="str">
        <f t="shared" si="90"/>
        <v xml:space="preserve">Advanced Diploma </v>
      </c>
      <c r="D1020" s="19" t="s">
        <v>2819</v>
      </c>
      <c r="E1020" s="19" t="s">
        <v>2038</v>
      </c>
      <c r="F1020" s="78" t="s">
        <v>2101</v>
      </c>
      <c r="G1020" s="82"/>
      <c r="H1020" s="63" t="str">
        <f t="shared" si="91"/>
        <v xml:space="preserve">Advanced </v>
      </c>
      <c r="I1020" s="63" t="str">
        <f t="shared" si="92"/>
        <v xml:space="preserve">Advanced Diploma </v>
      </c>
      <c r="J1020" s="63" t="str">
        <f t="shared" si="93"/>
        <v xml:space="preserve">Advanced Diploma of </v>
      </c>
      <c r="K1020" s="63" t="str">
        <f t="shared" si="94"/>
        <v>ADV</v>
      </c>
      <c r="L1020" s="63" t="str">
        <f t="shared" si="95"/>
        <v xml:space="preserve">Advanced Diploma </v>
      </c>
      <c r="M1020" s="19"/>
      <c r="N1020" s="20"/>
      <c r="O1020" s="20"/>
    </row>
    <row r="1021" spans="1:15" ht="15" customHeight="1" x14ac:dyDescent="0.25">
      <c r="A1021" s="80" t="s">
        <v>2820</v>
      </c>
      <c r="B1021" s="81" t="s">
        <v>1462</v>
      </c>
      <c r="C1021" s="63" t="str">
        <f t="shared" si="90"/>
        <v xml:space="preserve">Certificate III </v>
      </c>
      <c r="D1021" s="19" t="s">
        <v>1463</v>
      </c>
      <c r="E1021" s="19" t="s">
        <v>2038</v>
      </c>
      <c r="F1021" s="78" t="s">
        <v>2820</v>
      </c>
      <c r="G1021" s="82"/>
      <c r="H1021" s="63" t="str">
        <f t="shared" si="91"/>
        <v xml:space="preserve">Certificate </v>
      </c>
      <c r="I1021" s="63" t="str">
        <f t="shared" si="92"/>
        <v xml:space="preserve">Certificate III </v>
      </c>
      <c r="J1021" s="63" t="str">
        <f t="shared" si="93"/>
        <v xml:space="preserve">Certificate III in </v>
      </c>
      <c r="K1021" s="63" t="str">
        <f t="shared" si="94"/>
        <v>CER</v>
      </c>
      <c r="L1021" s="63" t="str">
        <f t="shared" si="95"/>
        <v xml:space="preserve">Certificate III </v>
      </c>
      <c r="M1021" s="19"/>
      <c r="N1021" s="20"/>
      <c r="O1021" s="20"/>
    </row>
    <row r="1022" spans="1:15" ht="15" customHeight="1" x14ac:dyDescent="0.25">
      <c r="A1022" s="80" t="s">
        <v>2821</v>
      </c>
      <c r="B1022" s="81" t="s">
        <v>2822</v>
      </c>
      <c r="C1022" s="63" t="str">
        <f t="shared" si="90"/>
        <v xml:space="preserve">Certificate III </v>
      </c>
      <c r="D1022" s="19" t="s">
        <v>2823</v>
      </c>
      <c r="E1022" s="19" t="s">
        <v>2038</v>
      </c>
      <c r="F1022" s="78" t="s">
        <v>2821</v>
      </c>
      <c r="G1022" s="82"/>
      <c r="H1022" s="63" t="str">
        <f t="shared" si="91"/>
        <v xml:space="preserve">Certificate </v>
      </c>
      <c r="I1022" s="63" t="str">
        <f t="shared" si="92"/>
        <v xml:space="preserve">Certificate III </v>
      </c>
      <c r="J1022" s="63" t="str">
        <f t="shared" si="93"/>
        <v xml:space="preserve">Certificate III in </v>
      </c>
      <c r="K1022" s="63" t="str">
        <f t="shared" si="94"/>
        <v>CER</v>
      </c>
      <c r="L1022" s="63" t="str">
        <f t="shared" si="95"/>
        <v xml:space="preserve">Certificate III </v>
      </c>
      <c r="M1022" s="19"/>
      <c r="N1022" s="20"/>
      <c r="O1022" s="20"/>
    </row>
    <row r="1023" spans="1:15" ht="15" customHeight="1" x14ac:dyDescent="0.25">
      <c r="A1023" s="80" t="s">
        <v>2824</v>
      </c>
      <c r="B1023" s="81" t="s">
        <v>2825</v>
      </c>
      <c r="C1023" s="63" t="str">
        <f t="shared" si="90"/>
        <v xml:space="preserve">Certificate II </v>
      </c>
      <c r="D1023" s="19" t="s">
        <v>2826</v>
      </c>
      <c r="E1023" s="19" t="s">
        <v>1986</v>
      </c>
      <c r="F1023" s="78" t="s">
        <v>2824</v>
      </c>
      <c r="G1023" s="82"/>
      <c r="H1023" s="63" t="str">
        <f t="shared" si="91"/>
        <v xml:space="preserve">Certificate </v>
      </c>
      <c r="I1023" s="63" t="str">
        <f t="shared" si="92"/>
        <v xml:space="preserve">Certificate II </v>
      </c>
      <c r="J1023" s="63" t="str">
        <f t="shared" si="93"/>
        <v xml:space="preserve">Certificate II in </v>
      </c>
      <c r="K1023" s="63" t="str">
        <f t="shared" si="94"/>
        <v>CER</v>
      </c>
      <c r="L1023" s="63" t="str">
        <f t="shared" si="95"/>
        <v xml:space="preserve">Certificate II </v>
      </c>
      <c r="M1023" s="19"/>
      <c r="N1023" s="20"/>
      <c r="O1023" s="20"/>
    </row>
    <row r="1024" spans="1:15" ht="15" customHeight="1" x14ac:dyDescent="0.25">
      <c r="A1024" s="80" t="s">
        <v>2824</v>
      </c>
      <c r="B1024" s="81" t="s">
        <v>2827</v>
      </c>
      <c r="C1024" s="63" t="str">
        <f t="shared" si="90"/>
        <v xml:space="preserve">Certificate II </v>
      </c>
      <c r="D1024" s="19" t="s">
        <v>2828</v>
      </c>
      <c r="E1024" s="19" t="s">
        <v>1986</v>
      </c>
      <c r="F1024" s="78" t="s">
        <v>2824</v>
      </c>
      <c r="G1024" s="82"/>
      <c r="H1024" s="63" t="str">
        <f t="shared" si="91"/>
        <v xml:space="preserve">Certificate </v>
      </c>
      <c r="I1024" s="63" t="str">
        <f t="shared" si="92"/>
        <v xml:space="preserve">Certificate II </v>
      </c>
      <c r="J1024" s="63" t="str">
        <f t="shared" si="93"/>
        <v xml:space="preserve">Certificate II in </v>
      </c>
      <c r="K1024" s="63" t="str">
        <f t="shared" si="94"/>
        <v>CER</v>
      </c>
      <c r="L1024" s="63" t="str">
        <f t="shared" si="95"/>
        <v xml:space="preserve">Certificate II </v>
      </c>
      <c r="M1024" s="19"/>
      <c r="N1024" s="20"/>
      <c r="O1024" s="20"/>
    </row>
    <row r="1025" spans="1:15" ht="15" customHeight="1" x14ac:dyDescent="0.25">
      <c r="A1025" s="80" t="s">
        <v>2824</v>
      </c>
      <c r="B1025" s="81" t="s">
        <v>2829</v>
      </c>
      <c r="C1025" s="63" t="str">
        <f t="shared" si="90"/>
        <v xml:space="preserve">Certificate III </v>
      </c>
      <c r="D1025" s="19" t="s">
        <v>415</v>
      </c>
      <c r="E1025" s="19" t="s">
        <v>1986</v>
      </c>
      <c r="F1025" s="78" t="s">
        <v>2824</v>
      </c>
      <c r="G1025" s="82"/>
      <c r="H1025" s="63" t="str">
        <f t="shared" si="91"/>
        <v xml:space="preserve">Certificate </v>
      </c>
      <c r="I1025" s="63" t="str">
        <f t="shared" si="92"/>
        <v xml:space="preserve">Certificate III </v>
      </c>
      <c r="J1025" s="63" t="str">
        <f t="shared" si="93"/>
        <v xml:space="preserve">Certificate III in </v>
      </c>
      <c r="K1025" s="63" t="str">
        <f t="shared" si="94"/>
        <v>CER</v>
      </c>
      <c r="L1025" s="63" t="str">
        <f t="shared" si="95"/>
        <v xml:space="preserve">Certificate III </v>
      </c>
      <c r="M1025" s="19"/>
      <c r="N1025" s="20"/>
      <c r="O1025" s="20"/>
    </row>
    <row r="1026" spans="1:15" ht="15" customHeight="1" x14ac:dyDescent="0.25">
      <c r="A1026" s="80" t="s">
        <v>2824</v>
      </c>
      <c r="B1026" s="81" t="s">
        <v>2830</v>
      </c>
      <c r="C1026" s="63" t="str">
        <f t="shared" si="90"/>
        <v xml:space="preserve">Certificate IV </v>
      </c>
      <c r="D1026" s="19" t="s">
        <v>407</v>
      </c>
      <c r="E1026" s="19" t="s">
        <v>1986</v>
      </c>
      <c r="F1026" s="78" t="s">
        <v>2824</v>
      </c>
      <c r="G1026" s="82"/>
      <c r="H1026" s="63" t="str">
        <f t="shared" si="91"/>
        <v xml:space="preserve">Certificate </v>
      </c>
      <c r="I1026" s="63" t="str">
        <f t="shared" si="92"/>
        <v xml:space="preserve">Certificate IV </v>
      </c>
      <c r="J1026" s="63" t="str">
        <f t="shared" si="93"/>
        <v xml:space="preserve">Certificate IV in </v>
      </c>
      <c r="K1026" s="63" t="str">
        <f t="shared" si="94"/>
        <v>CER</v>
      </c>
      <c r="L1026" s="63" t="str">
        <f t="shared" si="95"/>
        <v xml:space="preserve">Certificate IV </v>
      </c>
      <c r="M1026" s="19"/>
      <c r="N1026" s="20"/>
      <c r="O1026" s="20"/>
    </row>
    <row r="1027" spans="1:15" ht="15" customHeight="1" x14ac:dyDescent="0.25">
      <c r="A1027" s="80" t="s">
        <v>2824</v>
      </c>
      <c r="B1027" s="81" t="s">
        <v>2831</v>
      </c>
      <c r="C1027" s="63" t="str">
        <f t="shared" ref="C1027:C1090" si="96">IF(K1027="CER",I1027,IF(K1027="ADV",I1027,IF(K1027="COU",H1027,IF(K1027="DIP",H1027,IF(K1027="VCE",H1027,IF(K1027="VCA",H1027,IF(K1027="STA",J1027,D1027)))))))</f>
        <v xml:space="preserve">Diploma </v>
      </c>
      <c r="D1027" s="19" t="s">
        <v>409</v>
      </c>
      <c r="E1027" s="19" t="s">
        <v>1986</v>
      </c>
      <c r="F1027" s="78" t="s">
        <v>2824</v>
      </c>
      <c r="G1027" s="82"/>
      <c r="H1027" s="63" t="str">
        <f t="shared" ref="H1027:H1090" si="97">LEFT(D1027, SEARCH(" ",D1027,1))</f>
        <v xml:space="preserve">Diploma </v>
      </c>
      <c r="I1027" s="63" t="str">
        <f t="shared" ref="I1027:I1090" si="98">LEFT(D1027, SEARCH(" ",D1027,SEARCH(" ",D1027,1)+1))</f>
        <v xml:space="preserve">Diploma of </v>
      </c>
      <c r="J1027" s="63" t="str">
        <f t="shared" ref="J1027:J1090" si="99">LEFT(D1027, SEARCH(" ",D1027,SEARCH(" ",D1027,SEARCH(" ",D1027)+1)+1))</f>
        <v xml:space="preserve">Diploma of Beauty </v>
      </c>
      <c r="K1027" s="63" t="str">
        <f t="shared" ref="K1027:K1090" si="100">UPPER(LEFT(D1027,3))</f>
        <v>DIP</v>
      </c>
      <c r="L1027" s="63" t="str">
        <f t="shared" ref="L1027:L1090" si="101">IF(K1027="CER",I1027,IF(K1027="ADV",I1027,IF(K1027="COU",H1027,IF(K1027="DIP",H1027,IF(K1027="VCE",H1027,IF(K1027="VCA",H1027,IF(K1027="STA",J1027,D1027)))))))</f>
        <v xml:space="preserve">Diploma </v>
      </c>
      <c r="M1027" s="19"/>
      <c r="N1027" s="20"/>
      <c r="O1027" s="20"/>
    </row>
    <row r="1028" spans="1:15" ht="15" customHeight="1" x14ac:dyDescent="0.25">
      <c r="A1028" s="80" t="s">
        <v>2832</v>
      </c>
      <c r="B1028" s="81" t="s">
        <v>2833</v>
      </c>
      <c r="C1028" s="63" t="str">
        <f t="shared" si="96"/>
        <v xml:space="preserve">Certificate II </v>
      </c>
      <c r="D1028" s="19" t="s">
        <v>419</v>
      </c>
      <c r="E1028" s="19" t="s">
        <v>1986</v>
      </c>
      <c r="F1028" s="78" t="s">
        <v>2832</v>
      </c>
      <c r="G1028" s="82"/>
      <c r="H1028" s="63" t="str">
        <f t="shared" si="97"/>
        <v xml:space="preserve">Certificate </v>
      </c>
      <c r="I1028" s="63" t="str">
        <f t="shared" si="98"/>
        <v xml:space="preserve">Certificate II </v>
      </c>
      <c r="J1028" s="63" t="str">
        <f t="shared" si="99"/>
        <v xml:space="preserve">Certificate II in </v>
      </c>
      <c r="K1028" s="63" t="str">
        <f t="shared" si="100"/>
        <v>CER</v>
      </c>
      <c r="L1028" s="63" t="str">
        <f t="shared" si="101"/>
        <v xml:space="preserve">Certificate II </v>
      </c>
      <c r="M1028" s="19"/>
      <c r="N1028" s="20"/>
      <c r="O1028" s="20"/>
    </row>
    <row r="1029" spans="1:15" ht="15" customHeight="1" x14ac:dyDescent="0.25">
      <c r="A1029" s="80" t="s">
        <v>2832</v>
      </c>
      <c r="B1029" s="81" t="s">
        <v>2834</v>
      </c>
      <c r="C1029" s="63" t="str">
        <f t="shared" si="96"/>
        <v xml:space="preserve">Certificate II </v>
      </c>
      <c r="D1029" s="19" t="s">
        <v>419</v>
      </c>
      <c r="E1029" s="19" t="s">
        <v>1986</v>
      </c>
      <c r="F1029" s="78" t="s">
        <v>2832</v>
      </c>
      <c r="G1029" s="82"/>
      <c r="H1029" s="63" t="str">
        <f t="shared" si="97"/>
        <v xml:space="preserve">Certificate </v>
      </c>
      <c r="I1029" s="63" t="str">
        <f t="shared" si="98"/>
        <v xml:space="preserve">Certificate II </v>
      </c>
      <c r="J1029" s="63" t="str">
        <f t="shared" si="99"/>
        <v xml:space="preserve">Certificate II in </v>
      </c>
      <c r="K1029" s="63" t="str">
        <f t="shared" si="100"/>
        <v>CER</v>
      </c>
      <c r="L1029" s="63" t="str">
        <f t="shared" si="101"/>
        <v xml:space="preserve">Certificate II </v>
      </c>
      <c r="M1029" s="19"/>
      <c r="N1029" s="20"/>
      <c r="O1029" s="20"/>
    </row>
    <row r="1030" spans="1:15" ht="15" customHeight="1" x14ac:dyDescent="0.25">
      <c r="A1030" s="80" t="s">
        <v>2832</v>
      </c>
      <c r="B1030" s="81" t="s">
        <v>506</v>
      </c>
      <c r="C1030" s="63" t="str">
        <f t="shared" si="96"/>
        <v xml:space="preserve">Certificate II </v>
      </c>
      <c r="D1030" s="19" t="s">
        <v>419</v>
      </c>
      <c r="E1030" s="19" t="s">
        <v>1986</v>
      </c>
      <c r="F1030" s="78" t="s">
        <v>2832</v>
      </c>
      <c r="G1030" s="82"/>
      <c r="H1030" s="63" t="str">
        <f t="shared" si="97"/>
        <v xml:space="preserve">Certificate </v>
      </c>
      <c r="I1030" s="63" t="str">
        <f t="shared" si="98"/>
        <v xml:space="preserve">Certificate II </v>
      </c>
      <c r="J1030" s="63" t="str">
        <f t="shared" si="99"/>
        <v xml:space="preserve">Certificate II in </v>
      </c>
      <c r="K1030" s="63" t="str">
        <f t="shared" si="100"/>
        <v>CER</v>
      </c>
      <c r="L1030" s="63" t="str">
        <f t="shared" si="101"/>
        <v xml:space="preserve">Certificate II </v>
      </c>
      <c r="M1030" s="19"/>
      <c r="N1030" s="20"/>
      <c r="O1030" s="20"/>
    </row>
    <row r="1031" spans="1:15" ht="15" customHeight="1" x14ac:dyDescent="0.25">
      <c r="A1031" s="80" t="s">
        <v>2832</v>
      </c>
      <c r="B1031" s="81" t="s">
        <v>2835</v>
      </c>
      <c r="C1031" s="63" t="str">
        <f t="shared" si="96"/>
        <v xml:space="preserve">Certificate III </v>
      </c>
      <c r="D1031" s="19" t="s">
        <v>827</v>
      </c>
      <c r="E1031" s="19" t="s">
        <v>1986</v>
      </c>
      <c r="F1031" s="78" t="s">
        <v>2832</v>
      </c>
      <c r="G1031" s="82"/>
      <c r="H1031" s="63" t="str">
        <f t="shared" si="97"/>
        <v xml:space="preserve">Certificate </v>
      </c>
      <c r="I1031" s="63" t="str">
        <f t="shared" si="98"/>
        <v xml:space="preserve">Certificate III </v>
      </c>
      <c r="J1031" s="63" t="str">
        <f t="shared" si="99"/>
        <v xml:space="preserve">Certificate III in </v>
      </c>
      <c r="K1031" s="63" t="str">
        <f t="shared" si="100"/>
        <v>CER</v>
      </c>
      <c r="L1031" s="63" t="str">
        <f t="shared" si="101"/>
        <v xml:space="preserve">Certificate III </v>
      </c>
      <c r="M1031" s="19"/>
      <c r="N1031" s="20"/>
      <c r="O1031" s="20"/>
    </row>
    <row r="1032" spans="1:15" ht="15" customHeight="1" x14ac:dyDescent="0.25">
      <c r="A1032" s="80" t="s">
        <v>2832</v>
      </c>
      <c r="B1032" s="81" t="s">
        <v>1169</v>
      </c>
      <c r="C1032" s="63" t="str">
        <f t="shared" si="96"/>
        <v xml:space="preserve">Certificate III </v>
      </c>
      <c r="D1032" s="19" t="s">
        <v>827</v>
      </c>
      <c r="E1032" s="19" t="s">
        <v>1986</v>
      </c>
      <c r="F1032" s="78" t="s">
        <v>2832</v>
      </c>
      <c r="G1032" s="82"/>
      <c r="H1032" s="63" t="str">
        <f t="shared" si="97"/>
        <v xml:space="preserve">Certificate </v>
      </c>
      <c r="I1032" s="63" t="str">
        <f t="shared" si="98"/>
        <v xml:space="preserve">Certificate III </v>
      </c>
      <c r="J1032" s="63" t="str">
        <f t="shared" si="99"/>
        <v xml:space="preserve">Certificate III in </v>
      </c>
      <c r="K1032" s="63" t="str">
        <f t="shared" si="100"/>
        <v>CER</v>
      </c>
      <c r="L1032" s="63" t="str">
        <f t="shared" si="101"/>
        <v xml:space="preserve">Certificate III </v>
      </c>
      <c r="M1032" s="19"/>
      <c r="N1032" s="20"/>
      <c r="O1032" s="20"/>
    </row>
    <row r="1033" spans="1:15" ht="15" customHeight="1" x14ac:dyDescent="0.25">
      <c r="A1033" s="80" t="s">
        <v>2836</v>
      </c>
      <c r="B1033" s="81" t="s">
        <v>1600</v>
      </c>
      <c r="C1033" s="63" t="str">
        <f t="shared" si="96"/>
        <v xml:space="preserve">Certificate II </v>
      </c>
      <c r="D1033" s="19" t="s">
        <v>1601</v>
      </c>
      <c r="E1033" s="19" t="s">
        <v>1986</v>
      </c>
      <c r="F1033" s="78" t="s">
        <v>2836</v>
      </c>
      <c r="G1033" s="82"/>
      <c r="H1033" s="63" t="str">
        <f t="shared" si="97"/>
        <v xml:space="preserve">Certificate </v>
      </c>
      <c r="I1033" s="63" t="str">
        <f t="shared" si="98"/>
        <v xml:space="preserve">Certificate II </v>
      </c>
      <c r="J1033" s="63" t="str">
        <f t="shared" si="99"/>
        <v xml:space="preserve">Certificate II in </v>
      </c>
      <c r="K1033" s="63" t="str">
        <f t="shared" si="100"/>
        <v>CER</v>
      </c>
      <c r="L1033" s="63" t="str">
        <f t="shared" si="101"/>
        <v xml:space="preserve">Certificate II </v>
      </c>
      <c r="M1033" s="19"/>
      <c r="N1033" s="20"/>
      <c r="O1033" s="20"/>
    </row>
    <row r="1034" spans="1:15" ht="15" customHeight="1" x14ac:dyDescent="0.25">
      <c r="A1034" s="80" t="s">
        <v>2836</v>
      </c>
      <c r="B1034" s="81" t="s">
        <v>1763</v>
      </c>
      <c r="C1034" s="63" t="str">
        <f t="shared" si="96"/>
        <v xml:space="preserve">Certificate III </v>
      </c>
      <c r="D1034" s="19" t="s">
        <v>427</v>
      </c>
      <c r="E1034" s="19" t="s">
        <v>1986</v>
      </c>
      <c r="F1034" s="78" t="s">
        <v>2836</v>
      </c>
      <c r="G1034" s="82"/>
      <c r="H1034" s="63" t="str">
        <f t="shared" si="97"/>
        <v xml:space="preserve">Certificate </v>
      </c>
      <c r="I1034" s="63" t="str">
        <f t="shared" si="98"/>
        <v xml:space="preserve">Certificate III </v>
      </c>
      <c r="J1034" s="63" t="str">
        <f t="shared" si="99"/>
        <v xml:space="preserve">Certificate III in </v>
      </c>
      <c r="K1034" s="63" t="str">
        <f t="shared" si="100"/>
        <v>CER</v>
      </c>
      <c r="L1034" s="63" t="str">
        <f t="shared" si="101"/>
        <v xml:space="preserve">Certificate III </v>
      </c>
      <c r="M1034" s="19"/>
      <c r="N1034" s="20"/>
      <c r="O1034" s="20"/>
    </row>
    <row r="1035" spans="1:15" ht="15" customHeight="1" x14ac:dyDescent="0.25">
      <c r="A1035" s="80" t="s">
        <v>1978</v>
      </c>
      <c r="B1035" s="81" t="s">
        <v>2837</v>
      </c>
      <c r="C1035" s="63" t="str">
        <f t="shared" si="96"/>
        <v xml:space="preserve">Statement of Attainment </v>
      </c>
      <c r="D1035" s="19" t="s">
        <v>2838</v>
      </c>
      <c r="E1035" s="19" t="s">
        <v>2028</v>
      </c>
      <c r="F1035" s="78" t="s">
        <v>1978</v>
      </c>
      <c r="G1035" s="82"/>
      <c r="H1035" s="63" t="str">
        <f t="shared" si="97"/>
        <v xml:space="preserve">Statement </v>
      </c>
      <c r="I1035" s="63" t="str">
        <f t="shared" si="98"/>
        <v xml:space="preserve">Statement of </v>
      </c>
      <c r="J1035" s="63" t="str">
        <f t="shared" si="99"/>
        <v xml:space="preserve">Statement of Attainment </v>
      </c>
      <c r="K1035" s="63" t="str">
        <f t="shared" si="100"/>
        <v>STA</v>
      </c>
      <c r="L1035" s="63" t="str">
        <f t="shared" si="101"/>
        <v xml:space="preserve">Statement of Attainment </v>
      </c>
      <c r="M1035" s="19"/>
      <c r="N1035" s="20"/>
      <c r="O1035" s="20"/>
    </row>
    <row r="1036" spans="1:15" ht="15" customHeight="1" x14ac:dyDescent="0.25">
      <c r="A1036" s="80" t="s">
        <v>1978</v>
      </c>
      <c r="B1036" s="81" t="s">
        <v>2110</v>
      </c>
      <c r="C1036" s="63" t="str">
        <f t="shared" si="96"/>
        <v xml:space="preserve">Statement of Attainment </v>
      </c>
      <c r="D1036" s="19" t="s">
        <v>2111</v>
      </c>
      <c r="E1036" s="19" t="s">
        <v>2028</v>
      </c>
      <c r="F1036" s="78" t="s">
        <v>1978</v>
      </c>
      <c r="G1036" s="82"/>
      <c r="H1036" s="63" t="str">
        <f t="shared" si="97"/>
        <v xml:space="preserve">Statement </v>
      </c>
      <c r="I1036" s="63" t="str">
        <f t="shared" si="98"/>
        <v xml:space="preserve">Statement of </v>
      </c>
      <c r="J1036" s="63" t="str">
        <f t="shared" si="99"/>
        <v xml:space="preserve">Statement of Attainment </v>
      </c>
      <c r="K1036" s="63" t="str">
        <f t="shared" si="100"/>
        <v>STA</v>
      </c>
      <c r="L1036" s="63" t="str">
        <f t="shared" si="101"/>
        <v xml:space="preserve">Statement of Attainment </v>
      </c>
      <c r="M1036" s="19"/>
      <c r="N1036" s="20"/>
      <c r="O1036" s="20"/>
    </row>
    <row r="1037" spans="1:15" ht="15" customHeight="1" x14ac:dyDescent="0.25">
      <c r="A1037" s="80" t="s">
        <v>1978</v>
      </c>
      <c r="B1037" s="81" t="s">
        <v>2112</v>
      </c>
      <c r="C1037" s="63" t="str">
        <f t="shared" si="96"/>
        <v xml:space="preserve">Statement of Attainment </v>
      </c>
      <c r="D1037" s="19" t="s">
        <v>2113</v>
      </c>
      <c r="E1037" s="19" t="s">
        <v>1997</v>
      </c>
      <c r="F1037" s="78" t="s">
        <v>1978</v>
      </c>
      <c r="G1037" s="82"/>
      <c r="H1037" s="63" t="str">
        <f t="shared" si="97"/>
        <v xml:space="preserve">Statement </v>
      </c>
      <c r="I1037" s="63" t="str">
        <f t="shared" si="98"/>
        <v xml:space="preserve">Statement of </v>
      </c>
      <c r="J1037" s="63" t="str">
        <f t="shared" si="99"/>
        <v xml:space="preserve">Statement of Attainment </v>
      </c>
      <c r="K1037" s="63" t="str">
        <f t="shared" si="100"/>
        <v>STA</v>
      </c>
      <c r="L1037" s="63" t="str">
        <f t="shared" si="101"/>
        <v xml:space="preserve">Statement of Attainment </v>
      </c>
      <c r="M1037" s="19"/>
      <c r="N1037" s="20"/>
      <c r="O1037" s="20"/>
    </row>
    <row r="1038" spans="1:15" ht="15" customHeight="1" x14ac:dyDescent="0.25">
      <c r="A1038" s="84" t="s">
        <v>1978</v>
      </c>
      <c r="B1038" s="85" t="s">
        <v>2839</v>
      </c>
      <c r="C1038" s="139" t="str">
        <f t="shared" si="96"/>
        <v xml:space="preserve">Statement of Attainment </v>
      </c>
      <c r="D1038" s="86" t="s">
        <v>2840</v>
      </c>
      <c r="E1038" s="86" t="s">
        <v>2021</v>
      </c>
      <c r="F1038" s="87" t="s">
        <v>1978</v>
      </c>
      <c r="G1038" s="82"/>
      <c r="H1038" s="63" t="str">
        <f t="shared" si="97"/>
        <v xml:space="preserve">Statement </v>
      </c>
      <c r="I1038" s="63" t="str">
        <f t="shared" si="98"/>
        <v xml:space="preserve">Statement of </v>
      </c>
      <c r="J1038" s="63" t="str">
        <f t="shared" si="99"/>
        <v xml:space="preserve">Statement of Attainment </v>
      </c>
      <c r="K1038" s="63" t="str">
        <f t="shared" si="100"/>
        <v>STA</v>
      </c>
      <c r="L1038" s="63" t="str">
        <f t="shared" si="101"/>
        <v xml:space="preserve">Statement of Attainment </v>
      </c>
      <c r="M1038" s="19"/>
      <c r="N1038" s="20"/>
      <c r="O1038" s="20"/>
    </row>
    <row r="1039" spans="1:15" ht="15" customHeight="1" x14ac:dyDescent="0.25">
      <c r="A1039" s="98" t="s">
        <v>1978</v>
      </c>
      <c r="B1039" s="99" t="s">
        <v>970</v>
      </c>
      <c r="C1039" s="63" t="str">
        <f t="shared" si="96"/>
        <v xml:space="preserve">Certificate II </v>
      </c>
      <c r="D1039" s="21" t="s">
        <v>971</v>
      </c>
      <c r="E1039" s="21" t="s">
        <v>1979</v>
      </c>
      <c r="F1039" s="98" t="s">
        <v>1978</v>
      </c>
      <c r="G1039" s="22" t="s">
        <v>1980</v>
      </c>
      <c r="H1039" s="63" t="str">
        <f t="shared" si="97"/>
        <v xml:space="preserve">Certificate </v>
      </c>
      <c r="I1039" s="63" t="str">
        <f t="shared" si="98"/>
        <v xml:space="preserve">Certificate II </v>
      </c>
      <c r="J1039" s="63" t="str">
        <f t="shared" si="99"/>
        <v xml:space="preserve">Certificate II in </v>
      </c>
      <c r="K1039" s="63" t="str">
        <f t="shared" si="100"/>
        <v>CER</v>
      </c>
      <c r="L1039" s="63" t="str">
        <f t="shared" si="101"/>
        <v xml:space="preserve">Certificate II </v>
      </c>
      <c r="M1039" s="19"/>
      <c r="N1039" s="20"/>
      <c r="O1039" s="20"/>
    </row>
    <row r="1040" spans="1:15" ht="15" customHeight="1" x14ac:dyDescent="0.25">
      <c r="A1040" s="98" t="s">
        <v>1978</v>
      </c>
      <c r="B1040" s="99" t="s">
        <v>998</v>
      </c>
      <c r="C1040" s="63" t="str">
        <f t="shared" si="96"/>
        <v xml:space="preserve">Certificate I </v>
      </c>
      <c r="D1040" s="21" t="s">
        <v>999</v>
      </c>
      <c r="E1040" s="21" t="s">
        <v>1979</v>
      </c>
      <c r="F1040" s="98" t="s">
        <v>1978</v>
      </c>
      <c r="G1040" s="18"/>
      <c r="H1040" s="63" t="str">
        <f t="shared" si="97"/>
        <v xml:space="preserve">Certificate </v>
      </c>
      <c r="I1040" s="63" t="str">
        <f t="shared" si="98"/>
        <v xml:space="preserve">Certificate I </v>
      </c>
      <c r="J1040" s="63" t="str">
        <f t="shared" si="99"/>
        <v xml:space="preserve">Certificate I in </v>
      </c>
      <c r="K1040" s="63" t="str">
        <f t="shared" si="100"/>
        <v>CER</v>
      </c>
      <c r="L1040" s="63" t="str">
        <f t="shared" si="101"/>
        <v xml:space="preserve">Certificate I </v>
      </c>
      <c r="M1040" s="19"/>
      <c r="N1040" s="20"/>
      <c r="O1040" s="20"/>
    </row>
    <row r="1041" spans="1:15" ht="15" customHeight="1" x14ac:dyDescent="0.25">
      <c r="A1041" s="98" t="s">
        <v>1978</v>
      </c>
      <c r="B1041" s="99" t="s">
        <v>992</v>
      </c>
      <c r="C1041" s="63" t="str">
        <f t="shared" si="96"/>
        <v xml:space="preserve">Certificate III </v>
      </c>
      <c r="D1041" s="21" t="s">
        <v>993</v>
      </c>
      <c r="E1041" s="21" t="s">
        <v>1979</v>
      </c>
      <c r="F1041" s="98" t="s">
        <v>1978</v>
      </c>
      <c r="G1041" s="18"/>
      <c r="H1041" s="63" t="str">
        <f t="shared" si="97"/>
        <v xml:space="preserve">Certificate </v>
      </c>
      <c r="I1041" s="63" t="str">
        <f t="shared" si="98"/>
        <v xml:space="preserve">Certificate III </v>
      </c>
      <c r="J1041" s="63" t="str">
        <f t="shared" si="99"/>
        <v xml:space="preserve">Certificate III in </v>
      </c>
      <c r="K1041" s="63" t="str">
        <f t="shared" si="100"/>
        <v>CER</v>
      </c>
      <c r="L1041" s="63" t="str">
        <f t="shared" si="101"/>
        <v xml:space="preserve">Certificate III </v>
      </c>
      <c r="M1041" s="19"/>
      <c r="N1041" s="20"/>
      <c r="O1041" s="20"/>
    </row>
    <row r="1042" spans="1:15" ht="15" customHeight="1" x14ac:dyDescent="0.25">
      <c r="A1042" s="98" t="s">
        <v>1978</v>
      </c>
      <c r="B1042" s="99" t="s">
        <v>987</v>
      </c>
      <c r="C1042" s="63" t="str">
        <f t="shared" si="96"/>
        <v xml:space="preserve">Certificate II </v>
      </c>
      <c r="D1042" s="21" t="s">
        <v>988</v>
      </c>
      <c r="E1042" s="21" t="s">
        <v>1979</v>
      </c>
      <c r="F1042" s="98" t="s">
        <v>1978</v>
      </c>
      <c r="G1042" s="18"/>
      <c r="H1042" s="63" t="str">
        <f t="shared" si="97"/>
        <v xml:space="preserve">Certificate </v>
      </c>
      <c r="I1042" s="63" t="str">
        <f t="shared" si="98"/>
        <v xml:space="preserve">Certificate II </v>
      </c>
      <c r="J1042" s="63" t="str">
        <f t="shared" si="99"/>
        <v xml:space="preserve">Certificate II in </v>
      </c>
      <c r="K1042" s="63" t="str">
        <f t="shared" si="100"/>
        <v>CER</v>
      </c>
      <c r="L1042" s="63" t="str">
        <f t="shared" si="101"/>
        <v xml:space="preserve">Certificate II </v>
      </c>
      <c r="M1042" s="19"/>
      <c r="N1042" s="20"/>
      <c r="O1042" s="20"/>
    </row>
    <row r="1043" spans="1:15" ht="15" customHeight="1" x14ac:dyDescent="0.25">
      <c r="A1043" s="98" t="s">
        <v>1985</v>
      </c>
      <c r="B1043" s="99" t="s">
        <v>1000</v>
      </c>
      <c r="C1043" s="63" t="str">
        <f t="shared" si="96"/>
        <v xml:space="preserve">Certificate III </v>
      </c>
      <c r="D1043" s="21" t="s">
        <v>1001</v>
      </c>
      <c r="E1043" s="21" t="s">
        <v>1986</v>
      </c>
      <c r="F1043" s="98" t="s">
        <v>1985</v>
      </c>
      <c r="G1043" s="18"/>
      <c r="H1043" s="63" t="str">
        <f t="shared" si="97"/>
        <v xml:space="preserve">Certificate </v>
      </c>
      <c r="I1043" s="63" t="str">
        <f t="shared" si="98"/>
        <v xml:space="preserve">Certificate III </v>
      </c>
      <c r="J1043" s="63" t="str">
        <f t="shared" si="99"/>
        <v xml:space="preserve">Certificate III in </v>
      </c>
      <c r="K1043" s="63" t="str">
        <f t="shared" si="100"/>
        <v>CER</v>
      </c>
      <c r="L1043" s="63" t="str">
        <f t="shared" si="101"/>
        <v xml:space="preserve">Certificate III </v>
      </c>
      <c r="M1043" s="19"/>
      <c r="N1043" s="20"/>
      <c r="O1043" s="20"/>
    </row>
    <row r="1044" spans="1:15" ht="15" customHeight="1" x14ac:dyDescent="0.25">
      <c r="A1044" s="98" t="s">
        <v>1987</v>
      </c>
      <c r="B1044" s="99" t="s">
        <v>356</v>
      </c>
      <c r="C1044" s="63" t="str">
        <f t="shared" si="96"/>
        <v xml:space="preserve">Certificate IV </v>
      </c>
      <c r="D1044" s="21" t="s">
        <v>357</v>
      </c>
      <c r="E1044" s="21" t="s">
        <v>1988</v>
      </c>
      <c r="F1044" s="98" t="s">
        <v>1987</v>
      </c>
      <c r="G1044" s="18"/>
      <c r="H1044" s="63" t="str">
        <f t="shared" si="97"/>
        <v xml:space="preserve">Certificate </v>
      </c>
      <c r="I1044" s="63" t="str">
        <f t="shared" si="98"/>
        <v xml:space="preserve">Certificate IV </v>
      </c>
      <c r="J1044" s="63" t="str">
        <f t="shared" si="99"/>
        <v xml:space="preserve">Certificate IV in </v>
      </c>
      <c r="K1044" s="63" t="str">
        <f t="shared" si="100"/>
        <v>CER</v>
      </c>
      <c r="L1044" s="63" t="str">
        <f t="shared" si="101"/>
        <v xml:space="preserve">Certificate IV </v>
      </c>
      <c r="M1044" s="19"/>
      <c r="N1044" s="20"/>
      <c r="O1044" s="20"/>
    </row>
    <row r="1045" spans="1:15" ht="15" customHeight="1" x14ac:dyDescent="0.25">
      <c r="A1045" s="98" t="s">
        <v>1989</v>
      </c>
      <c r="B1045" s="99" t="s">
        <v>1141</v>
      </c>
      <c r="C1045" s="63" t="str">
        <f t="shared" si="96"/>
        <v xml:space="preserve">Certificate II </v>
      </c>
      <c r="D1045" s="21" t="s">
        <v>1142</v>
      </c>
      <c r="E1045" s="21" t="s">
        <v>1986</v>
      </c>
      <c r="F1045" s="98" t="s">
        <v>1989</v>
      </c>
      <c r="G1045" s="18"/>
      <c r="H1045" s="63" t="str">
        <f t="shared" si="97"/>
        <v xml:space="preserve">Certificate </v>
      </c>
      <c r="I1045" s="63" t="str">
        <f t="shared" si="98"/>
        <v xml:space="preserve">Certificate II </v>
      </c>
      <c r="J1045" s="63" t="str">
        <f t="shared" si="99"/>
        <v xml:space="preserve">Certificate II in </v>
      </c>
      <c r="K1045" s="63" t="str">
        <f t="shared" si="100"/>
        <v>CER</v>
      </c>
      <c r="L1045" s="63" t="str">
        <f t="shared" si="101"/>
        <v xml:space="preserve">Certificate II </v>
      </c>
      <c r="M1045" s="19"/>
      <c r="N1045" s="20"/>
      <c r="O1045" s="20"/>
    </row>
    <row r="1046" spans="1:15" ht="15" customHeight="1" x14ac:dyDescent="0.25">
      <c r="A1046" s="98" t="s">
        <v>1990</v>
      </c>
      <c r="B1046" s="99" t="s">
        <v>1991</v>
      </c>
      <c r="C1046" s="63" t="str">
        <f t="shared" si="96"/>
        <v xml:space="preserve">Certificate III </v>
      </c>
      <c r="D1046" s="21" t="s">
        <v>1992</v>
      </c>
      <c r="E1046" s="21" t="s">
        <v>1986</v>
      </c>
      <c r="F1046" s="98" t="s">
        <v>1990</v>
      </c>
      <c r="G1046" s="18"/>
      <c r="H1046" s="63" t="str">
        <f t="shared" si="97"/>
        <v xml:space="preserve">Certificate </v>
      </c>
      <c r="I1046" s="63" t="str">
        <f t="shared" si="98"/>
        <v xml:space="preserve">Certificate III </v>
      </c>
      <c r="J1046" s="63" t="str">
        <f t="shared" si="99"/>
        <v xml:space="preserve">Certificate III in </v>
      </c>
      <c r="K1046" s="63" t="str">
        <f t="shared" si="100"/>
        <v>CER</v>
      </c>
      <c r="L1046" s="63" t="str">
        <f t="shared" si="101"/>
        <v xml:space="preserve">Certificate III </v>
      </c>
      <c r="M1046" s="19"/>
      <c r="N1046" s="20"/>
      <c r="O1046" s="20"/>
    </row>
    <row r="1047" spans="1:15" ht="15" customHeight="1" x14ac:dyDescent="0.25">
      <c r="A1047" s="98" t="s">
        <v>1978</v>
      </c>
      <c r="B1047" s="99" t="s">
        <v>1993</v>
      </c>
      <c r="C1047" s="63" t="str">
        <f t="shared" si="96"/>
        <v xml:space="preserve">Certificate II </v>
      </c>
      <c r="D1047" s="21" t="s">
        <v>1994</v>
      </c>
      <c r="E1047" s="21" t="s">
        <v>1979</v>
      </c>
      <c r="F1047" s="98" t="s">
        <v>1978</v>
      </c>
      <c r="G1047" s="18"/>
      <c r="H1047" s="63" t="str">
        <f t="shared" si="97"/>
        <v xml:space="preserve">Certificate </v>
      </c>
      <c r="I1047" s="63" t="str">
        <f t="shared" si="98"/>
        <v xml:space="preserve">Certificate II </v>
      </c>
      <c r="J1047" s="63" t="str">
        <f t="shared" si="99"/>
        <v xml:space="preserve">Certificate II in </v>
      </c>
      <c r="K1047" s="63" t="str">
        <f t="shared" si="100"/>
        <v>CER</v>
      </c>
      <c r="L1047" s="63" t="str">
        <f t="shared" si="101"/>
        <v xml:space="preserve">Certificate II </v>
      </c>
      <c r="M1047" s="19"/>
      <c r="N1047" s="20"/>
      <c r="O1047" s="20"/>
    </row>
    <row r="1048" spans="1:15" ht="15" customHeight="1" x14ac:dyDescent="0.25">
      <c r="A1048" s="98" t="s">
        <v>1995</v>
      </c>
      <c r="B1048" s="99" t="s">
        <v>1996</v>
      </c>
      <c r="C1048" s="63" t="str">
        <f t="shared" si="96"/>
        <v xml:space="preserve">Certificate III </v>
      </c>
      <c r="D1048" s="21" t="s">
        <v>144</v>
      </c>
      <c r="E1048" s="21" t="s">
        <v>1997</v>
      </c>
      <c r="F1048" s="98" t="s">
        <v>1995</v>
      </c>
      <c r="G1048" s="18"/>
      <c r="H1048" s="63" t="str">
        <f t="shared" si="97"/>
        <v xml:space="preserve">Certificate </v>
      </c>
      <c r="I1048" s="63" t="str">
        <f t="shared" si="98"/>
        <v xml:space="preserve">Certificate III </v>
      </c>
      <c r="J1048" s="63" t="str">
        <f t="shared" si="99"/>
        <v xml:space="preserve">Certificate III in </v>
      </c>
      <c r="K1048" s="63" t="str">
        <f t="shared" si="100"/>
        <v>CER</v>
      </c>
      <c r="L1048" s="63" t="str">
        <f t="shared" si="101"/>
        <v xml:space="preserve">Certificate III </v>
      </c>
      <c r="M1048" s="19"/>
      <c r="N1048" s="20"/>
      <c r="O1048" s="20"/>
    </row>
    <row r="1049" spans="1:15" ht="15" customHeight="1" x14ac:dyDescent="0.25">
      <c r="A1049" s="98" t="s">
        <v>1998</v>
      </c>
      <c r="B1049" s="99" t="s">
        <v>1182</v>
      </c>
      <c r="C1049" s="63" t="str">
        <f t="shared" si="96"/>
        <v xml:space="preserve">Certificate III </v>
      </c>
      <c r="D1049" s="21" t="s">
        <v>1183</v>
      </c>
      <c r="E1049" s="21" t="s">
        <v>1999</v>
      </c>
      <c r="F1049" s="98" t="s">
        <v>1998</v>
      </c>
      <c r="G1049" s="18"/>
      <c r="H1049" s="63" t="str">
        <f t="shared" si="97"/>
        <v xml:space="preserve">Certificate </v>
      </c>
      <c r="I1049" s="63" t="str">
        <f t="shared" si="98"/>
        <v xml:space="preserve">Certificate III </v>
      </c>
      <c r="J1049" s="63" t="str">
        <f t="shared" si="99"/>
        <v xml:space="preserve">Certificate III in </v>
      </c>
      <c r="K1049" s="63" t="str">
        <f t="shared" si="100"/>
        <v>CER</v>
      </c>
      <c r="L1049" s="63" t="str">
        <f t="shared" si="101"/>
        <v xml:space="preserve">Certificate III </v>
      </c>
      <c r="M1049" s="19"/>
      <c r="N1049" s="20"/>
      <c r="O1049" s="20"/>
    </row>
    <row r="1050" spans="1:15" ht="15" customHeight="1" x14ac:dyDescent="0.25">
      <c r="A1050" s="98" t="s">
        <v>2000</v>
      </c>
      <c r="B1050" s="99" t="s">
        <v>1078</v>
      </c>
      <c r="C1050" s="63" t="str">
        <f t="shared" si="96"/>
        <v xml:space="preserve">Certificate III </v>
      </c>
      <c r="D1050" s="21" t="s">
        <v>1079</v>
      </c>
      <c r="E1050" s="21" t="s">
        <v>2001</v>
      </c>
      <c r="F1050" s="98" t="s">
        <v>2000</v>
      </c>
      <c r="G1050" s="18"/>
      <c r="H1050" s="63" t="str">
        <f t="shared" si="97"/>
        <v xml:space="preserve">Certificate </v>
      </c>
      <c r="I1050" s="63" t="str">
        <f t="shared" si="98"/>
        <v xml:space="preserve">Certificate III </v>
      </c>
      <c r="J1050" s="63" t="str">
        <f t="shared" si="99"/>
        <v xml:space="preserve">Certificate III in </v>
      </c>
      <c r="K1050" s="63" t="str">
        <f t="shared" si="100"/>
        <v>CER</v>
      </c>
      <c r="L1050" s="63" t="str">
        <f t="shared" si="101"/>
        <v xml:space="preserve">Certificate III </v>
      </c>
      <c r="M1050" s="19"/>
      <c r="N1050" s="20"/>
      <c r="O1050" s="20"/>
    </row>
    <row r="1051" spans="1:15" ht="15" customHeight="1" x14ac:dyDescent="0.25">
      <c r="A1051" s="98" t="s">
        <v>1978</v>
      </c>
      <c r="B1051" s="99" t="s">
        <v>2002</v>
      </c>
      <c r="C1051" s="63" t="str">
        <f t="shared" si="96"/>
        <v xml:space="preserve">Certificate IV </v>
      </c>
      <c r="D1051" s="21" t="s">
        <v>2003</v>
      </c>
      <c r="E1051" s="21" t="s">
        <v>1979</v>
      </c>
      <c r="F1051" s="98" t="s">
        <v>1978</v>
      </c>
      <c r="G1051" s="18"/>
      <c r="H1051" s="63" t="str">
        <f t="shared" si="97"/>
        <v xml:space="preserve">Certificate </v>
      </c>
      <c r="I1051" s="63" t="str">
        <f t="shared" si="98"/>
        <v xml:space="preserve">Certificate IV </v>
      </c>
      <c r="J1051" s="63" t="str">
        <f t="shared" si="99"/>
        <v xml:space="preserve">Certificate IV in </v>
      </c>
      <c r="K1051" s="63" t="str">
        <f t="shared" si="100"/>
        <v>CER</v>
      </c>
      <c r="L1051" s="63" t="str">
        <f t="shared" si="101"/>
        <v xml:space="preserve">Certificate IV </v>
      </c>
      <c r="M1051" s="19"/>
      <c r="N1051" s="20"/>
      <c r="O1051" s="20"/>
    </row>
    <row r="1052" spans="1:15" ht="15" customHeight="1" x14ac:dyDescent="0.25">
      <c r="A1052" s="98" t="s">
        <v>2004</v>
      </c>
      <c r="B1052" s="99" t="s">
        <v>2005</v>
      </c>
      <c r="C1052" s="63" t="str">
        <f t="shared" si="96"/>
        <v xml:space="preserve">Certificate III </v>
      </c>
      <c r="D1052" s="21" t="s">
        <v>2006</v>
      </c>
      <c r="E1052" s="21" t="s">
        <v>2007</v>
      </c>
      <c r="F1052" s="98" t="s">
        <v>2004</v>
      </c>
      <c r="G1052" s="18"/>
      <c r="H1052" s="63" t="str">
        <f t="shared" si="97"/>
        <v xml:space="preserve">Certificate </v>
      </c>
      <c r="I1052" s="63" t="str">
        <f t="shared" si="98"/>
        <v xml:space="preserve">Certificate III </v>
      </c>
      <c r="J1052" s="63" t="str">
        <f t="shared" si="99"/>
        <v xml:space="preserve">Certificate III in </v>
      </c>
      <c r="K1052" s="63" t="str">
        <f t="shared" si="100"/>
        <v>CER</v>
      </c>
      <c r="L1052" s="63" t="str">
        <f t="shared" si="101"/>
        <v xml:space="preserve">Certificate III </v>
      </c>
      <c r="M1052" s="19"/>
      <c r="N1052" s="20"/>
      <c r="O1052" s="20"/>
    </row>
    <row r="1053" spans="1:15" ht="15" customHeight="1" x14ac:dyDescent="0.25">
      <c r="A1053" s="98" t="s">
        <v>2008</v>
      </c>
      <c r="B1053" s="99" t="s">
        <v>2009</v>
      </c>
      <c r="C1053" s="63" t="str">
        <f t="shared" si="96"/>
        <v xml:space="preserve">Certificate III </v>
      </c>
      <c r="D1053" s="21" t="s">
        <v>2010</v>
      </c>
      <c r="E1053" s="21" t="s">
        <v>2011</v>
      </c>
      <c r="F1053" s="98" t="s">
        <v>2008</v>
      </c>
      <c r="G1053" s="18"/>
      <c r="H1053" s="63" t="str">
        <f t="shared" si="97"/>
        <v xml:space="preserve">Certificate </v>
      </c>
      <c r="I1053" s="63" t="str">
        <f t="shared" si="98"/>
        <v xml:space="preserve">Certificate III </v>
      </c>
      <c r="J1053" s="63" t="str">
        <f t="shared" si="99"/>
        <v xml:space="preserve">Certificate III in </v>
      </c>
      <c r="K1053" s="63" t="str">
        <f t="shared" si="100"/>
        <v>CER</v>
      </c>
      <c r="L1053" s="63" t="str">
        <f t="shared" si="101"/>
        <v xml:space="preserve">Certificate III </v>
      </c>
      <c r="M1053" s="19"/>
      <c r="N1053" s="20"/>
      <c r="O1053" s="20"/>
    </row>
    <row r="1054" spans="1:15" ht="15" customHeight="1" x14ac:dyDescent="0.25">
      <c r="A1054" s="98" t="s">
        <v>1989</v>
      </c>
      <c r="B1054" s="99" t="s">
        <v>2012</v>
      </c>
      <c r="C1054" s="63" t="str">
        <f t="shared" si="96"/>
        <v xml:space="preserve">Advanced Diploma </v>
      </c>
      <c r="D1054" s="21" t="s">
        <v>1440</v>
      </c>
      <c r="E1054" s="21" t="s">
        <v>1986</v>
      </c>
      <c r="F1054" s="98" t="s">
        <v>1989</v>
      </c>
      <c r="G1054" s="18"/>
      <c r="H1054" s="63" t="str">
        <f t="shared" si="97"/>
        <v xml:space="preserve">Advanced </v>
      </c>
      <c r="I1054" s="63" t="str">
        <f t="shared" si="98"/>
        <v xml:space="preserve">Advanced Diploma </v>
      </c>
      <c r="J1054" s="63" t="str">
        <f t="shared" si="99"/>
        <v xml:space="preserve">Advanced Diploma of </v>
      </c>
      <c r="K1054" s="63" t="str">
        <f t="shared" si="100"/>
        <v>ADV</v>
      </c>
      <c r="L1054" s="63" t="str">
        <f t="shared" si="101"/>
        <v xml:space="preserve">Advanced Diploma </v>
      </c>
      <c r="M1054" s="19"/>
      <c r="N1054" s="20"/>
      <c r="O1054" s="20"/>
    </row>
    <row r="1055" spans="1:15" ht="15" customHeight="1" x14ac:dyDescent="0.25">
      <c r="A1055" s="98" t="s">
        <v>2013</v>
      </c>
      <c r="B1055" s="99" t="s">
        <v>2014</v>
      </c>
      <c r="C1055" s="63" t="str">
        <f t="shared" si="96"/>
        <v xml:space="preserve">Certificate III </v>
      </c>
      <c r="D1055" s="21" t="s">
        <v>1714</v>
      </c>
      <c r="E1055" s="21" t="s">
        <v>1986</v>
      </c>
      <c r="F1055" s="98" t="s">
        <v>2013</v>
      </c>
      <c r="G1055" s="18"/>
      <c r="H1055" s="63" t="str">
        <f t="shared" si="97"/>
        <v xml:space="preserve">Certificate </v>
      </c>
      <c r="I1055" s="63" t="str">
        <f t="shared" si="98"/>
        <v xml:space="preserve">Certificate III </v>
      </c>
      <c r="J1055" s="63" t="str">
        <f t="shared" si="99"/>
        <v xml:space="preserve">Certificate III in </v>
      </c>
      <c r="K1055" s="63" t="str">
        <f t="shared" si="100"/>
        <v>CER</v>
      </c>
      <c r="L1055" s="63" t="str">
        <f t="shared" si="101"/>
        <v xml:space="preserve">Certificate III </v>
      </c>
      <c r="M1055" s="19"/>
      <c r="N1055" s="20"/>
      <c r="O1055" s="20"/>
    </row>
    <row r="1056" spans="1:15" ht="15" customHeight="1" x14ac:dyDescent="0.25">
      <c r="A1056" s="98" t="s">
        <v>2000</v>
      </c>
      <c r="B1056" s="99" t="s">
        <v>2015</v>
      </c>
      <c r="C1056" s="63" t="str">
        <f t="shared" si="96"/>
        <v xml:space="preserve">Certificate III </v>
      </c>
      <c r="D1056" s="21" t="s">
        <v>1079</v>
      </c>
      <c r="E1056" s="21" t="s">
        <v>2001</v>
      </c>
      <c r="F1056" s="98" t="s">
        <v>2000</v>
      </c>
      <c r="G1056" s="18"/>
      <c r="H1056" s="63" t="str">
        <f t="shared" si="97"/>
        <v xml:space="preserve">Certificate </v>
      </c>
      <c r="I1056" s="63" t="str">
        <f t="shared" si="98"/>
        <v xml:space="preserve">Certificate III </v>
      </c>
      <c r="J1056" s="63" t="str">
        <f t="shared" si="99"/>
        <v xml:space="preserve">Certificate III in </v>
      </c>
      <c r="K1056" s="63" t="str">
        <f t="shared" si="100"/>
        <v>CER</v>
      </c>
      <c r="L1056" s="63" t="str">
        <f t="shared" si="101"/>
        <v xml:space="preserve">Certificate III </v>
      </c>
      <c r="M1056" s="19"/>
      <c r="N1056" s="20"/>
      <c r="O1056" s="20"/>
    </row>
    <row r="1057" spans="1:15" ht="15" customHeight="1" x14ac:dyDescent="0.25">
      <c r="A1057" s="98" t="s">
        <v>2016</v>
      </c>
      <c r="B1057" s="99" t="s">
        <v>2017</v>
      </c>
      <c r="C1057" s="63" t="str">
        <f t="shared" si="96"/>
        <v xml:space="preserve">Certificate III </v>
      </c>
      <c r="D1057" s="21" t="s">
        <v>760</v>
      </c>
      <c r="E1057" s="21" t="s">
        <v>2018</v>
      </c>
      <c r="F1057" s="98" t="s">
        <v>2016</v>
      </c>
      <c r="G1057" s="99"/>
      <c r="H1057" s="63" t="str">
        <f t="shared" si="97"/>
        <v xml:space="preserve">Certificate </v>
      </c>
      <c r="I1057" s="63" t="str">
        <f t="shared" si="98"/>
        <v xml:space="preserve">Certificate III </v>
      </c>
      <c r="J1057" s="63" t="str">
        <f t="shared" si="99"/>
        <v xml:space="preserve">Certificate III in </v>
      </c>
      <c r="K1057" s="63" t="str">
        <f t="shared" si="100"/>
        <v>CER</v>
      </c>
      <c r="L1057" s="63" t="str">
        <f t="shared" si="101"/>
        <v xml:space="preserve">Certificate III </v>
      </c>
      <c r="M1057" s="19"/>
      <c r="N1057" s="20"/>
      <c r="O1057" s="20"/>
    </row>
    <row r="1058" spans="1:15" ht="15" customHeight="1" x14ac:dyDescent="0.25">
      <c r="A1058" s="98" t="s">
        <v>1990</v>
      </c>
      <c r="B1058" s="99" t="s">
        <v>1179</v>
      </c>
      <c r="C1058" s="63" t="str">
        <f t="shared" si="96"/>
        <v xml:space="preserve">Certificate I </v>
      </c>
      <c r="D1058" s="21" t="s">
        <v>779</v>
      </c>
      <c r="E1058" s="21" t="s">
        <v>1986</v>
      </c>
      <c r="F1058" s="98" t="s">
        <v>1990</v>
      </c>
      <c r="G1058" s="18"/>
      <c r="H1058" s="63" t="str">
        <f t="shared" si="97"/>
        <v xml:space="preserve">Certificate </v>
      </c>
      <c r="I1058" s="63" t="str">
        <f t="shared" si="98"/>
        <v xml:space="preserve">Certificate I </v>
      </c>
      <c r="J1058" s="63" t="str">
        <f t="shared" si="99"/>
        <v xml:space="preserve">Certificate I in </v>
      </c>
      <c r="K1058" s="63" t="str">
        <f t="shared" si="100"/>
        <v>CER</v>
      </c>
      <c r="L1058" s="63" t="str">
        <f t="shared" si="101"/>
        <v xml:space="preserve">Certificate I </v>
      </c>
      <c r="M1058" s="19"/>
      <c r="N1058" s="20"/>
      <c r="O1058" s="20"/>
    </row>
    <row r="1059" spans="1:15" ht="15" customHeight="1" x14ac:dyDescent="0.25">
      <c r="A1059" s="98" t="s">
        <v>2016</v>
      </c>
      <c r="B1059" s="99" t="s">
        <v>212</v>
      </c>
      <c r="C1059" s="63" t="str">
        <f t="shared" si="96"/>
        <v xml:space="preserve">Diploma </v>
      </c>
      <c r="D1059" s="21" t="s">
        <v>213</v>
      </c>
      <c r="E1059" s="21" t="s">
        <v>2018</v>
      </c>
      <c r="F1059" s="98" t="s">
        <v>2016</v>
      </c>
      <c r="G1059" s="18"/>
      <c r="H1059" s="63" t="str">
        <f t="shared" si="97"/>
        <v xml:space="preserve">Diploma </v>
      </c>
      <c r="I1059" s="63" t="str">
        <f t="shared" si="98"/>
        <v xml:space="preserve">Diploma of </v>
      </c>
      <c r="J1059" s="63" t="str">
        <f t="shared" si="99"/>
        <v xml:space="preserve">Diploma of Property </v>
      </c>
      <c r="K1059" s="63" t="str">
        <f t="shared" si="100"/>
        <v>DIP</v>
      </c>
      <c r="L1059" s="63" t="str">
        <f t="shared" si="101"/>
        <v xml:space="preserve">Diploma </v>
      </c>
      <c r="M1059" s="19"/>
      <c r="N1059" s="20"/>
      <c r="O1059" s="20"/>
    </row>
    <row r="1060" spans="1:15" ht="15" customHeight="1" x14ac:dyDescent="0.25">
      <c r="A1060" s="98" t="s">
        <v>2019</v>
      </c>
      <c r="B1060" s="99" t="s">
        <v>124</v>
      </c>
      <c r="C1060" s="63" t="str">
        <f t="shared" si="96"/>
        <v xml:space="preserve">Certificate II </v>
      </c>
      <c r="D1060" s="21" t="s">
        <v>2020</v>
      </c>
      <c r="E1060" s="21" t="s">
        <v>2021</v>
      </c>
      <c r="F1060" s="98" t="s">
        <v>2019</v>
      </c>
      <c r="G1060" s="18"/>
      <c r="H1060" s="63" t="str">
        <f t="shared" si="97"/>
        <v xml:space="preserve">Certificate </v>
      </c>
      <c r="I1060" s="63" t="str">
        <f t="shared" si="98"/>
        <v xml:space="preserve">Certificate II </v>
      </c>
      <c r="J1060" s="63" t="str">
        <f t="shared" si="99"/>
        <v xml:space="preserve">Certificate II in </v>
      </c>
      <c r="K1060" s="63" t="str">
        <f t="shared" si="100"/>
        <v>CER</v>
      </c>
      <c r="L1060" s="63" t="str">
        <f t="shared" si="101"/>
        <v xml:space="preserve">Certificate II </v>
      </c>
      <c r="M1060" s="19"/>
      <c r="N1060" s="20"/>
      <c r="O1060" s="20"/>
    </row>
    <row r="1061" spans="1:15" ht="15" customHeight="1" x14ac:dyDescent="0.25">
      <c r="A1061" s="98" t="s">
        <v>1998</v>
      </c>
      <c r="B1061" s="99" t="s">
        <v>2022</v>
      </c>
      <c r="C1061" s="63" t="str">
        <f t="shared" si="96"/>
        <v xml:space="preserve">Certificate III </v>
      </c>
      <c r="D1061" s="21" t="s">
        <v>285</v>
      </c>
      <c r="E1061" s="21" t="s">
        <v>1999</v>
      </c>
      <c r="F1061" s="98" t="s">
        <v>1998</v>
      </c>
      <c r="G1061" s="18"/>
      <c r="H1061" s="63" t="str">
        <f t="shared" si="97"/>
        <v xml:space="preserve">Certificate </v>
      </c>
      <c r="I1061" s="63" t="str">
        <f t="shared" si="98"/>
        <v xml:space="preserve">Certificate III </v>
      </c>
      <c r="J1061" s="63" t="str">
        <f t="shared" si="99"/>
        <v xml:space="preserve">Certificate III in </v>
      </c>
      <c r="K1061" s="63" t="str">
        <f t="shared" si="100"/>
        <v>CER</v>
      </c>
      <c r="L1061" s="63" t="str">
        <f t="shared" si="101"/>
        <v xml:space="preserve">Certificate III </v>
      </c>
      <c r="M1061" s="19"/>
      <c r="N1061" s="20"/>
      <c r="O1061" s="20"/>
    </row>
    <row r="1062" spans="1:15" ht="15" customHeight="1" x14ac:dyDescent="0.25">
      <c r="A1062" s="100" t="s">
        <v>2023</v>
      </c>
      <c r="B1062" s="101" t="s">
        <v>2024</v>
      </c>
      <c r="C1062" s="139" t="str">
        <f t="shared" si="96"/>
        <v xml:space="preserve">Certificate IV </v>
      </c>
      <c r="D1062" s="24" t="s">
        <v>2025</v>
      </c>
      <c r="E1062" s="24" t="s">
        <v>1997</v>
      </c>
      <c r="F1062" s="100" t="s">
        <v>2023</v>
      </c>
      <c r="G1062" s="18"/>
      <c r="H1062" s="63" t="str">
        <f t="shared" si="97"/>
        <v xml:space="preserve">Certificate </v>
      </c>
      <c r="I1062" s="63" t="str">
        <f t="shared" si="98"/>
        <v xml:space="preserve">Certificate IV </v>
      </c>
      <c r="J1062" s="63" t="str">
        <f t="shared" si="99"/>
        <v xml:space="preserve">Certificate IV in </v>
      </c>
      <c r="K1062" s="63" t="str">
        <f t="shared" si="100"/>
        <v>CER</v>
      </c>
      <c r="L1062" s="63" t="str">
        <f t="shared" si="101"/>
        <v xml:space="preserve">Certificate IV </v>
      </c>
      <c r="M1062" s="19"/>
      <c r="N1062" s="20"/>
      <c r="O1062" s="20"/>
    </row>
    <row r="1063" spans="1:15" ht="15" customHeight="1" x14ac:dyDescent="0.25">
      <c r="A1063" s="102" t="s">
        <v>1978</v>
      </c>
      <c r="B1063" s="103" t="s">
        <v>11</v>
      </c>
      <c r="C1063" s="63" t="str">
        <f t="shared" si="96"/>
        <v xml:space="preserve">Certificate IV </v>
      </c>
      <c r="D1063" s="25" t="s">
        <v>12</v>
      </c>
      <c r="E1063" s="104" t="s">
        <v>1979</v>
      </c>
      <c r="F1063" s="102" t="s">
        <v>1978</v>
      </c>
      <c r="G1063" s="26" t="s">
        <v>2026</v>
      </c>
      <c r="H1063" s="63" t="str">
        <f t="shared" si="97"/>
        <v xml:space="preserve">Certificate </v>
      </c>
      <c r="I1063" s="63" t="str">
        <f t="shared" si="98"/>
        <v xml:space="preserve">Certificate IV </v>
      </c>
      <c r="J1063" s="63" t="str">
        <f t="shared" si="99"/>
        <v xml:space="preserve">Certificate IV in </v>
      </c>
      <c r="K1063" s="63" t="str">
        <f t="shared" si="100"/>
        <v>CER</v>
      </c>
      <c r="L1063" s="63" t="str">
        <f t="shared" si="101"/>
        <v xml:space="preserve">Certificate IV </v>
      </c>
      <c r="M1063" s="19"/>
      <c r="N1063" s="20"/>
      <c r="O1063" s="20"/>
    </row>
    <row r="1064" spans="1:15" ht="15" customHeight="1" x14ac:dyDescent="0.25">
      <c r="A1064" s="105" t="s">
        <v>1978</v>
      </c>
      <c r="B1064" s="106" t="s">
        <v>44</v>
      </c>
      <c r="C1064" s="63" t="str">
        <f t="shared" si="96"/>
        <v xml:space="preserve">Certificate II </v>
      </c>
      <c r="D1064" s="27" t="s">
        <v>45</v>
      </c>
      <c r="E1064" s="107" t="s">
        <v>1997</v>
      </c>
      <c r="F1064" s="105" t="s">
        <v>1978</v>
      </c>
      <c r="G1064" s="18"/>
      <c r="H1064" s="63" t="str">
        <f t="shared" si="97"/>
        <v xml:space="preserve">Certificate </v>
      </c>
      <c r="I1064" s="63" t="str">
        <f t="shared" si="98"/>
        <v xml:space="preserve">Certificate II </v>
      </c>
      <c r="J1064" s="63" t="str">
        <f t="shared" si="99"/>
        <v xml:space="preserve">Certificate II in </v>
      </c>
      <c r="K1064" s="63" t="str">
        <f t="shared" si="100"/>
        <v>CER</v>
      </c>
      <c r="L1064" s="63" t="str">
        <f t="shared" si="101"/>
        <v xml:space="preserve">Certificate II </v>
      </c>
      <c r="M1064" s="19"/>
      <c r="N1064" s="20"/>
      <c r="O1064" s="20"/>
    </row>
    <row r="1065" spans="1:15" ht="15" customHeight="1" x14ac:dyDescent="0.25">
      <c r="A1065" s="105" t="s">
        <v>2076</v>
      </c>
      <c r="B1065" s="106" t="s">
        <v>51</v>
      </c>
      <c r="C1065" s="63" t="str">
        <f t="shared" si="96"/>
        <v xml:space="preserve">Certificate II </v>
      </c>
      <c r="D1065" s="27" t="s">
        <v>52</v>
      </c>
      <c r="E1065" s="107" t="s">
        <v>2018</v>
      </c>
      <c r="F1065" s="105" t="s">
        <v>2076</v>
      </c>
      <c r="G1065" s="106" t="s">
        <v>1978</v>
      </c>
      <c r="H1065" s="63" t="str">
        <f t="shared" si="97"/>
        <v xml:space="preserve">Certificate </v>
      </c>
      <c r="I1065" s="63" t="str">
        <f t="shared" si="98"/>
        <v xml:space="preserve">Certificate II </v>
      </c>
      <c r="J1065" s="63" t="str">
        <f t="shared" si="99"/>
        <v xml:space="preserve">Certificate II in </v>
      </c>
      <c r="K1065" s="63" t="str">
        <f t="shared" si="100"/>
        <v>CER</v>
      </c>
      <c r="L1065" s="63" t="str">
        <f t="shared" si="101"/>
        <v xml:space="preserve">Certificate II </v>
      </c>
      <c r="M1065" s="19"/>
      <c r="N1065" s="20"/>
      <c r="O1065" s="20"/>
    </row>
    <row r="1066" spans="1:15" ht="15" customHeight="1" x14ac:dyDescent="0.25">
      <c r="A1066" s="105" t="s">
        <v>1978</v>
      </c>
      <c r="B1066" s="106" t="s">
        <v>53</v>
      </c>
      <c r="C1066" s="63" t="str">
        <f t="shared" si="96"/>
        <v xml:space="preserve">Certificate III </v>
      </c>
      <c r="D1066" s="27" t="s">
        <v>54</v>
      </c>
      <c r="E1066" s="107" t="s">
        <v>1997</v>
      </c>
      <c r="F1066" s="105" t="s">
        <v>1978</v>
      </c>
      <c r="G1066" s="18"/>
      <c r="H1066" s="63" t="str">
        <f t="shared" si="97"/>
        <v xml:space="preserve">Certificate </v>
      </c>
      <c r="I1066" s="63" t="str">
        <f t="shared" si="98"/>
        <v xml:space="preserve">Certificate III </v>
      </c>
      <c r="J1066" s="63" t="str">
        <f t="shared" si="99"/>
        <v xml:space="preserve">Certificate III in </v>
      </c>
      <c r="K1066" s="63" t="str">
        <f t="shared" si="100"/>
        <v>CER</v>
      </c>
      <c r="L1066" s="63" t="str">
        <f t="shared" si="101"/>
        <v xml:space="preserve">Certificate III </v>
      </c>
      <c r="M1066" s="19"/>
      <c r="N1066" s="20"/>
      <c r="O1066" s="20"/>
    </row>
    <row r="1067" spans="1:15" ht="15" customHeight="1" x14ac:dyDescent="0.25">
      <c r="A1067" s="105" t="s">
        <v>2027</v>
      </c>
      <c r="B1067" s="106" t="s">
        <v>105</v>
      </c>
      <c r="C1067" s="63" t="str">
        <f t="shared" si="96"/>
        <v xml:space="preserve">Certificate III </v>
      </c>
      <c r="D1067" s="27" t="s">
        <v>106</v>
      </c>
      <c r="E1067" s="107" t="s">
        <v>2028</v>
      </c>
      <c r="F1067" s="105" t="s">
        <v>2027</v>
      </c>
      <c r="G1067" s="18"/>
      <c r="H1067" s="63" t="str">
        <f t="shared" si="97"/>
        <v xml:space="preserve">Certificate </v>
      </c>
      <c r="I1067" s="63" t="str">
        <f t="shared" si="98"/>
        <v xml:space="preserve">Certificate III </v>
      </c>
      <c r="J1067" s="63" t="str">
        <f t="shared" si="99"/>
        <v xml:space="preserve">Certificate III in </v>
      </c>
      <c r="K1067" s="63" t="str">
        <f t="shared" si="100"/>
        <v>CER</v>
      </c>
      <c r="L1067" s="63" t="str">
        <f t="shared" si="101"/>
        <v xml:space="preserve">Certificate III </v>
      </c>
      <c r="M1067" s="19"/>
      <c r="N1067" s="20"/>
      <c r="O1067" s="20"/>
    </row>
    <row r="1068" spans="1:15" ht="15" customHeight="1" x14ac:dyDescent="0.25">
      <c r="A1068" s="105" t="s">
        <v>2029</v>
      </c>
      <c r="B1068" s="106" t="s">
        <v>109</v>
      </c>
      <c r="C1068" s="63" t="str">
        <f t="shared" si="96"/>
        <v xml:space="preserve">Certificate II </v>
      </c>
      <c r="D1068" s="27" t="s">
        <v>110</v>
      </c>
      <c r="E1068" s="107" t="s">
        <v>2021</v>
      </c>
      <c r="F1068" s="105" t="s">
        <v>2029</v>
      </c>
      <c r="G1068" s="18"/>
      <c r="H1068" s="63" t="str">
        <f t="shared" si="97"/>
        <v xml:space="preserve">Certificate </v>
      </c>
      <c r="I1068" s="63" t="str">
        <f t="shared" si="98"/>
        <v xml:space="preserve">Certificate II </v>
      </c>
      <c r="J1068" s="63" t="str">
        <f t="shared" si="99"/>
        <v xml:space="preserve">Certificate II in </v>
      </c>
      <c r="K1068" s="63" t="str">
        <f t="shared" si="100"/>
        <v>CER</v>
      </c>
      <c r="L1068" s="63" t="str">
        <f t="shared" si="101"/>
        <v xml:space="preserve">Certificate II </v>
      </c>
      <c r="M1068" s="19"/>
      <c r="N1068" s="20"/>
      <c r="O1068" s="20"/>
    </row>
    <row r="1069" spans="1:15" ht="15" customHeight="1" x14ac:dyDescent="0.25">
      <c r="A1069" s="105" t="s">
        <v>2019</v>
      </c>
      <c r="B1069" s="106" t="s">
        <v>124</v>
      </c>
      <c r="C1069" s="63" t="str">
        <f t="shared" si="96"/>
        <v xml:space="preserve">Certificate II </v>
      </c>
      <c r="D1069" s="27" t="s">
        <v>125</v>
      </c>
      <c r="E1069" s="107" t="s">
        <v>2021</v>
      </c>
      <c r="F1069" s="105" t="s">
        <v>2019</v>
      </c>
      <c r="G1069" s="18"/>
      <c r="H1069" s="63" t="str">
        <f t="shared" si="97"/>
        <v xml:space="preserve">Certificate </v>
      </c>
      <c r="I1069" s="63" t="str">
        <f t="shared" si="98"/>
        <v xml:space="preserve">Certificate II </v>
      </c>
      <c r="J1069" s="63" t="str">
        <f t="shared" si="99"/>
        <v xml:space="preserve">Certificate II in </v>
      </c>
      <c r="K1069" s="63" t="str">
        <f t="shared" si="100"/>
        <v>CER</v>
      </c>
      <c r="L1069" s="63" t="str">
        <f t="shared" si="101"/>
        <v xml:space="preserve">Certificate II </v>
      </c>
      <c r="M1069" s="19"/>
      <c r="N1069" s="20"/>
      <c r="O1069" s="20"/>
    </row>
    <row r="1070" spans="1:15" ht="15" customHeight="1" x14ac:dyDescent="0.25">
      <c r="A1070" s="105" t="s">
        <v>1995</v>
      </c>
      <c r="B1070" s="106" t="s">
        <v>138</v>
      </c>
      <c r="C1070" s="63" t="str">
        <f t="shared" si="96"/>
        <v xml:space="preserve">Certificate II </v>
      </c>
      <c r="D1070" s="27" t="s">
        <v>139</v>
      </c>
      <c r="E1070" s="107" t="s">
        <v>1997</v>
      </c>
      <c r="F1070" s="105" t="s">
        <v>1995</v>
      </c>
      <c r="G1070" s="18"/>
      <c r="H1070" s="63" t="str">
        <f t="shared" si="97"/>
        <v xml:space="preserve">Certificate </v>
      </c>
      <c r="I1070" s="63" t="str">
        <f t="shared" si="98"/>
        <v xml:space="preserve">Certificate II </v>
      </c>
      <c r="J1070" s="63" t="str">
        <f t="shared" si="99"/>
        <v xml:space="preserve">Certificate II in </v>
      </c>
      <c r="K1070" s="63" t="str">
        <f t="shared" si="100"/>
        <v>CER</v>
      </c>
      <c r="L1070" s="63" t="str">
        <f t="shared" si="101"/>
        <v xml:space="preserve">Certificate II </v>
      </c>
      <c r="M1070" s="19"/>
      <c r="N1070" s="20"/>
      <c r="O1070" s="20"/>
    </row>
    <row r="1071" spans="1:15" ht="15" customHeight="1" x14ac:dyDescent="0.25">
      <c r="A1071" s="105" t="s">
        <v>1998</v>
      </c>
      <c r="B1071" s="106" t="s">
        <v>295</v>
      </c>
      <c r="C1071" s="63" t="str">
        <f t="shared" si="96"/>
        <v xml:space="preserve">Certificate III </v>
      </c>
      <c r="D1071" s="27" t="s">
        <v>289</v>
      </c>
      <c r="E1071" s="107" t="s">
        <v>1999</v>
      </c>
      <c r="F1071" s="105" t="s">
        <v>1998</v>
      </c>
      <c r="G1071" s="18"/>
      <c r="H1071" s="63" t="str">
        <f t="shared" si="97"/>
        <v xml:space="preserve">Certificate </v>
      </c>
      <c r="I1071" s="63" t="str">
        <f t="shared" si="98"/>
        <v xml:space="preserve">Certificate III </v>
      </c>
      <c r="J1071" s="63" t="str">
        <f t="shared" si="99"/>
        <v xml:space="preserve">Certificate III in </v>
      </c>
      <c r="K1071" s="63" t="str">
        <f t="shared" si="100"/>
        <v>CER</v>
      </c>
      <c r="L1071" s="63" t="str">
        <f t="shared" si="101"/>
        <v xml:space="preserve">Certificate III </v>
      </c>
      <c r="M1071" s="19"/>
      <c r="N1071" s="20"/>
      <c r="O1071" s="20"/>
    </row>
    <row r="1072" spans="1:15" ht="15" customHeight="1" x14ac:dyDescent="0.25">
      <c r="A1072" s="105" t="s">
        <v>1998</v>
      </c>
      <c r="B1072" s="106" t="s">
        <v>302</v>
      </c>
      <c r="C1072" s="63" t="str">
        <f t="shared" si="96"/>
        <v xml:space="preserve">Certificate IV </v>
      </c>
      <c r="D1072" s="27" t="s">
        <v>303</v>
      </c>
      <c r="E1072" s="107" t="s">
        <v>1999</v>
      </c>
      <c r="F1072" s="105" t="s">
        <v>1998</v>
      </c>
      <c r="G1072" s="18"/>
      <c r="H1072" s="63" t="str">
        <f t="shared" si="97"/>
        <v xml:space="preserve">Certificate </v>
      </c>
      <c r="I1072" s="63" t="str">
        <f t="shared" si="98"/>
        <v xml:space="preserve">Certificate IV </v>
      </c>
      <c r="J1072" s="63" t="str">
        <f t="shared" si="99"/>
        <v xml:space="preserve">Certificate IV in </v>
      </c>
      <c r="K1072" s="63" t="str">
        <f t="shared" si="100"/>
        <v>CER</v>
      </c>
      <c r="L1072" s="63" t="str">
        <f t="shared" si="101"/>
        <v xml:space="preserve">Certificate IV </v>
      </c>
      <c r="M1072" s="19"/>
      <c r="N1072" s="20"/>
      <c r="O1072" s="20"/>
    </row>
    <row r="1073" spans="1:15" ht="15" customHeight="1" x14ac:dyDescent="0.25">
      <c r="A1073" s="108" t="s">
        <v>2030</v>
      </c>
      <c r="B1073" s="109" t="s">
        <v>2031</v>
      </c>
      <c r="C1073" s="139" t="str">
        <f t="shared" si="96"/>
        <v xml:space="preserve">Certificate III </v>
      </c>
      <c r="D1073" s="28" t="s">
        <v>2032</v>
      </c>
      <c r="E1073" s="110" t="s">
        <v>2028</v>
      </c>
      <c r="F1073" s="108" t="s">
        <v>2030</v>
      </c>
      <c r="G1073" s="18"/>
      <c r="H1073" s="63" t="str">
        <f t="shared" si="97"/>
        <v xml:space="preserve">Certificate </v>
      </c>
      <c r="I1073" s="63" t="str">
        <f t="shared" si="98"/>
        <v xml:space="preserve">Certificate III </v>
      </c>
      <c r="J1073" s="63" t="str">
        <f t="shared" si="99"/>
        <v xml:space="preserve">Certificate III in </v>
      </c>
      <c r="K1073" s="63" t="str">
        <f t="shared" si="100"/>
        <v>CER</v>
      </c>
      <c r="L1073" s="63" t="str">
        <f t="shared" si="101"/>
        <v xml:space="preserve">Certificate III </v>
      </c>
      <c r="M1073" s="19"/>
      <c r="N1073" s="20"/>
      <c r="O1073" s="20"/>
    </row>
    <row r="1074" spans="1:15" ht="15" customHeight="1" x14ac:dyDescent="0.25">
      <c r="A1074" s="29" t="s">
        <v>1978</v>
      </c>
      <c r="B1074" s="30" t="s">
        <v>507</v>
      </c>
      <c r="C1074" s="63" t="str">
        <f t="shared" si="96"/>
        <v xml:space="preserve">Certificate III </v>
      </c>
      <c r="D1074" s="31" t="s">
        <v>508</v>
      </c>
      <c r="E1074" s="31" t="s">
        <v>1997</v>
      </c>
      <c r="F1074" s="32" t="s">
        <v>1978</v>
      </c>
      <c r="G1074" s="33" t="s">
        <v>2033</v>
      </c>
      <c r="H1074" s="63" t="str">
        <f t="shared" si="97"/>
        <v xml:space="preserve">Certificate </v>
      </c>
      <c r="I1074" s="63" t="str">
        <f t="shared" si="98"/>
        <v xml:space="preserve">Certificate III </v>
      </c>
      <c r="J1074" s="63" t="str">
        <f t="shared" si="99"/>
        <v xml:space="preserve">Certificate III in </v>
      </c>
      <c r="K1074" s="63" t="str">
        <f t="shared" si="100"/>
        <v>CER</v>
      </c>
      <c r="L1074" s="63" t="str">
        <f t="shared" si="101"/>
        <v xml:space="preserve">Certificate III </v>
      </c>
      <c r="M1074" s="19"/>
      <c r="N1074" s="20"/>
      <c r="O1074" s="20"/>
    </row>
    <row r="1075" spans="1:15" ht="15" customHeight="1" x14ac:dyDescent="0.25">
      <c r="A1075" s="36" t="s">
        <v>1978</v>
      </c>
      <c r="B1075" s="37" t="s">
        <v>2034</v>
      </c>
      <c r="C1075" s="63" t="str">
        <f t="shared" si="96"/>
        <v xml:space="preserve">Certificate III </v>
      </c>
      <c r="D1075" s="38" t="s">
        <v>2035</v>
      </c>
      <c r="E1075" s="38" t="s">
        <v>2028</v>
      </c>
      <c r="F1075" s="39" t="s">
        <v>1978</v>
      </c>
      <c r="G1075" s="35"/>
      <c r="H1075" s="63" t="str">
        <f t="shared" si="97"/>
        <v xml:space="preserve">Certificate </v>
      </c>
      <c r="I1075" s="63" t="str">
        <f t="shared" si="98"/>
        <v xml:space="preserve">Certificate III </v>
      </c>
      <c r="J1075" s="63" t="str">
        <f t="shared" si="99"/>
        <v xml:space="preserve">Certificate III in </v>
      </c>
      <c r="K1075" s="63" t="str">
        <f t="shared" si="100"/>
        <v>CER</v>
      </c>
      <c r="L1075" s="63" t="str">
        <f t="shared" si="101"/>
        <v xml:space="preserve">Certificate III </v>
      </c>
      <c r="M1075" s="19"/>
      <c r="N1075" s="20"/>
      <c r="O1075" s="20"/>
    </row>
    <row r="1076" spans="1:15" ht="15" customHeight="1" x14ac:dyDescent="0.25">
      <c r="A1076" s="36" t="s">
        <v>1978</v>
      </c>
      <c r="B1076" s="37" t="s">
        <v>29</v>
      </c>
      <c r="C1076" s="63" t="str">
        <f t="shared" si="96"/>
        <v xml:space="preserve">Certificate II </v>
      </c>
      <c r="D1076" s="38" t="s">
        <v>30</v>
      </c>
      <c r="E1076" s="38" t="s">
        <v>1979</v>
      </c>
      <c r="F1076" s="39" t="s">
        <v>1978</v>
      </c>
      <c r="G1076" s="35"/>
      <c r="H1076" s="63" t="str">
        <f t="shared" si="97"/>
        <v xml:space="preserve">Certificate </v>
      </c>
      <c r="I1076" s="63" t="str">
        <f t="shared" si="98"/>
        <v xml:space="preserve">Certificate II </v>
      </c>
      <c r="J1076" s="63" t="str">
        <f t="shared" si="99"/>
        <v xml:space="preserve">Certificate II in </v>
      </c>
      <c r="K1076" s="63" t="str">
        <f t="shared" si="100"/>
        <v>CER</v>
      </c>
      <c r="L1076" s="63" t="str">
        <f t="shared" si="101"/>
        <v xml:space="preserve">Certificate II </v>
      </c>
      <c r="M1076" s="19"/>
      <c r="N1076" s="20"/>
      <c r="O1076" s="20"/>
    </row>
    <row r="1077" spans="1:15" ht="15" customHeight="1" x14ac:dyDescent="0.25">
      <c r="A1077" s="36" t="s">
        <v>1978</v>
      </c>
      <c r="B1077" s="37" t="s">
        <v>2036</v>
      </c>
      <c r="C1077" s="63" t="str">
        <f t="shared" si="96"/>
        <v xml:space="preserve">Certificate III </v>
      </c>
      <c r="D1077" s="38" t="s">
        <v>2037</v>
      </c>
      <c r="E1077" s="38" t="s">
        <v>1979</v>
      </c>
      <c r="F1077" s="39" t="s">
        <v>1978</v>
      </c>
      <c r="G1077" s="35"/>
      <c r="H1077" s="63" t="str">
        <f t="shared" si="97"/>
        <v xml:space="preserve">Certificate </v>
      </c>
      <c r="I1077" s="63" t="str">
        <f t="shared" si="98"/>
        <v xml:space="preserve">Certificate III </v>
      </c>
      <c r="J1077" s="63" t="str">
        <f t="shared" si="99"/>
        <v xml:space="preserve">Certificate III in </v>
      </c>
      <c r="K1077" s="63" t="str">
        <f t="shared" si="100"/>
        <v>CER</v>
      </c>
      <c r="L1077" s="63" t="str">
        <f t="shared" si="101"/>
        <v xml:space="preserve">Certificate III </v>
      </c>
      <c r="M1077" s="19"/>
      <c r="N1077" s="20"/>
      <c r="O1077" s="20"/>
    </row>
    <row r="1078" spans="1:15" ht="15" customHeight="1" x14ac:dyDescent="0.25">
      <c r="A1078" s="38" t="s">
        <v>2101</v>
      </c>
      <c r="B1078" s="37" t="s">
        <v>530</v>
      </c>
      <c r="C1078" s="63" t="str">
        <f t="shared" si="96"/>
        <v xml:space="preserve">Certificate II </v>
      </c>
      <c r="D1078" s="38" t="s">
        <v>707</v>
      </c>
      <c r="E1078" s="38" t="s">
        <v>2038</v>
      </c>
      <c r="F1078" s="39" t="s">
        <v>2101</v>
      </c>
      <c r="G1078" s="37" t="s">
        <v>1978</v>
      </c>
      <c r="H1078" s="63" t="str">
        <f t="shared" si="97"/>
        <v xml:space="preserve">Certificate </v>
      </c>
      <c r="I1078" s="63" t="str">
        <f t="shared" si="98"/>
        <v xml:space="preserve">Certificate II </v>
      </c>
      <c r="J1078" s="63" t="str">
        <f t="shared" si="99"/>
        <v xml:space="preserve">Certificate II in </v>
      </c>
      <c r="K1078" s="63" t="str">
        <f t="shared" si="100"/>
        <v>CER</v>
      </c>
      <c r="L1078" s="63" t="str">
        <f t="shared" si="101"/>
        <v xml:space="preserve">Certificate II </v>
      </c>
      <c r="M1078" s="19"/>
      <c r="N1078" s="20"/>
      <c r="O1078" s="20"/>
    </row>
    <row r="1079" spans="1:15" ht="15" customHeight="1" x14ac:dyDescent="0.25">
      <c r="A1079" s="36" t="s">
        <v>1978</v>
      </c>
      <c r="B1079" s="37" t="s">
        <v>531</v>
      </c>
      <c r="C1079" s="63" t="str">
        <f t="shared" si="96"/>
        <v xml:space="preserve">Certificate I </v>
      </c>
      <c r="D1079" s="38" t="s">
        <v>708</v>
      </c>
      <c r="E1079" s="38" t="s">
        <v>1979</v>
      </c>
      <c r="F1079" s="39" t="s">
        <v>1978</v>
      </c>
      <c r="G1079" s="35"/>
      <c r="H1079" s="63" t="str">
        <f t="shared" si="97"/>
        <v xml:space="preserve">Certificate </v>
      </c>
      <c r="I1079" s="63" t="str">
        <f t="shared" si="98"/>
        <v xml:space="preserve">Certificate I </v>
      </c>
      <c r="J1079" s="63" t="str">
        <f t="shared" si="99"/>
        <v xml:space="preserve">Certificate I in </v>
      </c>
      <c r="K1079" s="63" t="str">
        <f t="shared" si="100"/>
        <v>CER</v>
      </c>
      <c r="L1079" s="63" t="str">
        <f t="shared" si="101"/>
        <v xml:space="preserve">Certificate I </v>
      </c>
      <c r="M1079" s="19"/>
      <c r="N1079" s="20"/>
      <c r="O1079" s="20"/>
    </row>
    <row r="1080" spans="1:15" ht="15" customHeight="1" x14ac:dyDescent="0.25">
      <c r="A1080" s="36" t="s">
        <v>2076</v>
      </c>
      <c r="B1080" s="37" t="s">
        <v>532</v>
      </c>
      <c r="C1080" s="63" t="str">
        <f t="shared" si="96"/>
        <v xml:space="preserve">Certificate II </v>
      </c>
      <c r="D1080" s="38" t="s">
        <v>709</v>
      </c>
      <c r="E1080" s="38" t="s">
        <v>2018</v>
      </c>
      <c r="F1080" s="39" t="s">
        <v>2076</v>
      </c>
      <c r="G1080" s="37" t="s">
        <v>1978</v>
      </c>
      <c r="H1080" s="63" t="str">
        <f t="shared" si="97"/>
        <v xml:space="preserve">Certificate </v>
      </c>
      <c r="I1080" s="63" t="str">
        <f t="shared" si="98"/>
        <v xml:space="preserve">Certificate II </v>
      </c>
      <c r="J1080" s="63" t="str">
        <f t="shared" si="99"/>
        <v xml:space="preserve">Certificate II in </v>
      </c>
      <c r="K1080" s="63" t="str">
        <f t="shared" si="100"/>
        <v>CER</v>
      </c>
      <c r="L1080" s="63" t="str">
        <f t="shared" si="101"/>
        <v xml:space="preserve">Certificate II </v>
      </c>
      <c r="M1080" s="19"/>
      <c r="N1080" s="20"/>
      <c r="O1080" s="20"/>
    </row>
    <row r="1081" spans="1:15" ht="15" customHeight="1" x14ac:dyDescent="0.25">
      <c r="A1081" s="36" t="s">
        <v>1978</v>
      </c>
      <c r="B1081" s="37" t="s">
        <v>2039</v>
      </c>
      <c r="C1081" s="63" t="str">
        <f t="shared" si="96"/>
        <v xml:space="preserve">Certificate III </v>
      </c>
      <c r="D1081" s="38" t="s">
        <v>2040</v>
      </c>
      <c r="E1081" s="38" t="s">
        <v>1979</v>
      </c>
      <c r="F1081" s="39" t="s">
        <v>1978</v>
      </c>
      <c r="G1081" s="35"/>
      <c r="H1081" s="63" t="str">
        <f t="shared" si="97"/>
        <v xml:space="preserve">Certificate </v>
      </c>
      <c r="I1081" s="63" t="str">
        <f t="shared" si="98"/>
        <v xml:space="preserve">Certificate III </v>
      </c>
      <c r="J1081" s="63" t="str">
        <f t="shared" si="99"/>
        <v xml:space="preserve">Certificate III in </v>
      </c>
      <c r="K1081" s="63" t="str">
        <f t="shared" si="100"/>
        <v>CER</v>
      </c>
      <c r="L1081" s="63" t="str">
        <f t="shared" si="101"/>
        <v xml:space="preserve">Certificate III </v>
      </c>
      <c r="M1081" s="19"/>
      <c r="N1081" s="20"/>
      <c r="O1081" s="20"/>
    </row>
    <row r="1082" spans="1:15" ht="15" customHeight="1" x14ac:dyDescent="0.25">
      <c r="A1082" s="36" t="s">
        <v>2027</v>
      </c>
      <c r="B1082" s="37" t="s">
        <v>1109</v>
      </c>
      <c r="C1082" s="63" t="str">
        <f t="shared" si="96"/>
        <v xml:space="preserve">Certificate IV </v>
      </c>
      <c r="D1082" s="38" t="s">
        <v>1110</v>
      </c>
      <c r="E1082" s="38" t="s">
        <v>2028</v>
      </c>
      <c r="F1082" s="39" t="s">
        <v>2027</v>
      </c>
      <c r="G1082" s="35"/>
      <c r="H1082" s="63" t="str">
        <f t="shared" si="97"/>
        <v xml:space="preserve">Certificate </v>
      </c>
      <c r="I1082" s="63" t="str">
        <f t="shared" si="98"/>
        <v xml:space="preserve">Certificate IV </v>
      </c>
      <c r="J1082" s="63" t="str">
        <f t="shared" si="99"/>
        <v xml:space="preserve">Certificate IV in </v>
      </c>
      <c r="K1082" s="63" t="str">
        <f t="shared" si="100"/>
        <v>CER</v>
      </c>
      <c r="L1082" s="63" t="str">
        <f t="shared" si="101"/>
        <v xml:space="preserve">Certificate IV </v>
      </c>
      <c r="M1082" s="19"/>
      <c r="N1082" s="20"/>
      <c r="O1082" s="20"/>
    </row>
    <row r="1083" spans="1:15" ht="15" customHeight="1" x14ac:dyDescent="0.25">
      <c r="A1083" s="36" t="s">
        <v>2019</v>
      </c>
      <c r="B1083" s="37" t="s">
        <v>665</v>
      </c>
      <c r="C1083" s="63" t="str">
        <f t="shared" si="96"/>
        <v xml:space="preserve">Certificate II </v>
      </c>
      <c r="D1083" s="38" t="s">
        <v>2041</v>
      </c>
      <c r="E1083" s="38" t="s">
        <v>2021</v>
      </c>
      <c r="F1083" s="39" t="s">
        <v>2019</v>
      </c>
      <c r="G1083" s="35"/>
      <c r="H1083" s="63" t="str">
        <f t="shared" si="97"/>
        <v xml:space="preserve">Certificate </v>
      </c>
      <c r="I1083" s="63" t="str">
        <f t="shared" si="98"/>
        <v xml:space="preserve">Certificate II </v>
      </c>
      <c r="J1083" s="63" t="str">
        <f t="shared" si="99"/>
        <v xml:space="preserve">Certificate II in </v>
      </c>
      <c r="K1083" s="63" t="str">
        <f t="shared" si="100"/>
        <v>CER</v>
      </c>
      <c r="L1083" s="63" t="str">
        <f t="shared" si="101"/>
        <v xml:space="preserve">Certificate II </v>
      </c>
      <c r="M1083" s="19"/>
      <c r="N1083" s="20"/>
      <c r="O1083" s="20"/>
    </row>
    <row r="1084" spans="1:15" ht="15" customHeight="1" x14ac:dyDescent="0.25">
      <c r="A1084" s="36" t="s">
        <v>2019</v>
      </c>
      <c r="B1084" s="37" t="s">
        <v>2042</v>
      </c>
      <c r="C1084" s="63" t="str">
        <f t="shared" si="96"/>
        <v xml:space="preserve">Certificate III </v>
      </c>
      <c r="D1084" s="38" t="s">
        <v>2043</v>
      </c>
      <c r="E1084" s="38" t="s">
        <v>2021</v>
      </c>
      <c r="F1084" s="39" t="s">
        <v>2019</v>
      </c>
      <c r="G1084" s="35"/>
      <c r="H1084" s="63" t="str">
        <f t="shared" si="97"/>
        <v xml:space="preserve">Certificate </v>
      </c>
      <c r="I1084" s="63" t="str">
        <f t="shared" si="98"/>
        <v xml:space="preserve">Certificate III </v>
      </c>
      <c r="J1084" s="63" t="str">
        <f t="shared" si="99"/>
        <v xml:space="preserve">Certificate III in </v>
      </c>
      <c r="K1084" s="63" t="str">
        <f t="shared" si="100"/>
        <v>CER</v>
      </c>
      <c r="L1084" s="63" t="str">
        <f t="shared" si="101"/>
        <v xml:space="preserve">Certificate III </v>
      </c>
      <c r="M1084" s="19"/>
      <c r="N1084" s="20"/>
      <c r="O1084" s="20"/>
    </row>
    <row r="1085" spans="1:15" ht="15" customHeight="1" x14ac:dyDescent="0.25">
      <c r="A1085" s="36" t="s">
        <v>1995</v>
      </c>
      <c r="B1085" s="37" t="s">
        <v>157</v>
      </c>
      <c r="C1085" s="63" t="str">
        <f t="shared" si="96"/>
        <v xml:space="preserve">Certificate IV </v>
      </c>
      <c r="D1085" s="38" t="s">
        <v>158</v>
      </c>
      <c r="E1085" s="38" t="s">
        <v>1997</v>
      </c>
      <c r="F1085" s="39" t="s">
        <v>1995</v>
      </c>
      <c r="G1085" s="35"/>
      <c r="H1085" s="63" t="str">
        <f t="shared" si="97"/>
        <v xml:space="preserve">Certificate </v>
      </c>
      <c r="I1085" s="63" t="str">
        <f t="shared" si="98"/>
        <v xml:space="preserve">Certificate IV </v>
      </c>
      <c r="J1085" s="63" t="str">
        <f t="shared" si="99"/>
        <v xml:space="preserve">Certificate IV in </v>
      </c>
      <c r="K1085" s="63" t="str">
        <f t="shared" si="100"/>
        <v>CER</v>
      </c>
      <c r="L1085" s="63" t="str">
        <f t="shared" si="101"/>
        <v xml:space="preserve">Certificate IV </v>
      </c>
      <c r="M1085" s="19"/>
      <c r="N1085" s="20"/>
      <c r="O1085" s="20"/>
    </row>
    <row r="1086" spans="1:15" ht="15" customHeight="1" x14ac:dyDescent="0.25">
      <c r="A1086" s="36" t="s">
        <v>2016</v>
      </c>
      <c r="B1086" s="37" t="s">
        <v>1162</v>
      </c>
      <c r="C1086" s="63" t="str">
        <f t="shared" si="96"/>
        <v xml:space="preserve">Certificate III </v>
      </c>
      <c r="D1086" s="38" t="s">
        <v>1163</v>
      </c>
      <c r="E1086" s="38" t="s">
        <v>2018</v>
      </c>
      <c r="F1086" s="39" t="s">
        <v>2016</v>
      </c>
      <c r="G1086" s="35"/>
      <c r="H1086" s="63" t="str">
        <f t="shared" si="97"/>
        <v xml:space="preserve">Certificate </v>
      </c>
      <c r="I1086" s="63" t="str">
        <f t="shared" si="98"/>
        <v xml:space="preserve">Certificate III </v>
      </c>
      <c r="J1086" s="63" t="str">
        <f t="shared" si="99"/>
        <v xml:space="preserve">Certificate III in </v>
      </c>
      <c r="K1086" s="63" t="str">
        <f t="shared" si="100"/>
        <v>CER</v>
      </c>
      <c r="L1086" s="63" t="str">
        <f t="shared" si="101"/>
        <v xml:space="preserve">Certificate III </v>
      </c>
      <c r="M1086" s="19"/>
      <c r="N1086" s="20"/>
      <c r="O1086" s="20"/>
    </row>
    <row r="1087" spans="1:15" ht="15" customHeight="1" x14ac:dyDescent="0.25">
      <c r="A1087" s="36" t="s">
        <v>2044</v>
      </c>
      <c r="B1087" s="37" t="s">
        <v>672</v>
      </c>
      <c r="C1087" s="63" t="str">
        <f t="shared" si="96"/>
        <v xml:space="preserve">Certificate III </v>
      </c>
      <c r="D1087" s="38" t="s">
        <v>766</v>
      </c>
      <c r="E1087" s="38" t="s">
        <v>1997</v>
      </c>
      <c r="F1087" s="39" t="s">
        <v>2044</v>
      </c>
      <c r="G1087" s="35"/>
      <c r="H1087" s="63" t="str">
        <f t="shared" si="97"/>
        <v xml:space="preserve">Certificate </v>
      </c>
      <c r="I1087" s="63" t="str">
        <f t="shared" si="98"/>
        <v xml:space="preserve">Certificate III </v>
      </c>
      <c r="J1087" s="63" t="str">
        <f t="shared" si="99"/>
        <v xml:space="preserve">Certificate III in </v>
      </c>
      <c r="K1087" s="63" t="str">
        <f t="shared" si="100"/>
        <v>CER</v>
      </c>
      <c r="L1087" s="63" t="str">
        <f t="shared" si="101"/>
        <v xml:space="preserve">Certificate III </v>
      </c>
      <c r="M1087" s="19"/>
      <c r="N1087" s="20"/>
      <c r="O1087" s="20"/>
    </row>
    <row r="1088" spans="1:15" ht="15" customHeight="1" x14ac:dyDescent="0.25">
      <c r="A1088" s="36" t="s">
        <v>2044</v>
      </c>
      <c r="B1088" s="37" t="s">
        <v>673</v>
      </c>
      <c r="C1088" s="63" t="str">
        <f t="shared" si="96"/>
        <v xml:space="preserve">Certificate IV </v>
      </c>
      <c r="D1088" s="38" t="s">
        <v>768</v>
      </c>
      <c r="E1088" s="38" t="s">
        <v>1997</v>
      </c>
      <c r="F1088" s="39" t="s">
        <v>2044</v>
      </c>
      <c r="G1088" s="35"/>
      <c r="H1088" s="63" t="str">
        <f t="shared" si="97"/>
        <v xml:space="preserve">Certificate </v>
      </c>
      <c r="I1088" s="63" t="str">
        <f t="shared" si="98"/>
        <v xml:space="preserve">Certificate IV </v>
      </c>
      <c r="J1088" s="63" t="str">
        <f t="shared" si="99"/>
        <v xml:space="preserve">Certificate IV in </v>
      </c>
      <c r="K1088" s="63" t="str">
        <f t="shared" si="100"/>
        <v>CER</v>
      </c>
      <c r="L1088" s="63" t="str">
        <f t="shared" si="101"/>
        <v xml:space="preserve">Certificate IV </v>
      </c>
      <c r="M1088" s="19"/>
      <c r="N1088" s="20"/>
      <c r="O1088" s="20"/>
    </row>
    <row r="1089" spans="1:15" ht="15" customHeight="1" x14ac:dyDescent="0.25">
      <c r="A1089" s="36" t="s">
        <v>2045</v>
      </c>
      <c r="B1089" s="37" t="s">
        <v>606</v>
      </c>
      <c r="C1089" s="63" t="str">
        <f t="shared" si="96"/>
        <v xml:space="preserve">Certificate II </v>
      </c>
      <c r="D1089" s="38" t="s">
        <v>797</v>
      </c>
      <c r="E1089" s="38" t="s">
        <v>1997</v>
      </c>
      <c r="F1089" s="39" t="s">
        <v>2045</v>
      </c>
      <c r="G1089" s="35"/>
      <c r="H1089" s="63" t="str">
        <f t="shared" si="97"/>
        <v xml:space="preserve">Certificate </v>
      </c>
      <c r="I1089" s="63" t="str">
        <f t="shared" si="98"/>
        <v xml:space="preserve">Certificate II </v>
      </c>
      <c r="J1089" s="63" t="str">
        <f t="shared" si="99"/>
        <v xml:space="preserve">Certificate II in </v>
      </c>
      <c r="K1089" s="63" t="str">
        <f t="shared" si="100"/>
        <v>CER</v>
      </c>
      <c r="L1089" s="63" t="str">
        <f t="shared" si="101"/>
        <v xml:space="preserve">Certificate II </v>
      </c>
      <c r="M1089" s="19"/>
      <c r="N1089" s="20"/>
      <c r="O1089" s="20"/>
    </row>
    <row r="1090" spans="1:15" ht="15" customHeight="1" x14ac:dyDescent="0.25">
      <c r="A1090" s="36" t="s">
        <v>2046</v>
      </c>
      <c r="B1090" s="37" t="s">
        <v>1623</v>
      </c>
      <c r="C1090" s="63" t="str">
        <f t="shared" si="96"/>
        <v xml:space="preserve">Certificate II </v>
      </c>
      <c r="D1090" s="38" t="s">
        <v>1624</v>
      </c>
      <c r="E1090" s="38" t="s">
        <v>1997</v>
      </c>
      <c r="F1090" s="39" t="s">
        <v>2046</v>
      </c>
      <c r="G1090" s="35"/>
      <c r="H1090" s="63" t="str">
        <f t="shared" si="97"/>
        <v xml:space="preserve">Certificate </v>
      </c>
      <c r="I1090" s="63" t="str">
        <f t="shared" si="98"/>
        <v xml:space="preserve">Certificate II </v>
      </c>
      <c r="J1090" s="63" t="str">
        <f t="shared" si="99"/>
        <v xml:space="preserve">Certificate II in </v>
      </c>
      <c r="K1090" s="63" t="str">
        <f t="shared" si="100"/>
        <v>CER</v>
      </c>
      <c r="L1090" s="63" t="str">
        <f t="shared" si="101"/>
        <v xml:space="preserve">Certificate II </v>
      </c>
      <c r="M1090" s="19"/>
      <c r="N1090" s="20"/>
      <c r="O1090" s="20"/>
    </row>
    <row r="1091" spans="1:15" ht="15" customHeight="1" x14ac:dyDescent="0.25">
      <c r="A1091" s="36" t="s">
        <v>1987</v>
      </c>
      <c r="B1091" s="37" t="s">
        <v>684</v>
      </c>
      <c r="C1091" s="63" t="str">
        <f t="shared" ref="C1091:C1154" si="102">IF(K1091="CER",I1091,IF(K1091="ADV",I1091,IF(K1091="COU",H1091,IF(K1091="DIP",H1091,IF(K1091="VCE",H1091,IF(K1091="VCA",H1091,IF(K1091="STA",J1091,D1091)))))))</f>
        <v xml:space="preserve">Certificate II </v>
      </c>
      <c r="D1091" s="38" t="s">
        <v>813</v>
      </c>
      <c r="E1091" s="38" t="s">
        <v>1988</v>
      </c>
      <c r="F1091" s="39" t="s">
        <v>1987</v>
      </c>
      <c r="G1091" s="35"/>
      <c r="H1091" s="63" t="str">
        <f t="shared" ref="H1091:H1154" si="103">LEFT(D1091, SEARCH(" ",D1091,1))</f>
        <v xml:space="preserve">Certificate </v>
      </c>
      <c r="I1091" s="63" t="str">
        <f t="shared" ref="I1091:I1154" si="104">LEFT(D1091, SEARCH(" ",D1091,SEARCH(" ",D1091,1)+1))</f>
        <v xml:space="preserve">Certificate II </v>
      </c>
      <c r="J1091" s="63" t="str">
        <f t="shared" ref="J1091:J1154" si="105">LEFT(D1091, SEARCH(" ",D1091,SEARCH(" ",D1091,SEARCH(" ",D1091)+1)+1))</f>
        <v xml:space="preserve">Certificate II in </v>
      </c>
      <c r="K1091" s="63" t="str">
        <f t="shared" ref="K1091:K1154" si="106">UPPER(LEFT(D1091,3))</f>
        <v>CER</v>
      </c>
      <c r="L1091" s="63" t="str">
        <f t="shared" ref="L1091:L1154" si="107">IF(K1091="CER",I1091,IF(K1091="ADV",I1091,IF(K1091="COU",H1091,IF(K1091="DIP",H1091,IF(K1091="VCE",H1091,IF(K1091="VCA",H1091,IF(K1091="STA",J1091,D1091)))))))</f>
        <v xml:space="preserve">Certificate II </v>
      </c>
      <c r="M1091" s="19"/>
      <c r="N1091" s="20"/>
      <c r="O1091" s="20"/>
    </row>
    <row r="1092" spans="1:15" ht="15" customHeight="1" x14ac:dyDescent="0.25">
      <c r="A1092" s="36" t="s">
        <v>2047</v>
      </c>
      <c r="B1092" s="37" t="s">
        <v>2048</v>
      </c>
      <c r="C1092" s="63" t="str">
        <f t="shared" si="102"/>
        <v xml:space="preserve">Certificate IV </v>
      </c>
      <c r="D1092" s="38" t="s">
        <v>2049</v>
      </c>
      <c r="E1092" s="38" t="s">
        <v>2028</v>
      </c>
      <c r="F1092" s="39" t="s">
        <v>2047</v>
      </c>
      <c r="G1092" s="35"/>
      <c r="H1092" s="63" t="str">
        <f t="shared" si="103"/>
        <v xml:space="preserve">Certificate </v>
      </c>
      <c r="I1092" s="63" t="str">
        <f t="shared" si="104"/>
        <v xml:space="preserve">Certificate IV </v>
      </c>
      <c r="J1092" s="63" t="str">
        <f t="shared" si="105"/>
        <v xml:space="preserve">Certificate IV in </v>
      </c>
      <c r="K1092" s="63" t="str">
        <f t="shared" si="106"/>
        <v>CER</v>
      </c>
      <c r="L1092" s="63" t="str">
        <f t="shared" si="107"/>
        <v xml:space="preserve">Certificate IV </v>
      </c>
      <c r="M1092" s="19"/>
      <c r="N1092" s="20"/>
      <c r="O1092" s="20"/>
    </row>
    <row r="1093" spans="1:15" ht="15" customHeight="1" x14ac:dyDescent="0.25">
      <c r="A1093" s="36" t="s">
        <v>2050</v>
      </c>
      <c r="B1093" s="37" t="s">
        <v>2051</v>
      </c>
      <c r="C1093" s="63" t="str">
        <f t="shared" si="102"/>
        <v xml:space="preserve">Certificate II </v>
      </c>
      <c r="D1093" s="38" t="s">
        <v>2052</v>
      </c>
      <c r="E1093" s="38" t="s">
        <v>1986</v>
      </c>
      <c r="F1093" s="39" t="s">
        <v>2050</v>
      </c>
      <c r="G1093" s="35"/>
      <c r="H1093" s="63" t="str">
        <f t="shared" si="103"/>
        <v xml:space="preserve">Certificate </v>
      </c>
      <c r="I1093" s="63" t="str">
        <f t="shared" si="104"/>
        <v xml:space="preserve">Certificate II </v>
      </c>
      <c r="J1093" s="63" t="str">
        <f t="shared" si="105"/>
        <v xml:space="preserve">Certificate II in </v>
      </c>
      <c r="K1093" s="63" t="str">
        <f t="shared" si="106"/>
        <v>CER</v>
      </c>
      <c r="L1093" s="63" t="str">
        <f t="shared" si="107"/>
        <v xml:space="preserve">Certificate II </v>
      </c>
      <c r="M1093" s="19"/>
      <c r="N1093" s="20"/>
      <c r="O1093" s="20"/>
    </row>
    <row r="1094" spans="1:15" ht="15" customHeight="1" x14ac:dyDescent="0.25">
      <c r="A1094" s="36" t="s">
        <v>2050</v>
      </c>
      <c r="B1094" s="37" t="s">
        <v>2053</v>
      </c>
      <c r="C1094" s="63" t="str">
        <f t="shared" si="102"/>
        <v xml:space="preserve">Certificate III </v>
      </c>
      <c r="D1094" s="38" t="s">
        <v>2054</v>
      </c>
      <c r="E1094" s="38" t="s">
        <v>1986</v>
      </c>
      <c r="F1094" s="39" t="s">
        <v>2050</v>
      </c>
      <c r="G1094" s="35"/>
      <c r="H1094" s="63" t="str">
        <f t="shared" si="103"/>
        <v xml:space="preserve">Certificate </v>
      </c>
      <c r="I1094" s="63" t="str">
        <f t="shared" si="104"/>
        <v xml:space="preserve">Certificate III </v>
      </c>
      <c r="J1094" s="63" t="str">
        <f t="shared" si="105"/>
        <v xml:space="preserve">Certificate III in </v>
      </c>
      <c r="K1094" s="63" t="str">
        <f t="shared" si="106"/>
        <v>CER</v>
      </c>
      <c r="L1094" s="63" t="str">
        <f t="shared" si="107"/>
        <v xml:space="preserve">Certificate III </v>
      </c>
      <c r="M1094" s="19"/>
      <c r="N1094" s="20"/>
      <c r="O1094" s="20"/>
    </row>
    <row r="1095" spans="1:15" ht="15" customHeight="1" x14ac:dyDescent="0.25">
      <c r="A1095" s="36" t="s">
        <v>2055</v>
      </c>
      <c r="B1095" s="37" t="s">
        <v>1428</v>
      </c>
      <c r="C1095" s="63" t="str">
        <f t="shared" si="102"/>
        <v xml:space="preserve">Certificate IV </v>
      </c>
      <c r="D1095" s="38" t="s">
        <v>1429</v>
      </c>
      <c r="E1095" s="38" t="s">
        <v>1986</v>
      </c>
      <c r="F1095" s="39" t="s">
        <v>2055</v>
      </c>
      <c r="G1095" s="35"/>
      <c r="H1095" s="63" t="str">
        <f t="shared" si="103"/>
        <v xml:space="preserve">Certificate </v>
      </c>
      <c r="I1095" s="63" t="str">
        <f t="shared" si="104"/>
        <v xml:space="preserve">Certificate IV </v>
      </c>
      <c r="J1095" s="63" t="str">
        <f t="shared" si="105"/>
        <v xml:space="preserve">Certificate IV in </v>
      </c>
      <c r="K1095" s="63" t="str">
        <f t="shared" si="106"/>
        <v>CER</v>
      </c>
      <c r="L1095" s="63" t="str">
        <f t="shared" si="107"/>
        <v xml:space="preserve">Certificate IV </v>
      </c>
      <c r="M1095" s="19"/>
      <c r="N1095" s="20"/>
      <c r="O1095" s="20"/>
    </row>
    <row r="1096" spans="1:15" ht="15" customHeight="1" x14ac:dyDescent="0.25">
      <c r="A1096" s="36" t="s">
        <v>1985</v>
      </c>
      <c r="B1096" s="37" t="s">
        <v>636</v>
      </c>
      <c r="C1096" s="63" t="str">
        <f t="shared" si="102"/>
        <v xml:space="preserve">Certificate III </v>
      </c>
      <c r="D1096" s="38" t="s">
        <v>832</v>
      </c>
      <c r="E1096" s="38" t="s">
        <v>1986</v>
      </c>
      <c r="F1096" s="39" t="s">
        <v>1985</v>
      </c>
      <c r="G1096" s="35"/>
      <c r="H1096" s="63" t="str">
        <f t="shared" si="103"/>
        <v xml:space="preserve">Certificate </v>
      </c>
      <c r="I1096" s="63" t="str">
        <f t="shared" si="104"/>
        <v xml:space="preserve">Certificate III </v>
      </c>
      <c r="J1096" s="63" t="str">
        <f t="shared" si="105"/>
        <v xml:space="preserve">Certificate III in </v>
      </c>
      <c r="K1096" s="63" t="str">
        <f t="shared" si="106"/>
        <v>CER</v>
      </c>
      <c r="L1096" s="63" t="str">
        <f t="shared" si="107"/>
        <v xml:space="preserve">Certificate III </v>
      </c>
      <c r="M1096" s="19"/>
      <c r="N1096" s="20"/>
      <c r="O1096" s="20"/>
    </row>
    <row r="1097" spans="1:15" ht="15" customHeight="1" x14ac:dyDescent="0.25">
      <c r="A1097" s="36" t="s">
        <v>1985</v>
      </c>
      <c r="B1097" s="37" t="s">
        <v>638</v>
      </c>
      <c r="C1097" s="63" t="str">
        <f t="shared" si="102"/>
        <v xml:space="preserve">Certificate IV </v>
      </c>
      <c r="D1097" s="38" t="s">
        <v>835</v>
      </c>
      <c r="E1097" s="38" t="s">
        <v>1986</v>
      </c>
      <c r="F1097" s="39" t="s">
        <v>1985</v>
      </c>
      <c r="G1097" s="35"/>
      <c r="H1097" s="63" t="str">
        <f t="shared" si="103"/>
        <v xml:space="preserve">Certificate </v>
      </c>
      <c r="I1097" s="63" t="str">
        <f t="shared" si="104"/>
        <v xml:space="preserve">Certificate IV </v>
      </c>
      <c r="J1097" s="63" t="str">
        <f t="shared" si="105"/>
        <v xml:space="preserve">Certificate IV in </v>
      </c>
      <c r="K1097" s="63" t="str">
        <f t="shared" si="106"/>
        <v>CER</v>
      </c>
      <c r="L1097" s="63" t="str">
        <f t="shared" si="107"/>
        <v xml:space="preserve">Certificate IV </v>
      </c>
      <c r="M1097" s="19"/>
      <c r="N1097" s="20"/>
      <c r="O1097" s="20"/>
    </row>
    <row r="1098" spans="1:15" ht="15" customHeight="1" x14ac:dyDescent="0.25">
      <c r="A1098" s="43" t="s">
        <v>2056</v>
      </c>
      <c r="B1098" s="44" t="s">
        <v>2057</v>
      </c>
      <c r="C1098" s="139" t="str">
        <f t="shared" si="102"/>
        <v xml:space="preserve">Certificate III </v>
      </c>
      <c r="D1098" s="45" t="s">
        <v>2058</v>
      </c>
      <c r="E1098" s="45" t="s">
        <v>1986</v>
      </c>
      <c r="F1098" s="46" t="s">
        <v>2056</v>
      </c>
      <c r="G1098" s="35"/>
      <c r="H1098" s="63" t="str">
        <f t="shared" si="103"/>
        <v xml:space="preserve">Certificate </v>
      </c>
      <c r="I1098" s="63" t="str">
        <f t="shared" si="104"/>
        <v xml:space="preserve">Certificate III </v>
      </c>
      <c r="J1098" s="63" t="str">
        <f t="shared" si="105"/>
        <v xml:space="preserve">Certificate III in </v>
      </c>
      <c r="K1098" s="63" t="str">
        <f t="shared" si="106"/>
        <v>CER</v>
      </c>
      <c r="L1098" s="63" t="str">
        <f t="shared" si="107"/>
        <v xml:space="preserve">Certificate III </v>
      </c>
      <c r="M1098" s="19"/>
      <c r="N1098" s="20"/>
      <c r="O1098" s="20"/>
    </row>
    <row r="1099" spans="1:15" ht="15" customHeight="1" x14ac:dyDescent="0.25">
      <c r="A1099" s="47" t="s">
        <v>1978</v>
      </c>
      <c r="B1099" s="48">
        <v>69797</v>
      </c>
      <c r="C1099" s="63" t="str">
        <f t="shared" si="102"/>
        <v xml:space="preserve">Certificate III </v>
      </c>
      <c r="D1099" s="49" t="s">
        <v>68</v>
      </c>
      <c r="E1099" s="49" t="s">
        <v>2028</v>
      </c>
      <c r="F1099" s="50" t="s">
        <v>1978</v>
      </c>
      <c r="G1099" s="51" t="s">
        <v>2059</v>
      </c>
      <c r="H1099" s="63" t="str">
        <f t="shared" si="103"/>
        <v xml:space="preserve">Certificate </v>
      </c>
      <c r="I1099" s="63" t="str">
        <f t="shared" si="104"/>
        <v xml:space="preserve">Certificate III </v>
      </c>
      <c r="J1099" s="63" t="str">
        <f t="shared" si="105"/>
        <v xml:space="preserve">Certificate III in </v>
      </c>
      <c r="K1099" s="63" t="str">
        <f t="shared" si="106"/>
        <v>CER</v>
      </c>
      <c r="L1099" s="63" t="str">
        <f t="shared" si="107"/>
        <v xml:space="preserve">Certificate III </v>
      </c>
      <c r="M1099" s="19"/>
      <c r="N1099" s="20"/>
      <c r="O1099" s="20"/>
    </row>
    <row r="1100" spans="1:15" ht="15" customHeight="1" x14ac:dyDescent="0.25">
      <c r="A1100" s="52" t="s">
        <v>1978</v>
      </c>
      <c r="B1100" s="53">
        <v>69847</v>
      </c>
      <c r="C1100" s="63" t="str">
        <f t="shared" si="102"/>
        <v xml:space="preserve">Certificate IV </v>
      </c>
      <c r="D1100" s="41" t="s">
        <v>2060</v>
      </c>
      <c r="E1100" s="41" t="s">
        <v>1997</v>
      </c>
      <c r="F1100" s="54" t="s">
        <v>1978</v>
      </c>
      <c r="G1100" s="35"/>
      <c r="H1100" s="63" t="str">
        <f t="shared" si="103"/>
        <v xml:space="preserve">Certificate </v>
      </c>
      <c r="I1100" s="63" t="str">
        <f t="shared" si="104"/>
        <v xml:space="preserve">Certificate IV </v>
      </c>
      <c r="J1100" s="63" t="str">
        <f t="shared" si="105"/>
        <v xml:space="preserve">Certificate IV in </v>
      </c>
      <c r="K1100" s="63" t="str">
        <f t="shared" si="106"/>
        <v>CER</v>
      </c>
      <c r="L1100" s="63" t="str">
        <f t="shared" si="107"/>
        <v xml:space="preserve">Certificate IV </v>
      </c>
      <c r="M1100" s="19"/>
      <c r="N1100" s="20"/>
      <c r="O1100" s="20"/>
    </row>
    <row r="1101" spans="1:15" ht="15" customHeight="1" x14ac:dyDescent="0.25">
      <c r="A1101" s="52" t="s">
        <v>1978</v>
      </c>
      <c r="B1101" s="53" t="s">
        <v>2061</v>
      </c>
      <c r="C1101" s="63" t="str">
        <f t="shared" si="102"/>
        <v xml:space="preserve">Diploma </v>
      </c>
      <c r="D1101" s="41" t="s">
        <v>2062</v>
      </c>
      <c r="E1101" s="41" t="s">
        <v>1997</v>
      </c>
      <c r="F1101" s="54" t="s">
        <v>1978</v>
      </c>
      <c r="G1101" s="35"/>
      <c r="H1101" s="63" t="str">
        <f t="shared" si="103"/>
        <v xml:space="preserve">Diploma </v>
      </c>
      <c r="I1101" s="63" t="str">
        <f t="shared" si="104"/>
        <v xml:space="preserve">Diploma of </v>
      </c>
      <c r="J1101" s="63" t="str">
        <f t="shared" si="105"/>
        <v xml:space="preserve">Diploma of Arts </v>
      </c>
      <c r="K1101" s="63" t="str">
        <f t="shared" si="106"/>
        <v>DIP</v>
      </c>
      <c r="L1101" s="63" t="str">
        <f t="shared" si="107"/>
        <v xml:space="preserve">Diploma </v>
      </c>
      <c r="M1101" s="19"/>
      <c r="N1101" s="20"/>
      <c r="O1101" s="20"/>
    </row>
    <row r="1102" spans="1:15" ht="15" customHeight="1" x14ac:dyDescent="0.25">
      <c r="A1102" s="52" t="s">
        <v>1978</v>
      </c>
      <c r="B1102" s="53" t="s">
        <v>2063</v>
      </c>
      <c r="C1102" s="63" t="str">
        <f t="shared" si="102"/>
        <v xml:space="preserve">Diploma </v>
      </c>
      <c r="D1102" s="41" t="s">
        <v>2064</v>
      </c>
      <c r="E1102" s="41" t="s">
        <v>1979</v>
      </c>
      <c r="F1102" s="54" t="s">
        <v>1978</v>
      </c>
      <c r="G1102" s="35"/>
      <c r="H1102" s="63" t="str">
        <f t="shared" si="103"/>
        <v xml:space="preserve">Diploma </v>
      </c>
      <c r="I1102" s="63" t="str">
        <f t="shared" si="104"/>
        <v xml:space="preserve">Diploma of </v>
      </c>
      <c r="J1102" s="63" t="str">
        <f t="shared" si="105"/>
        <v xml:space="preserve">Diploma of TESOL </v>
      </c>
      <c r="K1102" s="63" t="str">
        <f t="shared" si="106"/>
        <v>DIP</v>
      </c>
      <c r="L1102" s="63" t="str">
        <f t="shared" si="107"/>
        <v xml:space="preserve">Diploma </v>
      </c>
      <c r="M1102" s="19"/>
      <c r="N1102" s="20"/>
      <c r="O1102" s="20"/>
    </row>
    <row r="1103" spans="1:15" ht="15" customHeight="1" x14ac:dyDescent="0.25">
      <c r="A1103" s="52" t="s">
        <v>1978</v>
      </c>
      <c r="B1103" s="53" t="s">
        <v>1961</v>
      </c>
      <c r="C1103" s="63" t="str">
        <f t="shared" si="102"/>
        <v xml:space="preserve">Advanced Diploma </v>
      </c>
      <c r="D1103" s="41" t="s">
        <v>1962</v>
      </c>
      <c r="E1103" s="41" t="s">
        <v>1997</v>
      </c>
      <c r="F1103" s="54" t="s">
        <v>1978</v>
      </c>
      <c r="G1103" s="35"/>
      <c r="H1103" s="63" t="str">
        <f t="shared" si="103"/>
        <v xml:space="preserve">Advanced </v>
      </c>
      <c r="I1103" s="63" t="str">
        <f t="shared" si="104"/>
        <v xml:space="preserve">Advanced Diploma </v>
      </c>
      <c r="J1103" s="63" t="str">
        <f t="shared" si="105"/>
        <v xml:space="preserve">Advanced Diploma of </v>
      </c>
      <c r="K1103" s="63" t="str">
        <f t="shared" si="106"/>
        <v>ADV</v>
      </c>
      <c r="L1103" s="63" t="str">
        <f t="shared" si="107"/>
        <v xml:space="preserve">Advanced Diploma </v>
      </c>
      <c r="M1103" s="19"/>
      <c r="N1103" s="20"/>
      <c r="O1103" s="20"/>
    </row>
    <row r="1104" spans="1:15" ht="15" customHeight="1" x14ac:dyDescent="0.25">
      <c r="A1104" s="52" t="s">
        <v>1978</v>
      </c>
      <c r="B1104" s="53" t="s">
        <v>1677</v>
      </c>
      <c r="C1104" s="63" t="str">
        <f t="shared" si="102"/>
        <v xml:space="preserve">Certificate III </v>
      </c>
      <c r="D1104" s="41" t="s">
        <v>1678</v>
      </c>
      <c r="E1104" s="41" t="s">
        <v>1979</v>
      </c>
      <c r="F1104" s="54" t="s">
        <v>1978</v>
      </c>
      <c r="G1104" s="35"/>
      <c r="H1104" s="63" t="str">
        <f t="shared" si="103"/>
        <v xml:space="preserve">Certificate </v>
      </c>
      <c r="I1104" s="63" t="str">
        <f t="shared" si="104"/>
        <v xml:space="preserve">Certificate III </v>
      </c>
      <c r="J1104" s="63" t="str">
        <f t="shared" si="105"/>
        <v xml:space="preserve">Certificate III in </v>
      </c>
      <c r="K1104" s="63" t="str">
        <f t="shared" si="106"/>
        <v>CER</v>
      </c>
      <c r="L1104" s="63" t="str">
        <f t="shared" si="107"/>
        <v xml:space="preserve">Certificate III </v>
      </c>
      <c r="M1104" s="19"/>
      <c r="N1104" s="20"/>
      <c r="O1104" s="20"/>
    </row>
    <row r="1105" spans="1:15" ht="15" customHeight="1" x14ac:dyDescent="0.25">
      <c r="A1105" s="52" t="s">
        <v>1978</v>
      </c>
      <c r="B1105" s="53" t="s">
        <v>1967</v>
      </c>
      <c r="C1105" s="63" t="str">
        <f t="shared" si="102"/>
        <v xml:space="preserve">Advanced Diploma </v>
      </c>
      <c r="D1105" s="41" t="s">
        <v>1968</v>
      </c>
      <c r="E1105" s="41" t="s">
        <v>1997</v>
      </c>
      <c r="F1105" s="54" t="s">
        <v>1978</v>
      </c>
      <c r="G1105" s="35"/>
      <c r="H1105" s="63" t="str">
        <f t="shared" si="103"/>
        <v xml:space="preserve">Advanced </v>
      </c>
      <c r="I1105" s="63" t="str">
        <f t="shared" si="104"/>
        <v xml:space="preserve">Advanced Diploma </v>
      </c>
      <c r="J1105" s="63" t="str">
        <f t="shared" si="105"/>
        <v xml:space="preserve">Advanced Diploma of </v>
      </c>
      <c r="K1105" s="63" t="str">
        <f t="shared" si="106"/>
        <v>ADV</v>
      </c>
      <c r="L1105" s="63" t="str">
        <f t="shared" si="107"/>
        <v xml:space="preserve">Advanced Diploma </v>
      </c>
      <c r="M1105" s="19"/>
      <c r="N1105" s="20"/>
      <c r="O1105" s="20"/>
    </row>
    <row r="1106" spans="1:15" ht="15" customHeight="1" x14ac:dyDescent="0.25">
      <c r="A1106" s="52" t="s">
        <v>1978</v>
      </c>
      <c r="B1106" s="53" t="s">
        <v>2065</v>
      </c>
      <c r="C1106" s="63" t="str">
        <f t="shared" si="102"/>
        <v xml:space="preserve">Certificate IV </v>
      </c>
      <c r="D1106" s="41" t="s">
        <v>2066</v>
      </c>
      <c r="E1106" s="41" t="s">
        <v>1979</v>
      </c>
      <c r="F1106" s="54" t="s">
        <v>1978</v>
      </c>
      <c r="G1106" s="35"/>
      <c r="H1106" s="63" t="str">
        <f t="shared" si="103"/>
        <v xml:space="preserve">Certificate </v>
      </c>
      <c r="I1106" s="63" t="str">
        <f t="shared" si="104"/>
        <v xml:space="preserve">Certificate IV </v>
      </c>
      <c r="J1106" s="63" t="str">
        <f t="shared" si="105"/>
        <v xml:space="preserve">Certificate IV in </v>
      </c>
      <c r="K1106" s="63" t="str">
        <f t="shared" si="106"/>
        <v>CER</v>
      </c>
      <c r="L1106" s="63" t="str">
        <f t="shared" si="107"/>
        <v xml:space="preserve">Certificate IV </v>
      </c>
      <c r="M1106" s="19"/>
      <c r="N1106" s="20"/>
      <c r="O1106" s="20"/>
    </row>
    <row r="1107" spans="1:15" ht="15" customHeight="1" x14ac:dyDescent="0.25">
      <c r="A1107" s="52" t="s">
        <v>2027</v>
      </c>
      <c r="B1107" s="53" t="s">
        <v>1241</v>
      </c>
      <c r="C1107" s="63" t="str">
        <f t="shared" si="102"/>
        <v xml:space="preserve">Certificate IV </v>
      </c>
      <c r="D1107" s="41" t="s">
        <v>1242</v>
      </c>
      <c r="E1107" s="41" t="s">
        <v>2028</v>
      </c>
      <c r="F1107" s="54" t="s">
        <v>2027</v>
      </c>
      <c r="G1107" s="35"/>
      <c r="H1107" s="63" t="str">
        <f t="shared" si="103"/>
        <v xml:space="preserve">Certificate </v>
      </c>
      <c r="I1107" s="63" t="str">
        <f t="shared" si="104"/>
        <v xml:space="preserve">Certificate IV </v>
      </c>
      <c r="J1107" s="63" t="str">
        <f t="shared" si="105"/>
        <v xml:space="preserve">Certificate IV in </v>
      </c>
      <c r="K1107" s="63" t="str">
        <f t="shared" si="106"/>
        <v>CER</v>
      </c>
      <c r="L1107" s="63" t="str">
        <f t="shared" si="107"/>
        <v xml:space="preserve">Certificate IV </v>
      </c>
      <c r="M1107" s="19"/>
      <c r="N1107" s="20"/>
      <c r="O1107" s="20"/>
    </row>
    <row r="1108" spans="1:15" ht="15" customHeight="1" x14ac:dyDescent="0.25">
      <c r="A1108" s="52" t="s">
        <v>2019</v>
      </c>
      <c r="B1108" s="53" t="s">
        <v>1579</v>
      </c>
      <c r="C1108" s="63" t="str">
        <f t="shared" si="102"/>
        <v xml:space="preserve">Certificate II </v>
      </c>
      <c r="D1108" s="41" t="s">
        <v>1580</v>
      </c>
      <c r="E1108" s="41" t="s">
        <v>2021</v>
      </c>
      <c r="F1108" s="54" t="s">
        <v>2019</v>
      </c>
      <c r="G1108" s="35"/>
      <c r="H1108" s="63" t="str">
        <f t="shared" si="103"/>
        <v xml:space="preserve">Certificate </v>
      </c>
      <c r="I1108" s="63" t="str">
        <f t="shared" si="104"/>
        <v xml:space="preserve">Certificate II </v>
      </c>
      <c r="J1108" s="63" t="str">
        <f t="shared" si="105"/>
        <v xml:space="preserve">Certificate II in </v>
      </c>
      <c r="K1108" s="63" t="str">
        <f t="shared" si="106"/>
        <v>CER</v>
      </c>
      <c r="L1108" s="63" t="str">
        <f t="shared" si="107"/>
        <v xml:space="preserve">Certificate II </v>
      </c>
      <c r="M1108" s="19"/>
      <c r="N1108" s="20"/>
      <c r="O1108" s="20"/>
    </row>
    <row r="1109" spans="1:15" ht="15" customHeight="1" x14ac:dyDescent="0.25">
      <c r="A1109" s="52" t="s">
        <v>2019</v>
      </c>
      <c r="B1109" s="53" t="s">
        <v>561</v>
      </c>
      <c r="C1109" s="63" t="str">
        <f t="shared" si="102"/>
        <v xml:space="preserve">Certificate III </v>
      </c>
      <c r="D1109" s="41" t="s">
        <v>1019</v>
      </c>
      <c r="E1109" s="41" t="s">
        <v>2021</v>
      </c>
      <c r="F1109" s="54" t="s">
        <v>2019</v>
      </c>
      <c r="G1109" s="35"/>
      <c r="H1109" s="63" t="str">
        <f t="shared" si="103"/>
        <v xml:space="preserve">Certificate </v>
      </c>
      <c r="I1109" s="63" t="str">
        <f t="shared" si="104"/>
        <v xml:space="preserve">Certificate III </v>
      </c>
      <c r="J1109" s="63" t="str">
        <f t="shared" si="105"/>
        <v xml:space="preserve">Certificate III in </v>
      </c>
      <c r="K1109" s="63" t="str">
        <f t="shared" si="106"/>
        <v>CER</v>
      </c>
      <c r="L1109" s="63" t="str">
        <f t="shared" si="107"/>
        <v xml:space="preserve">Certificate III </v>
      </c>
      <c r="M1109" s="19"/>
      <c r="N1109" s="20"/>
      <c r="O1109" s="20"/>
    </row>
    <row r="1110" spans="1:15" ht="15" customHeight="1" x14ac:dyDescent="0.25">
      <c r="A1110" s="52" t="s">
        <v>2019</v>
      </c>
      <c r="B1110" s="53" t="s">
        <v>1647</v>
      </c>
      <c r="C1110" s="63" t="str">
        <f t="shared" si="102"/>
        <v xml:space="preserve">Certificate III </v>
      </c>
      <c r="D1110" s="41" t="s">
        <v>1648</v>
      </c>
      <c r="E1110" s="41" t="s">
        <v>2021</v>
      </c>
      <c r="F1110" s="54" t="s">
        <v>2019</v>
      </c>
      <c r="G1110" s="35"/>
      <c r="H1110" s="63" t="str">
        <f t="shared" si="103"/>
        <v xml:space="preserve">Certificate </v>
      </c>
      <c r="I1110" s="63" t="str">
        <f t="shared" si="104"/>
        <v xml:space="preserve">Certificate III </v>
      </c>
      <c r="J1110" s="63" t="str">
        <f t="shared" si="105"/>
        <v xml:space="preserve">Certificate III in </v>
      </c>
      <c r="K1110" s="63" t="str">
        <f t="shared" si="106"/>
        <v>CER</v>
      </c>
      <c r="L1110" s="63" t="str">
        <f t="shared" si="107"/>
        <v xml:space="preserve">Certificate III </v>
      </c>
      <c r="M1110" s="19"/>
      <c r="N1110" s="20"/>
      <c r="O1110" s="20"/>
    </row>
    <row r="1111" spans="1:15" ht="15" customHeight="1" x14ac:dyDescent="0.25">
      <c r="A1111" s="52" t="s">
        <v>2019</v>
      </c>
      <c r="B1111" s="53" t="s">
        <v>2067</v>
      </c>
      <c r="C1111" s="63" t="str">
        <f t="shared" si="102"/>
        <v xml:space="preserve">Certificate III </v>
      </c>
      <c r="D1111" s="41" t="s">
        <v>2068</v>
      </c>
      <c r="E1111" s="41" t="s">
        <v>2021</v>
      </c>
      <c r="F1111" s="54" t="s">
        <v>2019</v>
      </c>
      <c r="G1111" s="35"/>
      <c r="H1111" s="63" t="str">
        <f t="shared" si="103"/>
        <v xml:space="preserve">Certificate </v>
      </c>
      <c r="I1111" s="63" t="str">
        <f t="shared" si="104"/>
        <v xml:space="preserve">Certificate III </v>
      </c>
      <c r="J1111" s="63" t="str">
        <f t="shared" si="105"/>
        <v xml:space="preserve">Certificate III in </v>
      </c>
      <c r="K1111" s="63" t="str">
        <f t="shared" si="106"/>
        <v>CER</v>
      </c>
      <c r="L1111" s="63" t="str">
        <f t="shared" si="107"/>
        <v xml:space="preserve">Certificate III </v>
      </c>
      <c r="M1111" s="19"/>
      <c r="N1111" s="20"/>
      <c r="O1111" s="20"/>
    </row>
    <row r="1112" spans="1:15" ht="15" customHeight="1" x14ac:dyDescent="0.25">
      <c r="A1112" s="52" t="s">
        <v>2069</v>
      </c>
      <c r="B1112" s="53" t="s">
        <v>564</v>
      </c>
      <c r="C1112" s="63" t="str">
        <f t="shared" si="102"/>
        <v xml:space="preserve">Certificate I </v>
      </c>
      <c r="D1112" s="41" t="s">
        <v>742</v>
      </c>
      <c r="E1112" s="41" t="s">
        <v>2007</v>
      </c>
      <c r="F1112" s="54" t="s">
        <v>2069</v>
      </c>
      <c r="G1112" s="35"/>
      <c r="H1112" s="63" t="str">
        <f t="shared" si="103"/>
        <v xml:space="preserve">Certificate </v>
      </c>
      <c r="I1112" s="63" t="str">
        <f t="shared" si="104"/>
        <v xml:space="preserve">Certificate I </v>
      </c>
      <c r="J1112" s="63" t="str">
        <f t="shared" si="105"/>
        <v xml:space="preserve">Certificate I in </v>
      </c>
      <c r="K1112" s="63" t="str">
        <f t="shared" si="106"/>
        <v>CER</v>
      </c>
      <c r="L1112" s="63" t="str">
        <f t="shared" si="107"/>
        <v xml:space="preserve">Certificate I </v>
      </c>
      <c r="M1112" s="19"/>
      <c r="N1112" s="20"/>
      <c r="O1112" s="20"/>
    </row>
    <row r="1113" spans="1:15" ht="15" customHeight="1" x14ac:dyDescent="0.25">
      <c r="A1113" s="52" t="s">
        <v>1995</v>
      </c>
      <c r="B1113" s="53" t="s">
        <v>132</v>
      </c>
      <c r="C1113" s="63" t="str">
        <f t="shared" si="102"/>
        <v xml:space="preserve">Certificate I </v>
      </c>
      <c r="D1113" s="41" t="s">
        <v>131</v>
      </c>
      <c r="E1113" s="41" t="s">
        <v>1997</v>
      </c>
      <c r="F1113" s="54" t="s">
        <v>1995</v>
      </c>
      <c r="G1113" s="35"/>
      <c r="H1113" s="63" t="str">
        <f t="shared" si="103"/>
        <v xml:space="preserve">Certificate </v>
      </c>
      <c r="I1113" s="63" t="str">
        <f t="shared" si="104"/>
        <v xml:space="preserve">Certificate I </v>
      </c>
      <c r="J1113" s="63" t="str">
        <f t="shared" si="105"/>
        <v xml:space="preserve">Certificate I in </v>
      </c>
      <c r="K1113" s="63" t="str">
        <f t="shared" si="106"/>
        <v>CER</v>
      </c>
      <c r="L1113" s="63" t="str">
        <f t="shared" si="107"/>
        <v xml:space="preserve">Certificate I </v>
      </c>
      <c r="M1113" s="19"/>
      <c r="N1113" s="20"/>
      <c r="O1113" s="20"/>
    </row>
    <row r="1114" spans="1:15" ht="15" customHeight="1" x14ac:dyDescent="0.25">
      <c r="A1114" s="52" t="s">
        <v>1995</v>
      </c>
      <c r="B1114" s="53" t="s">
        <v>135</v>
      </c>
      <c r="C1114" s="63" t="str">
        <f t="shared" si="102"/>
        <v xml:space="preserve">Certificate II </v>
      </c>
      <c r="D1114" s="41" t="s">
        <v>134</v>
      </c>
      <c r="E1114" s="41" t="s">
        <v>1997</v>
      </c>
      <c r="F1114" s="54" t="s">
        <v>1995</v>
      </c>
      <c r="G1114" s="35"/>
      <c r="H1114" s="63" t="str">
        <f t="shared" si="103"/>
        <v xml:space="preserve">Certificate </v>
      </c>
      <c r="I1114" s="63" t="str">
        <f t="shared" si="104"/>
        <v xml:space="preserve">Certificate II </v>
      </c>
      <c r="J1114" s="63" t="str">
        <f t="shared" si="105"/>
        <v xml:space="preserve">Certificate II in </v>
      </c>
      <c r="K1114" s="63" t="str">
        <f t="shared" si="106"/>
        <v>CER</v>
      </c>
      <c r="L1114" s="63" t="str">
        <f t="shared" si="107"/>
        <v xml:space="preserve">Certificate II </v>
      </c>
      <c r="M1114" s="19"/>
      <c r="N1114" s="20"/>
      <c r="O1114" s="20"/>
    </row>
    <row r="1115" spans="1:15" ht="15" customHeight="1" x14ac:dyDescent="0.25">
      <c r="A1115" s="52" t="s">
        <v>1995</v>
      </c>
      <c r="B1115" s="53" t="s">
        <v>142</v>
      </c>
      <c r="C1115" s="63" t="str">
        <f t="shared" si="102"/>
        <v xml:space="preserve">Certificate III </v>
      </c>
      <c r="D1115" s="41" t="s">
        <v>141</v>
      </c>
      <c r="E1115" s="41" t="s">
        <v>1997</v>
      </c>
      <c r="F1115" s="54" t="s">
        <v>1995</v>
      </c>
      <c r="G1115" s="35"/>
      <c r="H1115" s="63" t="str">
        <f t="shared" si="103"/>
        <v xml:space="preserve">Certificate </v>
      </c>
      <c r="I1115" s="63" t="str">
        <f t="shared" si="104"/>
        <v xml:space="preserve">Certificate III </v>
      </c>
      <c r="J1115" s="63" t="str">
        <f t="shared" si="105"/>
        <v xml:space="preserve">Certificate III in </v>
      </c>
      <c r="K1115" s="63" t="str">
        <f t="shared" si="106"/>
        <v>CER</v>
      </c>
      <c r="L1115" s="63" t="str">
        <f t="shared" si="107"/>
        <v xml:space="preserve">Certificate III </v>
      </c>
      <c r="M1115" s="19"/>
      <c r="N1115" s="20"/>
      <c r="O1115" s="20"/>
    </row>
    <row r="1116" spans="1:15" ht="15" customHeight="1" x14ac:dyDescent="0.25">
      <c r="A1116" s="52" t="s">
        <v>1995</v>
      </c>
      <c r="B1116" s="53" t="s">
        <v>1260</v>
      </c>
      <c r="C1116" s="63" t="str">
        <f t="shared" si="102"/>
        <v xml:space="preserve">Certificate III </v>
      </c>
      <c r="D1116" s="41" t="s">
        <v>1261</v>
      </c>
      <c r="E1116" s="41" t="s">
        <v>1997</v>
      </c>
      <c r="F1116" s="54" t="s">
        <v>1995</v>
      </c>
      <c r="G1116" s="35"/>
      <c r="H1116" s="63" t="str">
        <f t="shared" si="103"/>
        <v xml:space="preserve">Certificate </v>
      </c>
      <c r="I1116" s="63" t="str">
        <f t="shared" si="104"/>
        <v xml:space="preserve">Certificate III </v>
      </c>
      <c r="J1116" s="63" t="str">
        <f t="shared" si="105"/>
        <v xml:space="preserve">Certificate III in </v>
      </c>
      <c r="K1116" s="63" t="str">
        <f t="shared" si="106"/>
        <v>CER</v>
      </c>
      <c r="L1116" s="63" t="str">
        <f t="shared" si="107"/>
        <v xml:space="preserve">Certificate III </v>
      </c>
      <c r="M1116" s="19"/>
      <c r="N1116" s="20"/>
      <c r="O1116" s="20"/>
    </row>
    <row r="1117" spans="1:15" ht="15" customHeight="1" x14ac:dyDescent="0.25">
      <c r="A1117" s="52" t="s">
        <v>1995</v>
      </c>
      <c r="B1117" s="53" t="s">
        <v>145</v>
      </c>
      <c r="C1117" s="63" t="str">
        <f t="shared" si="102"/>
        <v xml:space="preserve">Certificate III </v>
      </c>
      <c r="D1117" s="41" t="s">
        <v>144</v>
      </c>
      <c r="E1117" s="41" t="s">
        <v>1997</v>
      </c>
      <c r="F1117" s="54" t="s">
        <v>1995</v>
      </c>
      <c r="G1117" s="35"/>
      <c r="H1117" s="63" t="str">
        <f t="shared" si="103"/>
        <v xml:space="preserve">Certificate </v>
      </c>
      <c r="I1117" s="63" t="str">
        <f t="shared" si="104"/>
        <v xml:space="preserve">Certificate III </v>
      </c>
      <c r="J1117" s="63" t="str">
        <f t="shared" si="105"/>
        <v xml:space="preserve">Certificate III in </v>
      </c>
      <c r="K1117" s="63" t="str">
        <f t="shared" si="106"/>
        <v>CER</v>
      </c>
      <c r="L1117" s="63" t="str">
        <f t="shared" si="107"/>
        <v xml:space="preserve">Certificate III </v>
      </c>
      <c r="M1117" s="19"/>
      <c r="N1117" s="20"/>
      <c r="O1117" s="20"/>
    </row>
    <row r="1118" spans="1:15" ht="15" customHeight="1" x14ac:dyDescent="0.25">
      <c r="A1118" s="52" t="s">
        <v>1995</v>
      </c>
      <c r="B1118" s="53" t="s">
        <v>1076</v>
      </c>
      <c r="C1118" s="63" t="str">
        <f t="shared" si="102"/>
        <v xml:space="preserve">Certificate III </v>
      </c>
      <c r="D1118" s="41" t="s">
        <v>149</v>
      </c>
      <c r="E1118" s="41" t="s">
        <v>1997</v>
      </c>
      <c r="F1118" s="54" t="s">
        <v>1995</v>
      </c>
      <c r="G1118" s="35"/>
      <c r="H1118" s="63" t="str">
        <f t="shared" si="103"/>
        <v xml:space="preserve">Certificate </v>
      </c>
      <c r="I1118" s="63" t="str">
        <f t="shared" si="104"/>
        <v xml:space="preserve">Certificate III </v>
      </c>
      <c r="J1118" s="63" t="str">
        <f t="shared" si="105"/>
        <v xml:space="preserve">Certificate III in </v>
      </c>
      <c r="K1118" s="63" t="str">
        <f t="shared" si="106"/>
        <v>CER</v>
      </c>
      <c r="L1118" s="63" t="str">
        <f t="shared" si="107"/>
        <v xml:space="preserve">Certificate III </v>
      </c>
      <c r="M1118" s="19"/>
      <c r="N1118" s="20"/>
      <c r="O1118" s="20"/>
    </row>
    <row r="1119" spans="1:15" ht="15" customHeight="1" x14ac:dyDescent="0.25">
      <c r="A1119" s="52" t="s">
        <v>1995</v>
      </c>
      <c r="B1119" s="53" t="s">
        <v>150</v>
      </c>
      <c r="C1119" s="63" t="str">
        <f t="shared" si="102"/>
        <v xml:space="preserve">Certificate III </v>
      </c>
      <c r="D1119" s="41" t="s">
        <v>151</v>
      </c>
      <c r="E1119" s="41" t="s">
        <v>1997</v>
      </c>
      <c r="F1119" s="54" t="s">
        <v>1995</v>
      </c>
      <c r="G1119" s="35"/>
      <c r="H1119" s="63" t="str">
        <f t="shared" si="103"/>
        <v xml:space="preserve">Certificate </v>
      </c>
      <c r="I1119" s="63" t="str">
        <f t="shared" si="104"/>
        <v xml:space="preserve">Certificate III </v>
      </c>
      <c r="J1119" s="63" t="str">
        <f t="shared" si="105"/>
        <v xml:space="preserve">Certificate III in </v>
      </c>
      <c r="K1119" s="63" t="str">
        <f t="shared" si="106"/>
        <v>CER</v>
      </c>
      <c r="L1119" s="63" t="str">
        <f t="shared" si="107"/>
        <v xml:space="preserve">Certificate III </v>
      </c>
      <c r="M1119" s="19"/>
      <c r="N1119" s="20"/>
      <c r="O1119" s="20"/>
    </row>
    <row r="1120" spans="1:15" ht="15" customHeight="1" x14ac:dyDescent="0.25">
      <c r="A1120" s="52" t="s">
        <v>1995</v>
      </c>
      <c r="B1120" s="53" t="s">
        <v>154</v>
      </c>
      <c r="C1120" s="63" t="str">
        <f t="shared" si="102"/>
        <v xml:space="preserve">Certificate IV </v>
      </c>
      <c r="D1120" s="41" t="s">
        <v>153</v>
      </c>
      <c r="E1120" s="41" t="s">
        <v>1997</v>
      </c>
      <c r="F1120" s="54" t="s">
        <v>1995</v>
      </c>
      <c r="G1120" s="35"/>
      <c r="H1120" s="63" t="str">
        <f t="shared" si="103"/>
        <v xml:space="preserve">Certificate </v>
      </c>
      <c r="I1120" s="63" t="str">
        <f t="shared" si="104"/>
        <v xml:space="preserve">Certificate IV </v>
      </c>
      <c r="J1120" s="63" t="str">
        <f t="shared" si="105"/>
        <v xml:space="preserve">Certificate IV in </v>
      </c>
      <c r="K1120" s="63" t="str">
        <f t="shared" si="106"/>
        <v>CER</v>
      </c>
      <c r="L1120" s="63" t="str">
        <f t="shared" si="107"/>
        <v xml:space="preserve">Certificate IV </v>
      </c>
      <c r="M1120" s="19"/>
      <c r="N1120" s="20"/>
      <c r="O1120" s="20"/>
    </row>
    <row r="1121" spans="1:15" ht="15" customHeight="1" x14ac:dyDescent="0.25">
      <c r="A1121" s="52" t="s">
        <v>1995</v>
      </c>
      <c r="B1121" s="53" t="s">
        <v>1919</v>
      </c>
      <c r="C1121" s="63" t="str">
        <f t="shared" si="102"/>
        <v xml:space="preserve">Diploma </v>
      </c>
      <c r="D1121" s="41" t="s">
        <v>1920</v>
      </c>
      <c r="E1121" s="41" t="s">
        <v>1997</v>
      </c>
      <c r="F1121" s="54" t="s">
        <v>1995</v>
      </c>
      <c r="G1121" s="35"/>
      <c r="H1121" s="63" t="str">
        <f t="shared" si="103"/>
        <v xml:space="preserve">Diploma </v>
      </c>
      <c r="I1121" s="63" t="str">
        <f t="shared" si="104"/>
        <v xml:space="preserve">Diploma of </v>
      </c>
      <c r="J1121" s="63" t="str">
        <f t="shared" si="105"/>
        <v xml:space="preserve">Diploma of Legal </v>
      </c>
      <c r="K1121" s="63" t="str">
        <f t="shared" si="106"/>
        <v>DIP</v>
      </c>
      <c r="L1121" s="63" t="str">
        <f t="shared" si="107"/>
        <v xml:space="preserve">Diploma </v>
      </c>
      <c r="M1121" s="19"/>
      <c r="N1121" s="20"/>
      <c r="O1121" s="20"/>
    </row>
    <row r="1122" spans="1:15" ht="15" customHeight="1" x14ac:dyDescent="0.25">
      <c r="A1122" s="52" t="s">
        <v>1995</v>
      </c>
      <c r="B1122" s="53" t="s">
        <v>161</v>
      </c>
      <c r="C1122" s="63" t="str">
        <f t="shared" si="102"/>
        <v xml:space="preserve">Diploma </v>
      </c>
      <c r="D1122" s="41" t="s">
        <v>162</v>
      </c>
      <c r="E1122" s="41" t="s">
        <v>1997</v>
      </c>
      <c r="F1122" s="54" t="s">
        <v>1995</v>
      </c>
      <c r="G1122" s="35"/>
      <c r="H1122" s="63" t="str">
        <f t="shared" si="103"/>
        <v xml:space="preserve">Diploma </v>
      </c>
      <c r="I1122" s="63" t="str">
        <f t="shared" si="104"/>
        <v xml:space="preserve">Diploma of </v>
      </c>
      <c r="J1122" s="63" t="e">
        <f t="shared" si="105"/>
        <v>#VALUE!</v>
      </c>
      <c r="K1122" s="63" t="str">
        <f t="shared" si="106"/>
        <v>DIP</v>
      </c>
      <c r="L1122" s="63" t="str">
        <f t="shared" si="107"/>
        <v xml:space="preserve">Diploma </v>
      </c>
      <c r="M1122" s="19"/>
      <c r="N1122" s="20"/>
      <c r="O1122" s="20"/>
    </row>
    <row r="1123" spans="1:15" ht="15" customHeight="1" x14ac:dyDescent="0.25">
      <c r="A1123" s="52" t="s">
        <v>1995</v>
      </c>
      <c r="B1123" s="53" t="s">
        <v>1873</v>
      </c>
      <c r="C1123" s="63" t="str">
        <f t="shared" si="102"/>
        <v xml:space="preserve">Diploma </v>
      </c>
      <c r="D1123" s="41" t="s">
        <v>1280</v>
      </c>
      <c r="E1123" s="41" t="s">
        <v>1997</v>
      </c>
      <c r="F1123" s="54" t="s">
        <v>1995</v>
      </c>
      <c r="G1123" s="35"/>
      <c r="H1123" s="63" t="str">
        <f t="shared" si="103"/>
        <v xml:space="preserve">Diploma </v>
      </c>
      <c r="I1123" s="63" t="str">
        <f t="shared" si="104"/>
        <v xml:space="preserve">Diploma of </v>
      </c>
      <c r="J1123" s="63" t="str">
        <f t="shared" si="105"/>
        <v xml:space="preserve">Diploma of Business </v>
      </c>
      <c r="K1123" s="63" t="str">
        <f t="shared" si="106"/>
        <v>DIP</v>
      </c>
      <c r="L1123" s="63" t="str">
        <f t="shared" si="107"/>
        <v xml:space="preserve">Diploma </v>
      </c>
      <c r="M1123" s="19"/>
      <c r="N1123" s="20"/>
      <c r="O1123" s="20"/>
    </row>
    <row r="1124" spans="1:15" ht="15" customHeight="1" x14ac:dyDescent="0.25">
      <c r="A1124" s="52" t="s">
        <v>1995</v>
      </c>
      <c r="B1124" s="53" t="s">
        <v>1288</v>
      </c>
      <c r="C1124" s="63" t="str">
        <f t="shared" si="102"/>
        <v xml:space="preserve">Diploma </v>
      </c>
      <c r="D1124" s="41" t="s">
        <v>1289</v>
      </c>
      <c r="E1124" s="41" t="s">
        <v>1997</v>
      </c>
      <c r="F1124" s="54" t="s">
        <v>1995</v>
      </c>
      <c r="G1124" s="35"/>
      <c r="H1124" s="63" t="str">
        <f t="shared" si="103"/>
        <v xml:space="preserve">Diploma </v>
      </c>
      <c r="I1124" s="63" t="str">
        <f>LEFT(D1124, SEARCH(" ",D1124,SEARCH(" ",D1124,1)+1))</f>
        <v xml:space="preserve">Diploma of </v>
      </c>
      <c r="J1124" s="63" t="str">
        <f t="shared" si="105"/>
        <v xml:space="preserve">Diploma of Leadership </v>
      </c>
      <c r="K1124" s="63" t="str">
        <f t="shared" si="106"/>
        <v>DIP</v>
      </c>
      <c r="L1124" s="63" t="str">
        <f t="shared" si="107"/>
        <v xml:space="preserve">Diploma </v>
      </c>
      <c r="M1124" s="19"/>
      <c r="N1124" s="20"/>
      <c r="O1124" s="20"/>
    </row>
    <row r="1125" spans="1:15" ht="15" customHeight="1" x14ac:dyDescent="0.25">
      <c r="A1125" s="52" t="s">
        <v>1995</v>
      </c>
      <c r="B1125" s="53" t="s">
        <v>1921</v>
      </c>
      <c r="C1125" s="63" t="str">
        <f t="shared" si="102"/>
        <v xml:space="preserve">Diploma </v>
      </c>
      <c r="D1125" s="41" t="s">
        <v>1920</v>
      </c>
      <c r="E1125" s="41" t="s">
        <v>1997</v>
      </c>
      <c r="F1125" s="54" t="s">
        <v>1995</v>
      </c>
      <c r="G1125" s="35"/>
      <c r="H1125" s="63" t="str">
        <f t="shared" si="103"/>
        <v xml:space="preserve">Diploma </v>
      </c>
      <c r="I1125" s="63" t="str">
        <f t="shared" si="104"/>
        <v xml:space="preserve">Diploma of </v>
      </c>
      <c r="J1125" s="63" t="str">
        <f t="shared" si="105"/>
        <v xml:space="preserve">Diploma of Legal </v>
      </c>
      <c r="K1125" s="63" t="str">
        <f t="shared" si="106"/>
        <v>DIP</v>
      </c>
      <c r="L1125" s="63" t="str">
        <f t="shared" si="107"/>
        <v xml:space="preserve">Diploma </v>
      </c>
      <c r="M1125" s="19"/>
      <c r="N1125" s="20"/>
      <c r="O1125" s="20"/>
    </row>
    <row r="1126" spans="1:15" ht="15" customHeight="1" x14ac:dyDescent="0.25">
      <c r="A1126" s="52" t="s">
        <v>2070</v>
      </c>
      <c r="B1126" s="53" t="s">
        <v>170</v>
      </c>
      <c r="C1126" s="63" t="str">
        <f t="shared" si="102"/>
        <v xml:space="preserve">Certificate II </v>
      </c>
      <c r="D1126" s="41" t="s">
        <v>171</v>
      </c>
      <c r="E1126" s="41" t="s">
        <v>1999</v>
      </c>
      <c r="F1126" s="54" t="s">
        <v>2070</v>
      </c>
      <c r="G1126" s="35"/>
      <c r="H1126" s="63" t="str">
        <f t="shared" si="103"/>
        <v xml:space="preserve">Certificate </v>
      </c>
      <c r="I1126" s="63" t="str">
        <f t="shared" si="104"/>
        <v xml:space="preserve">Certificate II </v>
      </c>
      <c r="J1126" s="63" t="str">
        <f t="shared" si="105"/>
        <v xml:space="preserve">Certificate II in </v>
      </c>
      <c r="K1126" s="63" t="str">
        <f t="shared" si="106"/>
        <v>CER</v>
      </c>
      <c r="L1126" s="63" t="str">
        <f t="shared" si="107"/>
        <v xml:space="preserve">Certificate II </v>
      </c>
      <c r="M1126" s="19"/>
      <c r="N1126" s="20"/>
      <c r="O1126" s="20"/>
    </row>
    <row r="1127" spans="1:15" ht="15" customHeight="1" x14ac:dyDescent="0.25">
      <c r="A1127" s="52" t="s">
        <v>2070</v>
      </c>
      <c r="B1127" s="53" t="s">
        <v>2071</v>
      </c>
      <c r="C1127" s="63" t="str">
        <f t="shared" si="102"/>
        <v xml:space="preserve">Certificate III </v>
      </c>
      <c r="D1127" s="41" t="s">
        <v>746</v>
      </c>
      <c r="E1127" s="41" t="s">
        <v>1999</v>
      </c>
      <c r="F1127" s="54" t="s">
        <v>2070</v>
      </c>
      <c r="G1127" s="35"/>
      <c r="H1127" s="63" t="str">
        <f t="shared" si="103"/>
        <v xml:space="preserve">Certificate </v>
      </c>
      <c r="I1127" s="63" t="str">
        <f t="shared" si="104"/>
        <v xml:space="preserve">Certificate III </v>
      </c>
      <c r="J1127" s="63" t="str">
        <f t="shared" si="105"/>
        <v xml:space="preserve">Certificate III in </v>
      </c>
      <c r="K1127" s="63" t="str">
        <f t="shared" si="106"/>
        <v>CER</v>
      </c>
      <c r="L1127" s="63" t="str">
        <f t="shared" si="107"/>
        <v xml:space="preserve">Certificate III </v>
      </c>
      <c r="M1127" s="19"/>
      <c r="N1127" s="20"/>
      <c r="O1127" s="20"/>
    </row>
    <row r="1128" spans="1:15" ht="15" customHeight="1" x14ac:dyDescent="0.25">
      <c r="A1128" s="52" t="s">
        <v>2070</v>
      </c>
      <c r="B1128" s="53" t="s">
        <v>1638</v>
      </c>
      <c r="C1128" s="63" t="str">
        <f t="shared" si="102"/>
        <v xml:space="preserve">Certificate III </v>
      </c>
      <c r="D1128" s="41" t="s">
        <v>1042</v>
      </c>
      <c r="E1128" s="41" t="s">
        <v>1999</v>
      </c>
      <c r="F1128" s="54" t="s">
        <v>2070</v>
      </c>
      <c r="G1128" s="35"/>
      <c r="H1128" s="63" t="str">
        <f t="shared" si="103"/>
        <v xml:space="preserve">Certificate </v>
      </c>
      <c r="I1128" s="63" t="str">
        <f t="shared" si="104"/>
        <v xml:space="preserve">Certificate III </v>
      </c>
      <c r="J1128" s="63" t="str">
        <f t="shared" si="105"/>
        <v xml:space="preserve">Certificate III in </v>
      </c>
      <c r="K1128" s="63" t="str">
        <f t="shared" si="106"/>
        <v>CER</v>
      </c>
      <c r="L1128" s="63" t="str">
        <f t="shared" si="107"/>
        <v xml:space="preserve">Certificate III </v>
      </c>
      <c r="M1128" s="19"/>
      <c r="N1128" s="20"/>
      <c r="O1128" s="20"/>
    </row>
    <row r="1129" spans="1:15" ht="15" customHeight="1" x14ac:dyDescent="0.25">
      <c r="A1129" s="52" t="s">
        <v>2070</v>
      </c>
      <c r="B1129" s="53" t="s">
        <v>1298</v>
      </c>
      <c r="C1129" s="63" t="str">
        <f t="shared" si="102"/>
        <v xml:space="preserve">Certificate IV </v>
      </c>
      <c r="D1129" s="41" t="s">
        <v>1299</v>
      </c>
      <c r="E1129" s="41" t="s">
        <v>1999</v>
      </c>
      <c r="F1129" s="54" t="s">
        <v>2070</v>
      </c>
      <c r="G1129" s="35"/>
      <c r="H1129" s="63" t="str">
        <f t="shared" si="103"/>
        <v xml:space="preserve">Certificate </v>
      </c>
      <c r="I1129" s="63" t="str">
        <f t="shared" si="104"/>
        <v xml:space="preserve">Certificate IV </v>
      </c>
      <c r="J1129" s="63" t="str">
        <f t="shared" si="105"/>
        <v xml:space="preserve">Certificate IV in </v>
      </c>
      <c r="K1129" s="63" t="str">
        <f t="shared" si="106"/>
        <v>CER</v>
      </c>
      <c r="L1129" s="63" t="str">
        <f t="shared" si="107"/>
        <v xml:space="preserve">Certificate IV </v>
      </c>
      <c r="M1129" s="19"/>
      <c r="N1129" s="20"/>
      <c r="O1129" s="20"/>
    </row>
    <row r="1130" spans="1:15" ht="15" customHeight="1" x14ac:dyDescent="0.25">
      <c r="A1130" s="52" t="s">
        <v>2070</v>
      </c>
      <c r="B1130" s="53" t="s">
        <v>2072</v>
      </c>
      <c r="C1130" s="63" t="str">
        <f t="shared" si="102"/>
        <v xml:space="preserve">Diploma </v>
      </c>
      <c r="D1130" s="41" t="s">
        <v>2073</v>
      </c>
      <c r="E1130" s="41" t="s">
        <v>1999</v>
      </c>
      <c r="F1130" s="54" t="s">
        <v>2070</v>
      </c>
      <c r="G1130" s="35"/>
      <c r="H1130" s="63" t="str">
        <f t="shared" si="103"/>
        <v xml:space="preserve">Diploma </v>
      </c>
      <c r="I1130" s="63" t="str">
        <f t="shared" si="104"/>
        <v xml:space="preserve">Diploma of </v>
      </c>
      <c r="J1130" s="63" t="str">
        <f t="shared" si="105"/>
        <v xml:space="preserve">Diploma of Community </v>
      </c>
      <c r="K1130" s="63" t="str">
        <f t="shared" si="106"/>
        <v>DIP</v>
      </c>
      <c r="L1130" s="63" t="str">
        <f>IF(K1130="CER",I1130,IF(K1130="ADV",I1130,IF(K1130="COU",H1130,IF(K1130="DIP",H1130,IF(K1130="VCE",H1130,IF(K1130="VCA",H1130,IF(K1130="STA",J1130,D1130)))))))</f>
        <v xml:space="preserve">Diploma </v>
      </c>
      <c r="M1130" s="19"/>
      <c r="N1130" s="20"/>
      <c r="O1130" s="20"/>
    </row>
    <row r="1131" spans="1:15" ht="15" customHeight="1" x14ac:dyDescent="0.25">
      <c r="A1131" s="52" t="s">
        <v>2070</v>
      </c>
      <c r="B1131" s="53" t="s">
        <v>2074</v>
      </c>
      <c r="C1131" s="63" t="str">
        <f t="shared" si="102"/>
        <v>Medication assistance skill set</v>
      </c>
      <c r="D1131" s="41" t="s">
        <v>2075</v>
      </c>
      <c r="E1131" s="41" t="s">
        <v>1999</v>
      </c>
      <c r="F1131" s="54" t="s">
        <v>2070</v>
      </c>
      <c r="G1131" s="35"/>
      <c r="H1131" s="63" t="str">
        <f t="shared" si="103"/>
        <v xml:space="preserve">Medication </v>
      </c>
      <c r="I1131" s="63" t="str">
        <f t="shared" si="104"/>
        <v xml:space="preserve">Medication assistance </v>
      </c>
      <c r="J1131" s="63" t="str">
        <f t="shared" si="105"/>
        <v xml:space="preserve">Medication assistance skill </v>
      </c>
      <c r="K1131" s="63" t="str">
        <f t="shared" si="106"/>
        <v>MED</v>
      </c>
      <c r="L1131" s="63" t="str">
        <f>IF(K1131="CER",I1131,IF(K1131="ADV",I1131,IF(K1131="COU",H1131,IF(K1131="DIP",H1131,IF(K1131="VCE",H1131,IF(K1131="VCA",H1131,IF(K1131="STA",J1131,D1131)))))))</f>
        <v>Medication assistance skill set</v>
      </c>
      <c r="M1131" s="19"/>
      <c r="N1131" s="20"/>
      <c r="O1131" s="20"/>
    </row>
    <row r="1132" spans="1:15" ht="15" customHeight="1" x14ac:dyDescent="0.25">
      <c r="A1132" s="52" t="s">
        <v>2076</v>
      </c>
      <c r="B1132" s="53" t="s">
        <v>575</v>
      </c>
      <c r="C1132" s="63" t="str">
        <f t="shared" si="102"/>
        <v xml:space="preserve">Certificate III </v>
      </c>
      <c r="D1132" s="41" t="s">
        <v>753</v>
      </c>
      <c r="E1132" s="41" t="s">
        <v>2018</v>
      </c>
      <c r="F1132" s="54" t="s">
        <v>2076</v>
      </c>
      <c r="G1132" s="35"/>
      <c r="H1132" s="63" t="str">
        <f t="shared" si="103"/>
        <v xml:space="preserve">Certificate </v>
      </c>
      <c r="I1132" s="63" t="str">
        <f t="shared" si="104"/>
        <v xml:space="preserve">Certificate III </v>
      </c>
      <c r="J1132" s="63" t="str">
        <f t="shared" si="105"/>
        <v xml:space="preserve">Certificate III in </v>
      </c>
      <c r="K1132" s="63" t="str">
        <f t="shared" si="106"/>
        <v>CER</v>
      </c>
      <c r="L1132" s="63" t="str">
        <f t="shared" si="107"/>
        <v xml:space="preserve">Certificate III </v>
      </c>
      <c r="M1132" s="19"/>
      <c r="N1132" s="20"/>
      <c r="O1132" s="20"/>
    </row>
    <row r="1133" spans="1:15" ht="15" customHeight="1" x14ac:dyDescent="0.25">
      <c r="A1133" s="52" t="s">
        <v>2076</v>
      </c>
      <c r="B1133" s="53" t="s">
        <v>1675</v>
      </c>
      <c r="C1133" s="63" t="str">
        <f t="shared" si="102"/>
        <v xml:space="preserve">Certificate III </v>
      </c>
      <c r="D1133" s="41" t="s">
        <v>1676</v>
      </c>
      <c r="E1133" s="41" t="s">
        <v>2018</v>
      </c>
      <c r="F1133" s="54" t="s">
        <v>2076</v>
      </c>
      <c r="G1133" s="35"/>
      <c r="H1133" s="63" t="str">
        <f t="shared" si="103"/>
        <v xml:space="preserve">Certificate </v>
      </c>
      <c r="I1133" s="63" t="str">
        <f t="shared" si="104"/>
        <v xml:space="preserve">Certificate III </v>
      </c>
      <c r="J1133" s="63" t="str">
        <f t="shared" si="105"/>
        <v xml:space="preserve">Certificate III in </v>
      </c>
      <c r="K1133" s="63" t="str">
        <f t="shared" si="106"/>
        <v>CER</v>
      </c>
      <c r="L1133" s="63" t="str">
        <f t="shared" si="107"/>
        <v xml:space="preserve">Certificate III </v>
      </c>
      <c r="M1133" s="19"/>
      <c r="N1133" s="20"/>
      <c r="O1133" s="20"/>
    </row>
    <row r="1134" spans="1:15" ht="15" customHeight="1" x14ac:dyDescent="0.25">
      <c r="A1134" s="52" t="s">
        <v>2076</v>
      </c>
      <c r="B1134" s="53" t="s">
        <v>1778</v>
      </c>
      <c r="C1134" s="63" t="str">
        <f t="shared" si="102"/>
        <v xml:space="preserve">Certificate III </v>
      </c>
      <c r="D1134" s="41" t="s">
        <v>1779</v>
      </c>
      <c r="E1134" s="41" t="s">
        <v>2018</v>
      </c>
      <c r="F1134" s="54" t="s">
        <v>2076</v>
      </c>
      <c r="G1134" s="35"/>
      <c r="H1134" s="63" t="str">
        <f t="shared" si="103"/>
        <v xml:space="preserve">Certificate </v>
      </c>
      <c r="I1134" s="63" t="str">
        <f t="shared" si="104"/>
        <v xml:space="preserve">Certificate III </v>
      </c>
      <c r="J1134" s="63" t="str">
        <f t="shared" si="105"/>
        <v xml:space="preserve">Certificate III in </v>
      </c>
      <c r="K1134" s="63" t="str">
        <f t="shared" si="106"/>
        <v>CER</v>
      </c>
      <c r="L1134" s="63" t="str">
        <f t="shared" si="107"/>
        <v xml:space="preserve">Certificate III </v>
      </c>
      <c r="M1134" s="19"/>
      <c r="N1134" s="20"/>
      <c r="O1134" s="20"/>
    </row>
    <row r="1135" spans="1:15" ht="15" customHeight="1" x14ac:dyDescent="0.25">
      <c r="A1135" s="52" t="s">
        <v>2016</v>
      </c>
      <c r="B1135" s="53" t="s">
        <v>2077</v>
      </c>
      <c r="C1135" s="63" t="str">
        <f t="shared" si="102"/>
        <v xml:space="preserve">Certificate III </v>
      </c>
      <c r="D1135" s="41" t="s">
        <v>760</v>
      </c>
      <c r="E1135" s="41" t="s">
        <v>2018</v>
      </c>
      <c r="F1135" s="54" t="s">
        <v>2016</v>
      </c>
      <c r="G1135" s="35"/>
      <c r="H1135" s="63" t="str">
        <f t="shared" si="103"/>
        <v xml:space="preserve">Certificate </v>
      </c>
      <c r="I1135" s="63" t="str">
        <f t="shared" si="104"/>
        <v xml:space="preserve">Certificate III </v>
      </c>
      <c r="J1135" s="63" t="str">
        <f t="shared" si="105"/>
        <v xml:space="preserve">Certificate III in </v>
      </c>
      <c r="K1135" s="63" t="str">
        <f t="shared" si="106"/>
        <v>CER</v>
      </c>
      <c r="L1135" s="63" t="str">
        <f t="shared" si="107"/>
        <v xml:space="preserve">Certificate III </v>
      </c>
      <c r="M1135" s="19"/>
      <c r="N1135" s="20"/>
      <c r="O1135" s="20"/>
    </row>
    <row r="1136" spans="1:15" ht="15" customHeight="1" x14ac:dyDescent="0.25">
      <c r="A1136" s="52" t="s">
        <v>2016</v>
      </c>
      <c r="B1136" s="53" t="s">
        <v>1781</v>
      </c>
      <c r="C1136" s="63" t="str">
        <f t="shared" si="102"/>
        <v xml:space="preserve">Certificate III </v>
      </c>
      <c r="D1136" s="41" t="s">
        <v>1782</v>
      </c>
      <c r="E1136" s="41" t="s">
        <v>2018</v>
      </c>
      <c r="F1136" s="54" t="s">
        <v>2016</v>
      </c>
      <c r="G1136" s="35"/>
      <c r="H1136" s="63" t="str">
        <f t="shared" si="103"/>
        <v xml:space="preserve">Certificate </v>
      </c>
      <c r="I1136" s="63" t="str">
        <f t="shared" si="104"/>
        <v xml:space="preserve">Certificate III </v>
      </c>
      <c r="J1136" s="63" t="str">
        <f t="shared" si="105"/>
        <v xml:space="preserve">Certificate III in </v>
      </c>
      <c r="K1136" s="63" t="str">
        <f t="shared" si="106"/>
        <v>CER</v>
      </c>
      <c r="L1136" s="63" t="str">
        <f t="shared" si="107"/>
        <v xml:space="preserve">Certificate III </v>
      </c>
      <c r="M1136" s="19"/>
      <c r="N1136" s="20"/>
      <c r="O1136" s="20"/>
    </row>
    <row r="1137" spans="1:15" ht="15" customHeight="1" x14ac:dyDescent="0.25">
      <c r="A1137" s="56" t="s">
        <v>2078</v>
      </c>
      <c r="B1137" s="53" t="s">
        <v>1573</v>
      </c>
      <c r="C1137" s="63" t="str">
        <f t="shared" si="102"/>
        <v xml:space="preserve">Certificate II </v>
      </c>
      <c r="D1137" s="41" t="s">
        <v>765</v>
      </c>
      <c r="E1137" s="41" t="s">
        <v>1997</v>
      </c>
      <c r="F1137" s="57" t="s">
        <v>2078</v>
      </c>
      <c r="G1137" s="35"/>
      <c r="H1137" s="63" t="str">
        <f t="shared" si="103"/>
        <v xml:space="preserve">Certificate </v>
      </c>
      <c r="I1137" s="63" t="str">
        <f t="shared" si="104"/>
        <v xml:space="preserve">Certificate II </v>
      </c>
      <c r="J1137" s="63" t="str">
        <f t="shared" si="105"/>
        <v xml:space="preserve">Certificate II in </v>
      </c>
      <c r="K1137" s="63" t="str">
        <f t="shared" si="106"/>
        <v>CER</v>
      </c>
      <c r="L1137" s="63" t="str">
        <f t="shared" si="107"/>
        <v xml:space="preserve">Certificate II </v>
      </c>
      <c r="M1137" s="19"/>
      <c r="N1137" s="20"/>
      <c r="O1137" s="20"/>
    </row>
    <row r="1138" spans="1:15" ht="15" customHeight="1" x14ac:dyDescent="0.25">
      <c r="A1138" s="52" t="s">
        <v>2044</v>
      </c>
      <c r="B1138" s="53" t="s">
        <v>214</v>
      </c>
      <c r="C1138" s="63" t="str">
        <f t="shared" si="102"/>
        <v xml:space="preserve">Certificate I </v>
      </c>
      <c r="D1138" s="41" t="s">
        <v>215</v>
      </c>
      <c r="E1138" s="41" t="s">
        <v>1997</v>
      </c>
      <c r="F1138" s="54" t="s">
        <v>2044</v>
      </c>
      <c r="G1138" s="35"/>
      <c r="H1138" s="63" t="str">
        <f t="shared" si="103"/>
        <v xml:space="preserve">Certificate </v>
      </c>
      <c r="I1138" s="63" t="str">
        <f t="shared" si="104"/>
        <v xml:space="preserve">Certificate I </v>
      </c>
      <c r="J1138" s="63" t="str">
        <f t="shared" si="105"/>
        <v xml:space="preserve">Certificate I in </v>
      </c>
      <c r="K1138" s="63" t="str">
        <f t="shared" si="106"/>
        <v>CER</v>
      </c>
      <c r="L1138" s="63" t="str">
        <f t="shared" si="107"/>
        <v xml:space="preserve">Certificate I </v>
      </c>
      <c r="M1138" s="19"/>
      <c r="N1138" s="20"/>
      <c r="O1138" s="20"/>
    </row>
    <row r="1139" spans="1:15" ht="15" customHeight="1" x14ac:dyDescent="0.25">
      <c r="A1139" s="52" t="s">
        <v>2044</v>
      </c>
      <c r="B1139" s="53" t="s">
        <v>227</v>
      </c>
      <c r="C1139" s="63" t="str">
        <f t="shared" si="102"/>
        <v xml:space="preserve">Certificate II </v>
      </c>
      <c r="D1139" s="41" t="s">
        <v>228</v>
      </c>
      <c r="E1139" s="41" t="s">
        <v>1997</v>
      </c>
      <c r="F1139" s="54" t="s">
        <v>2044</v>
      </c>
      <c r="G1139" s="35"/>
      <c r="H1139" s="63" t="str">
        <f t="shared" si="103"/>
        <v xml:space="preserve">Certificate </v>
      </c>
      <c r="I1139" s="63" t="str">
        <f t="shared" si="104"/>
        <v xml:space="preserve">Certificate II </v>
      </c>
      <c r="J1139" s="63" t="str">
        <f t="shared" si="105"/>
        <v xml:space="preserve">Certificate II in </v>
      </c>
      <c r="K1139" s="63" t="str">
        <f t="shared" si="106"/>
        <v>CER</v>
      </c>
      <c r="L1139" s="63" t="str">
        <f t="shared" si="107"/>
        <v xml:space="preserve">Certificate II </v>
      </c>
      <c r="M1139" s="19"/>
      <c r="N1139" s="20"/>
      <c r="O1139" s="20"/>
    </row>
    <row r="1140" spans="1:15" ht="15" customHeight="1" x14ac:dyDescent="0.25">
      <c r="A1140" s="52" t="s">
        <v>2044</v>
      </c>
      <c r="B1140" s="53" t="s">
        <v>1644</v>
      </c>
      <c r="C1140" s="63" t="str">
        <f t="shared" si="102"/>
        <v xml:space="preserve">Certificate III </v>
      </c>
      <c r="D1140" s="41" t="s">
        <v>1643</v>
      </c>
      <c r="E1140" s="41" t="s">
        <v>1997</v>
      </c>
      <c r="F1140" s="54" t="s">
        <v>2044</v>
      </c>
      <c r="G1140" s="35"/>
      <c r="H1140" s="63" t="str">
        <f t="shared" si="103"/>
        <v xml:space="preserve">Certificate </v>
      </c>
      <c r="I1140" s="63" t="str">
        <f t="shared" si="104"/>
        <v xml:space="preserve">Certificate III </v>
      </c>
      <c r="J1140" s="63" t="str">
        <f t="shared" si="105"/>
        <v xml:space="preserve">Certificate III in </v>
      </c>
      <c r="K1140" s="63" t="str">
        <f t="shared" si="106"/>
        <v>CER</v>
      </c>
      <c r="L1140" s="63" t="str">
        <f t="shared" si="107"/>
        <v xml:space="preserve">Certificate III </v>
      </c>
      <c r="M1140" s="19"/>
      <c r="N1140" s="20"/>
      <c r="O1140" s="20"/>
    </row>
    <row r="1141" spans="1:15" ht="15" customHeight="1" x14ac:dyDescent="0.25">
      <c r="A1141" s="52" t="s">
        <v>2044</v>
      </c>
      <c r="B1141" s="53" t="s">
        <v>1082</v>
      </c>
      <c r="C1141" s="63" t="str">
        <f t="shared" si="102"/>
        <v xml:space="preserve">Certificate IV </v>
      </c>
      <c r="D1141" s="41" t="s">
        <v>1083</v>
      </c>
      <c r="E1141" s="41" t="s">
        <v>1997</v>
      </c>
      <c r="F1141" s="54" t="s">
        <v>2044</v>
      </c>
      <c r="G1141" s="35"/>
      <c r="H1141" s="63" t="str">
        <f t="shared" si="103"/>
        <v xml:space="preserve">Certificate </v>
      </c>
      <c r="I1141" s="63" t="str">
        <f t="shared" si="104"/>
        <v xml:space="preserve">Certificate IV </v>
      </c>
      <c r="J1141" s="63" t="str">
        <f t="shared" si="105"/>
        <v xml:space="preserve">Certificate IV in </v>
      </c>
      <c r="K1141" s="63" t="str">
        <f t="shared" si="106"/>
        <v>CER</v>
      </c>
      <c r="L1141" s="63" t="str">
        <f t="shared" si="107"/>
        <v xml:space="preserve">Certificate IV </v>
      </c>
      <c r="M1141" s="19"/>
      <c r="N1141" s="20"/>
      <c r="O1141" s="20"/>
    </row>
    <row r="1142" spans="1:15" ht="15" customHeight="1" x14ac:dyDescent="0.25">
      <c r="A1142" s="52" t="s">
        <v>2044</v>
      </c>
      <c r="B1142" s="53" t="s">
        <v>1932</v>
      </c>
      <c r="C1142" s="63" t="str">
        <f t="shared" si="102"/>
        <v xml:space="preserve">Diploma </v>
      </c>
      <c r="D1142" s="41" t="s">
        <v>1931</v>
      </c>
      <c r="E1142" s="41" t="s">
        <v>1997</v>
      </c>
      <c r="F1142" s="54" t="s">
        <v>2044</v>
      </c>
      <c r="G1142" s="35"/>
      <c r="H1142" s="63" t="str">
        <f t="shared" si="103"/>
        <v xml:space="preserve">Diploma </v>
      </c>
      <c r="I1142" s="63" t="str">
        <f t="shared" si="104"/>
        <v xml:space="preserve">Diploma of </v>
      </c>
      <c r="J1142" s="63" t="str">
        <f t="shared" si="105"/>
        <v xml:space="preserve">Diploma of Musical </v>
      </c>
      <c r="K1142" s="63" t="str">
        <f t="shared" si="106"/>
        <v>DIP</v>
      </c>
      <c r="L1142" s="63" t="str">
        <f t="shared" si="107"/>
        <v xml:space="preserve">Diploma </v>
      </c>
      <c r="M1142" s="19"/>
      <c r="N1142" s="20"/>
      <c r="O1142" s="20"/>
    </row>
    <row r="1143" spans="1:15" ht="15" customHeight="1" x14ac:dyDescent="0.25">
      <c r="A1143" s="52" t="s">
        <v>2044</v>
      </c>
      <c r="B1143" s="53" t="s">
        <v>1963</v>
      </c>
      <c r="C1143" s="63" t="str">
        <f t="shared" si="102"/>
        <v xml:space="preserve">Advanced Diploma </v>
      </c>
      <c r="D1143" s="41" t="s">
        <v>1964</v>
      </c>
      <c r="E1143" s="41" t="s">
        <v>1997</v>
      </c>
      <c r="F1143" s="54" t="s">
        <v>2044</v>
      </c>
      <c r="G1143" s="35"/>
      <c r="H1143" s="63" t="str">
        <f t="shared" si="103"/>
        <v xml:space="preserve">Advanced </v>
      </c>
      <c r="I1143" s="63" t="str">
        <f t="shared" si="104"/>
        <v xml:space="preserve">Advanced Diploma </v>
      </c>
      <c r="J1143" s="63" t="str">
        <f t="shared" si="105"/>
        <v xml:space="preserve">Advanced Diploma of </v>
      </c>
      <c r="K1143" s="63" t="str">
        <f t="shared" si="106"/>
        <v>ADV</v>
      </c>
      <c r="L1143" s="63" t="str">
        <f t="shared" si="107"/>
        <v xml:space="preserve">Advanced Diploma </v>
      </c>
      <c r="M1143" s="19"/>
      <c r="N1143" s="20"/>
      <c r="O1143" s="20"/>
    </row>
    <row r="1144" spans="1:15" ht="15" customHeight="1" x14ac:dyDescent="0.25">
      <c r="A1144" s="52" t="s">
        <v>2079</v>
      </c>
      <c r="B1144" s="53" t="s">
        <v>1969</v>
      </c>
      <c r="C1144" s="63" t="str">
        <f t="shared" si="102"/>
        <v xml:space="preserve">Advanced Diploma </v>
      </c>
      <c r="D1144" s="41" t="s">
        <v>1970</v>
      </c>
      <c r="E1144" s="41" t="s">
        <v>1997</v>
      </c>
      <c r="F1144" s="54" t="s">
        <v>2079</v>
      </c>
      <c r="G1144" s="35"/>
      <c r="H1144" s="63" t="str">
        <f t="shared" si="103"/>
        <v xml:space="preserve">Advanced </v>
      </c>
      <c r="I1144" s="63" t="str">
        <f t="shared" si="104"/>
        <v xml:space="preserve">Advanced Diploma </v>
      </c>
      <c r="J1144" s="63" t="str">
        <f t="shared" si="105"/>
        <v xml:space="preserve">Advanced Diploma of </v>
      </c>
      <c r="K1144" s="63" t="str">
        <f t="shared" si="106"/>
        <v>ADV</v>
      </c>
      <c r="L1144" s="63" t="str">
        <f t="shared" si="107"/>
        <v xml:space="preserve">Advanced Diploma </v>
      </c>
      <c r="M1144" s="19"/>
      <c r="N1144" s="20"/>
      <c r="O1144" s="20"/>
    </row>
    <row r="1145" spans="1:15" ht="15" customHeight="1" x14ac:dyDescent="0.25">
      <c r="A1145" s="52" t="s">
        <v>2023</v>
      </c>
      <c r="B1145" s="53" t="s">
        <v>262</v>
      </c>
      <c r="C1145" s="63" t="str">
        <f t="shared" si="102"/>
        <v xml:space="preserve">Certificate I </v>
      </c>
      <c r="D1145" s="41" t="s">
        <v>263</v>
      </c>
      <c r="E1145" s="41" t="s">
        <v>1997</v>
      </c>
      <c r="F1145" s="54" t="s">
        <v>2023</v>
      </c>
      <c r="G1145" s="35"/>
      <c r="H1145" s="63" t="str">
        <f t="shared" si="103"/>
        <v xml:space="preserve">Certificate </v>
      </c>
      <c r="I1145" s="63" t="str">
        <f t="shared" si="104"/>
        <v xml:space="preserve">Certificate I </v>
      </c>
      <c r="J1145" s="63" t="str">
        <f t="shared" si="105"/>
        <v xml:space="preserve">Certificate I in </v>
      </c>
      <c r="K1145" s="63" t="str">
        <f t="shared" si="106"/>
        <v>CER</v>
      </c>
      <c r="L1145" s="63" t="str">
        <f t="shared" si="107"/>
        <v xml:space="preserve">Certificate I </v>
      </c>
      <c r="M1145" s="19"/>
      <c r="N1145" s="20"/>
      <c r="O1145" s="20"/>
    </row>
    <row r="1146" spans="1:15" ht="15" customHeight="1" x14ac:dyDescent="0.25">
      <c r="A1146" s="52" t="s">
        <v>2023</v>
      </c>
      <c r="B1146" s="53" t="s">
        <v>266</v>
      </c>
      <c r="C1146" s="63" t="str">
        <f t="shared" si="102"/>
        <v xml:space="preserve">Certificate II </v>
      </c>
      <c r="D1146" s="41" t="s">
        <v>265</v>
      </c>
      <c r="E1146" s="41" t="s">
        <v>1997</v>
      </c>
      <c r="F1146" s="54" t="s">
        <v>2023</v>
      </c>
      <c r="G1146" s="35"/>
      <c r="H1146" s="63" t="str">
        <f t="shared" si="103"/>
        <v xml:space="preserve">Certificate </v>
      </c>
      <c r="I1146" s="63" t="str">
        <f t="shared" si="104"/>
        <v xml:space="preserve">Certificate II </v>
      </c>
      <c r="J1146" s="63" t="str">
        <f t="shared" si="105"/>
        <v xml:space="preserve">Certificate II in </v>
      </c>
      <c r="K1146" s="63" t="str">
        <f t="shared" si="106"/>
        <v>CER</v>
      </c>
      <c r="L1146" s="63" t="str">
        <f t="shared" si="107"/>
        <v xml:space="preserve">Certificate II </v>
      </c>
      <c r="M1146" s="19"/>
      <c r="N1146" s="20"/>
      <c r="O1146" s="20"/>
    </row>
    <row r="1147" spans="1:15" ht="15" customHeight="1" x14ac:dyDescent="0.25">
      <c r="A1147" s="52" t="s">
        <v>2023</v>
      </c>
      <c r="B1147" s="53" t="s">
        <v>923</v>
      </c>
      <c r="C1147" s="63" t="str">
        <f t="shared" si="102"/>
        <v xml:space="preserve">Certificate III </v>
      </c>
      <c r="D1147" s="41" t="s">
        <v>1002</v>
      </c>
      <c r="E1147" s="41" t="s">
        <v>1997</v>
      </c>
      <c r="F1147" s="54" t="s">
        <v>2023</v>
      </c>
      <c r="G1147" s="35"/>
      <c r="H1147" s="63" t="str">
        <f t="shared" si="103"/>
        <v xml:space="preserve">Certificate </v>
      </c>
      <c r="I1147" s="63" t="str">
        <f t="shared" si="104"/>
        <v xml:space="preserve">Certificate III </v>
      </c>
      <c r="J1147" s="63" t="str">
        <f t="shared" si="105"/>
        <v xml:space="preserve">Certificate III in </v>
      </c>
      <c r="K1147" s="63" t="str">
        <f t="shared" si="106"/>
        <v>CER</v>
      </c>
      <c r="L1147" s="63" t="str">
        <f t="shared" si="107"/>
        <v xml:space="preserve">Certificate III </v>
      </c>
      <c r="M1147" s="19"/>
      <c r="N1147" s="20"/>
      <c r="O1147" s="20"/>
    </row>
    <row r="1148" spans="1:15" ht="15" customHeight="1" x14ac:dyDescent="0.25">
      <c r="A1148" s="52" t="s">
        <v>2023</v>
      </c>
      <c r="B1148" s="53" t="s">
        <v>1344</v>
      </c>
      <c r="C1148" s="63" t="str">
        <f t="shared" si="102"/>
        <v xml:space="preserve">Certificate IV </v>
      </c>
      <c r="D1148" s="41" t="s">
        <v>1345</v>
      </c>
      <c r="E1148" s="41" t="s">
        <v>1997</v>
      </c>
      <c r="F1148" s="54" t="s">
        <v>2023</v>
      </c>
      <c r="G1148" s="35"/>
      <c r="H1148" s="63" t="str">
        <f t="shared" si="103"/>
        <v xml:space="preserve">Certificate </v>
      </c>
      <c r="I1148" s="63" t="str">
        <f t="shared" si="104"/>
        <v xml:space="preserve">Certificate IV </v>
      </c>
      <c r="J1148" s="63" t="str">
        <f t="shared" si="105"/>
        <v xml:space="preserve">Certificate IV in </v>
      </c>
      <c r="K1148" s="63" t="str">
        <f t="shared" si="106"/>
        <v>CER</v>
      </c>
      <c r="L1148" s="63" t="str">
        <f t="shared" si="107"/>
        <v xml:space="preserve">Certificate IV </v>
      </c>
      <c r="M1148" s="19"/>
      <c r="N1148" s="20"/>
      <c r="O1148" s="20"/>
    </row>
    <row r="1149" spans="1:15" ht="15" customHeight="1" x14ac:dyDescent="0.25">
      <c r="A1149" s="52" t="s">
        <v>2023</v>
      </c>
      <c r="B1149" s="53" t="s">
        <v>1346</v>
      </c>
      <c r="C1149" s="63" t="str">
        <f t="shared" si="102"/>
        <v xml:space="preserve">Certificate IV </v>
      </c>
      <c r="D1149" s="41" t="s">
        <v>1345</v>
      </c>
      <c r="E1149" s="41" t="s">
        <v>1997</v>
      </c>
      <c r="F1149" s="54" t="s">
        <v>2023</v>
      </c>
      <c r="G1149" s="35"/>
      <c r="H1149" s="63" t="str">
        <f t="shared" si="103"/>
        <v xml:space="preserve">Certificate </v>
      </c>
      <c r="I1149" s="63" t="str">
        <f t="shared" si="104"/>
        <v xml:space="preserve">Certificate IV </v>
      </c>
      <c r="J1149" s="63" t="str">
        <f t="shared" si="105"/>
        <v xml:space="preserve">Certificate IV in </v>
      </c>
      <c r="K1149" s="63" t="str">
        <f t="shared" si="106"/>
        <v>CER</v>
      </c>
      <c r="L1149" s="63" t="str">
        <f t="shared" si="107"/>
        <v xml:space="preserve">Certificate IV </v>
      </c>
      <c r="M1149" s="19"/>
      <c r="N1149" s="20"/>
      <c r="O1149" s="20"/>
    </row>
    <row r="1150" spans="1:15" ht="15" customHeight="1" x14ac:dyDescent="0.25">
      <c r="A1150" s="52" t="s">
        <v>2080</v>
      </c>
      <c r="B1150" s="53" t="s">
        <v>269</v>
      </c>
      <c r="C1150" s="63" t="str">
        <f t="shared" si="102"/>
        <v xml:space="preserve">Certificate II </v>
      </c>
      <c r="D1150" s="41" t="s">
        <v>270</v>
      </c>
      <c r="E1150" s="41" t="s">
        <v>2081</v>
      </c>
      <c r="F1150" s="54" t="s">
        <v>2080</v>
      </c>
      <c r="G1150" s="35"/>
      <c r="H1150" s="63" t="str">
        <f t="shared" si="103"/>
        <v xml:space="preserve">Certificate </v>
      </c>
      <c r="I1150" s="63" t="str">
        <f t="shared" si="104"/>
        <v xml:space="preserve">Certificate II </v>
      </c>
      <c r="J1150" s="63" t="str">
        <f t="shared" si="105"/>
        <v xml:space="preserve">Certificate II in </v>
      </c>
      <c r="K1150" s="63" t="str">
        <f t="shared" si="106"/>
        <v>CER</v>
      </c>
      <c r="L1150" s="63" t="str">
        <f t="shared" si="107"/>
        <v xml:space="preserve">Certificate II </v>
      </c>
      <c r="M1150" s="19"/>
      <c r="N1150" s="20"/>
      <c r="O1150" s="20"/>
    </row>
    <row r="1151" spans="1:15" ht="15" customHeight="1" x14ac:dyDescent="0.25">
      <c r="A1151" s="52" t="s">
        <v>2080</v>
      </c>
      <c r="B1151" s="53" t="s">
        <v>1766</v>
      </c>
      <c r="C1151" s="63" t="str">
        <f t="shared" si="102"/>
        <v xml:space="preserve">Certificate III </v>
      </c>
      <c r="D1151" s="41" t="s">
        <v>1767</v>
      </c>
      <c r="E1151" s="41" t="s">
        <v>2081</v>
      </c>
      <c r="F1151" s="54" t="s">
        <v>2080</v>
      </c>
      <c r="G1151" s="35"/>
      <c r="H1151" s="63" t="str">
        <f t="shared" si="103"/>
        <v xml:space="preserve">Certificate </v>
      </c>
      <c r="I1151" s="63" t="str">
        <f t="shared" si="104"/>
        <v xml:space="preserve">Certificate III </v>
      </c>
      <c r="J1151" s="63" t="str">
        <f t="shared" si="105"/>
        <v xml:space="preserve">Certificate III in </v>
      </c>
      <c r="K1151" s="63" t="str">
        <f t="shared" si="106"/>
        <v>CER</v>
      </c>
      <c r="L1151" s="63" t="str">
        <f t="shared" si="107"/>
        <v xml:space="preserve">Certificate III </v>
      </c>
      <c r="M1151" s="19"/>
      <c r="N1151" s="20"/>
      <c r="O1151" s="20"/>
    </row>
    <row r="1152" spans="1:15" ht="15" customHeight="1" x14ac:dyDescent="0.25">
      <c r="A1152" s="52" t="s">
        <v>2080</v>
      </c>
      <c r="B1152" s="53" t="s">
        <v>1786</v>
      </c>
      <c r="C1152" s="63" t="str">
        <f t="shared" si="102"/>
        <v xml:space="preserve">Certificate III </v>
      </c>
      <c r="D1152" s="41" t="s">
        <v>1787</v>
      </c>
      <c r="E1152" s="41" t="s">
        <v>2081</v>
      </c>
      <c r="F1152" s="54" t="s">
        <v>2080</v>
      </c>
      <c r="G1152" s="35"/>
      <c r="H1152" s="63" t="str">
        <f t="shared" si="103"/>
        <v xml:space="preserve">Certificate </v>
      </c>
      <c r="I1152" s="63" t="str">
        <f t="shared" si="104"/>
        <v xml:space="preserve">Certificate III </v>
      </c>
      <c r="J1152" s="63" t="str">
        <f t="shared" si="105"/>
        <v xml:space="preserve">Certificate III in </v>
      </c>
      <c r="K1152" s="63" t="str">
        <f t="shared" si="106"/>
        <v>CER</v>
      </c>
      <c r="L1152" s="63" t="str">
        <f t="shared" si="107"/>
        <v xml:space="preserve">Certificate III </v>
      </c>
      <c r="M1152" s="19"/>
      <c r="N1152" s="20"/>
      <c r="O1152" s="20"/>
    </row>
    <row r="1153" spans="1:15" ht="15" customHeight="1" x14ac:dyDescent="0.25">
      <c r="A1153" s="52" t="s">
        <v>1998</v>
      </c>
      <c r="B1153" s="53" t="s">
        <v>2082</v>
      </c>
      <c r="C1153" s="63" t="str">
        <f t="shared" si="102"/>
        <v xml:space="preserve">Certificate III </v>
      </c>
      <c r="D1153" s="41" t="s">
        <v>2083</v>
      </c>
      <c r="E1153" s="41" t="s">
        <v>1999</v>
      </c>
      <c r="F1153" s="54" t="s">
        <v>1998</v>
      </c>
      <c r="G1153" s="35"/>
      <c r="H1153" s="63" t="str">
        <f t="shared" si="103"/>
        <v xml:space="preserve">Certificate </v>
      </c>
      <c r="I1153" s="63" t="str">
        <f t="shared" si="104"/>
        <v xml:space="preserve">Certificate III </v>
      </c>
      <c r="J1153" s="63" t="str">
        <f t="shared" si="105"/>
        <v xml:space="preserve">Certificate III in </v>
      </c>
      <c r="K1153" s="63" t="str">
        <f t="shared" si="106"/>
        <v>CER</v>
      </c>
      <c r="L1153" s="63" t="str">
        <f t="shared" si="107"/>
        <v xml:space="preserve">Certificate III </v>
      </c>
      <c r="M1153" s="19"/>
      <c r="N1153" s="20"/>
      <c r="O1153" s="20"/>
    </row>
    <row r="1154" spans="1:15" ht="15" customHeight="1" x14ac:dyDescent="0.25">
      <c r="A1154" s="52" t="s">
        <v>1998</v>
      </c>
      <c r="B1154" s="53" t="s">
        <v>2084</v>
      </c>
      <c r="C1154" s="63" t="str">
        <f t="shared" si="102"/>
        <v xml:space="preserve">Diploma </v>
      </c>
      <c r="D1154" s="41" t="s">
        <v>2085</v>
      </c>
      <c r="E1154" s="41" t="s">
        <v>1999</v>
      </c>
      <c r="F1154" s="54" t="s">
        <v>1998</v>
      </c>
      <c r="G1154" s="35"/>
      <c r="H1154" s="63" t="str">
        <f t="shared" si="103"/>
        <v xml:space="preserve">Diploma </v>
      </c>
      <c r="I1154" s="63" t="str">
        <f t="shared" si="104"/>
        <v xml:space="preserve">Diploma of </v>
      </c>
      <c r="J1154" s="63" t="str">
        <f t="shared" si="105"/>
        <v xml:space="preserve">Diploma of Paramedical </v>
      </c>
      <c r="K1154" s="63" t="str">
        <f t="shared" si="106"/>
        <v>DIP</v>
      </c>
      <c r="L1154" s="63" t="str">
        <f t="shared" si="107"/>
        <v xml:space="preserve">Diploma </v>
      </c>
      <c r="M1154" s="19"/>
      <c r="N1154" s="20"/>
      <c r="O1154" s="20"/>
    </row>
    <row r="1155" spans="1:15" ht="15" customHeight="1" x14ac:dyDescent="0.25">
      <c r="A1155" s="52" t="s">
        <v>2086</v>
      </c>
      <c r="B1155" s="53" t="s">
        <v>2087</v>
      </c>
      <c r="C1155" s="63" t="str">
        <f t="shared" ref="C1155:C1218" si="108">IF(K1155="CER",I1155,IF(K1155="ADV",I1155,IF(K1155="COU",H1155,IF(K1155="DIP",H1155,IF(K1155="VCE",H1155,IF(K1155="VCA",H1155,IF(K1155="STA",J1155,D1155)))))))</f>
        <v xml:space="preserve">Certificate I </v>
      </c>
      <c r="D1155" s="41" t="s">
        <v>1488</v>
      </c>
      <c r="E1155" s="41" t="s">
        <v>1997</v>
      </c>
      <c r="F1155" s="54" t="s">
        <v>2086</v>
      </c>
      <c r="G1155" s="35"/>
      <c r="H1155" s="63" t="str">
        <f t="shared" ref="H1155:H1218" si="109">LEFT(D1155, SEARCH(" ",D1155,1))</f>
        <v xml:space="preserve">Certificate </v>
      </c>
      <c r="I1155" s="63" t="str">
        <f t="shared" ref="I1155:I1218" si="110">LEFT(D1155, SEARCH(" ",D1155,SEARCH(" ",D1155,1)+1))</f>
        <v xml:space="preserve">Certificate I </v>
      </c>
      <c r="J1155" s="63" t="str">
        <f t="shared" ref="J1155:J1218" si="111">LEFT(D1155, SEARCH(" ",D1155,SEARCH(" ",D1155,SEARCH(" ",D1155)+1)+1))</f>
        <v xml:space="preserve">Certificate I in </v>
      </c>
      <c r="K1155" s="63" t="str">
        <f t="shared" ref="K1155:K1218" si="112">UPPER(LEFT(D1155,3))</f>
        <v>CER</v>
      </c>
      <c r="L1155" s="63" t="str">
        <f t="shared" ref="L1155:L1218" si="113">IF(K1155="CER",I1155,IF(K1155="ADV",I1155,IF(K1155="COU",H1155,IF(K1155="DIP",H1155,IF(K1155="VCE",H1155,IF(K1155="VCA",H1155,IF(K1155="STA",J1155,D1155)))))))</f>
        <v xml:space="preserve">Certificate I </v>
      </c>
      <c r="M1155" s="19"/>
      <c r="N1155" s="20"/>
      <c r="O1155" s="20"/>
    </row>
    <row r="1156" spans="1:15" ht="15" customHeight="1" x14ac:dyDescent="0.25">
      <c r="A1156" s="52" t="s">
        <v>2086</v>
      </c>
      <c r="B1156" s="53" t="s">
        <v>1908</v>
      </c>
      <c r="C1156" s="63" t="str">
        <f t="shared" si="108"/>
        <v xml:space="preserve">Diploma </v>
      </c>
      <c r="D1156" s="41" t="s">
        <v>1909</v>
      </c>
      <c r="E1156" s="41" t="s">
        <v>1997</v>
      </c>
      <c r="F1156" s="54" t="s">
        <v>2086</v>
      </c>
      <c r="G1156" s="35"/>
      <c r="H1156" s="63" t="str">
        <f t="shared" si="109"/>
        <v xml:space="preserve">Diploma </v>
      </c>
      <c r="I1156" s="63" t="str">
        <f t="shared" si="110"/>
        <v xml:space="preserve">Diploma of </v>
      </c>
      <c r="J1156" s="63" t="str">
        <f t="shared" si="111"/>
        <v xml:space="preserve">Diploma of Information </v>
      </c>
      <c r="K1156" s="63" t="str">
        <f t="shared" si="112"/>
        <v>DIP</v>
      </c>
      <c r="L1156" s="63" t="str">
        <f t="shared" si="113"/>
        <v xml:space="preserve">Diploma </v>
      </c>
      <c r="M1156" s="19"/>
      <c r="N1156" s="20"/>
      <c r="O1156" s="20"/>
    </row>
    <row r="1157" spans="1:15" ht="15" customHeight="1" x14ac:dyDescent="0.25">
      <c r="A1157" s="56" t="s">
        <v>2045</v>
      </c>
      <c r="B1157" s="53" t="s">
        <v>2088</v>
      </c>
      <c r="C1157" s="63" t="str">
        <f t="shared" si="108"/>
        <v xml:space="preserve">Certificate III </v>
      </c>
      <c r="D1157" s="41" t="s">
        <v>2089</v>
      </c>
      <c r="E1157" s="41" t="s">
        <v>1997</v>
      </c>
      <c r="F1157" s="57" t="s">
        <v>2045</v>
      </c>
      <c r="G1157" s="35"/>
      <c r="H1157" s="63" t="str">
        <f t="shared" si="109"/>
        <v xml:space="preserve">Certificate </v>
      </c>
      <c r="I1157" s="63" t="str">
        <f t="shared" si="110"/>
        <v xml:space="preserve">Certificate III </v>
      </c>
      <c r="J1157" s="63" t="str">
        <f t="shared" si="111"/>
        <v xml:space="preserve">Certificate III in </v>
      </c>
      <c r="K1157" s="63" t="str">
        <f t="shared" si="112"/>
        <v>CER</v>
      </c>
      <c r="L1157" s="63" t="str">
        <f t="shared" si="113"/>
        <v xml:space="preserve">Certificate III </v>
      </c>
      <c r="M1157" s="19"/>
      <c r="N1157" s="20"/>
      <c r="O1157" s="20"/>
    </row>
    <row r="1158" spans="1:15" ht="15" customHeight="1" x14ac:dyDescent="0.25">
      <c r="A1158" s="56" t="s">
        <v>2046</v>
      </c>
      <c r="B1158" s="53" t="s">
        <v>314</v>
      </c>
      <c r="C1158" s="63" t="str">
        <f t="shared" si="108"/>
        <v xml:space="preserve">Certificate I </v>
      </c>
      <c r="D1158" s="41" t="s">
        <v>309</v>
      </c>
      <c r="E1158" s="41" t="s">
        <v>1997</v>
      </c>
      <c r="F1158" s="57" t="s">
        <v>2046</v>
      </c>
      <c r="G1158" s="35"/>
      <c r="H1158" s="63" t="str">
        <f t="shared" si="109"/>
        <v xml:space="preserve">Certificate </v>
      </c>
      <c r="I1158" s="63" t="str">
        <f t="shared" si="110"/>
        <v xml:space="preserve">Certificate I </v>
      </c>
      <c r="J1158" s="63" t="str">
        <f t="shared" si="111"/>
        <v xml:space="preserve">Certificate I in </v>
      </c>
      <c r="K1158" s="63" t="str">
        <f t="shared" si="112"/>
        <v>CER</v>
      </c>
      <c r="L1158" s="63" t="str">
        <f t="shared" si="113"/>
        <v xml:space="preserve">Certificate I </v>
      </c>
      <c r="M1158" s="19"/>
      <c r="N1158" s="20"/>
      <c r="O1158" s="20"/>
    </row>
    <row r="1159" spans="1:15" ht="15" customHeight="1" x14ac:dyDescent="0.25">
      <c r="A1159" s="56" t="s">
        <v>2046</v>
      </c>
      <c r="B1159" s="53" t="s">
        <v>315</v>
      </c>
      <c r="C1159" s="63" t="str">
        <f t="shared" si="108"/>
        <v xml:space="preserve">Certificate II </v>
      </c>
      <c r="D1159" s="41" t="s">
        <v>311</v>
      </c>
      <c r="E1159" s="41" t="s">
        <v>1997</v>
      </c>
      <c r="F1159" s="57" t="s">
        <v>2046</v>
      </c>
      <c r="G1159" s="35"/>
      <c r="H1159" s="63" t="str">
        <f t="shared" si="109"/>
        <v xml:space="preserve">Certificate </v>
      </c>
      <c r="I1159" s="63" t="str">
        <f t="shared" si="110"/>
        <v xml:space="preserve">Certificate II </v>
      </c>
      <c r="J1159" s="63" t="str">
        <f t="shared" si="111"/>
        <v xml:space="preserve">Certificate II in </v>
      </c>
      <c r="K1159" s="63" t="str">
        <f t="shared" si="112"/>
        <v>CER</v>
      </c>
      <c r="L1159" s="63" t="str">
        <f t="shared" si="113"/>
        <v xml:space="preserve">Certificate II </v>
      </c>
      <c r="M1159" s="19"/>
      <c r="N1159" s="20"/>
      <c r="O1159" s="20"/>
    </row>
    <row r="1160" spans="1:15" ht="15" customHeight="1" x14ac:dyDescent="0.25">
      <c r="A1160" s="56" t="s">
        <v>2046</v>
      </c>
      <c r="B1160" s="53" t="s">
        <v>318</v>
      </c>
      <c r="C1160" s="63" t="str">
        <f t="shared" si="108"/>
        <v xml:space="preserve">Certificate III </v>
      </c>
      <c r="D1160" s="41" t="s">
        <v>313</v>
      </c>
      <c r="E1160" s="41" t="s">
        <v>1997</v>
      </c>
      <c r="F1160" s="57" t="s">
        <v>2046</v>
      </c>
      <c r="G1160" s="35"/>
      <c r="H1160" s="63" t="str">
        <f t="shared" si="109"/>
        <v xml:space="preserve">Certificate </v>
      </c>
      <c r="I1160" s="63" t="str">
        <f t="shared" si="110"/>
        <v xml:space="preserve">Certificate III </v>
      </c>
      <c r="J1160" s="63" t="str">
        <f t="shared" si="111"/>
        <v xml:space="preserve">Certificate III in </v>
      </c>
      <c r="K1160" s="63" t="str">
        <f t="shared" si="112"/>
        <v>CER</v>
      </c>
      <c r="L1160" s="63" t="str">
        <f t="shared" si="113"/>
        <v xml:space="preserve">Certificate III </v>
      </c>
      <c r="M1160" s="19"/>
      <c r="N1160" s="20"/>
      <c r="O1160" s="20"/>
    </row>
    <row r="1161" spans="1:15" ht="15" customHeight="1" x14ac:dyDescent="0.25">
      <c r="A1161" s="56" t="s">
        <v>2046</v>
      </c>
      <c r="B1161" s="53" t="s">
        <v>1388</v>
      </c>
      <c r="C1161" s="63" t="str">
        <f t="shared" si="108"/>
        <v xml:space="preserve">Certificate III </v>
      </c>
      <c r="D1161" s="41" t="s">
        <v>1389</v>
      </c>
      <c r="E1161" s="41" t="s">
        <v>1997</v>
      </c>
      <c r="F1161" s="57" t="s">
        <v>2046</v>
      </c>
      <c r="G1161" s="35"/>
      <c r="H1161" s="63" t="str">
        <f t="shared" si="109"/>
        <v xml:space="preserve">Certificate </v>
      </c>
      <c r="I1161" s="63" t="str">
        <f t="shared" si="110"/>
        <v xml:space="preserve">Certificate III </v>
      </c>
      <c r="J1161" s="63" t="str">
        <f t="shared" si="111"/>
        <v xml:space="preserve">Certificate III in </v>
      </c>
      <c r="K1161" s="63" t="str">
        <f t="shared" si="112"/>
        <v>CER</v>
      </c>
      <c r="L1161" s="63" t="str">
        <f t="shared" si="113"/>
        <v xml:space="preserve">Certificate III </v>
      </c>
      <c r="M1161" s="19"/>
      <c r="N1161" s="20"/>
      <c r="O1161" s="20"/>
    </row>
    <row r="1162" spans="1:15" ht="15" customHeight="1" x14ac:dyDescent="0.25">
      <c r="A1162" s="56" t="s">
        <v>2046</v>
      </c>
      <c r="B1162" s="53" t="s">
        <v>1390</v>
      </c>
      <c r="C1162" s="63" t="str">
        <f t="shared" si="108"/>
        <v xml:space="preserve">Certificate IV </v>
      </c>
      <c r="D1162" s="41" t="s">
        <v>1391</v>
      </c>
      <c r="E1162" s="41" t="s">
        <v>1997</v>
      </c>
      <c r="F1162" s="57" t="s">
        <v>2046</v>
      </c>
      <c r="G1162" s="35"/>
      <c r="H1162" s="63" t="str">
        <f t="shared" si="109"/>
        <v xml:space="preserve">Certificate </v>
      </c>
      <c r="I1162" s="63" t="str">
        <f t="shared" si="110"/>
        <v xml:space="preserve">Certificate IV </v>
      </c>
      <c r="J1162" s="63" t="str">
        <f t="shared" si="111"/>
        <v xml:space="preserve">Certificate IV in </v>
      </c>
      <c r="K1162" s="63" t="str">
        <f t="shared" si="112"/>
        <v>CER</v>
      </c>
      <c r="L1162" s="63" t="str">
        <f t="shared" si="113"/>
        <v xml:space="preserve">Certificate IV </v>
      </c>
      <c r="M1162" s="19"/>
      <c r="N1162" s="20"/>
      <c r="O1162" s="20"/>
    </row>
    <row r="1163" spans="1:15" ht="15" customHeight="1" x14ac:dyDescent="0.25">
      <c r="A1163" s="56" t="s">
        <v>2046</v>
      </c>
      <c r="B1163" s="53" t="s">
        <v>1907</v>
      </c>
      <c r="C1163" s="63" t="str">
        <f t="shared" si="108"/>
        <v xml:space="preserve">Diploma </v>
      </c>
      <c r="D1163" s="41" t="s">
        <v>1383</v>
      </c>
      <c r="E1163" s="41" t="s">
        <v>1997</v>
      </c>
      <c r="F1163" s="57" t="s">
        <v>2046</v>
      </c>
      <c r="G1163" s="35"/>
      <c r="H1163" s="63" t="str">
        <f t="shared" si="109"/>
        <v xml:space="preserve">Diploma </v>
      </c>
      <c r="I1163" s="63" t="str">
        <f t="shared" si="110"/>
        <v xml:space="preserve">Diploma of </v>
      </c>
      <c r="J1163" s="63" t="str">
        <f t="shared" si="111"/>
        <v xml:space="preserve">Diploma of Information </v>
      </c>
      <c r="K1163" s="63" t="str">
        <f t="shared" si="112"/>
        <v>DIP</v>
      </c>
      <c r="L1163" s="63" t="str">
        <f t="shared" si="113"/>
        <v xml:space="preserve">Diploma </v>
      </c>
      <c r="M1163" s="19"/>
      <c r="N1163" s="20"/>
      <c r="O1163" s="20"/>
    </row>
    <row r="1164" spans="1:15" ht="15" customHeight="1" x14ac:dyDescent="0.25">
      <c r="A1164" s="56" t="s">
        <v>2046</v>
      </c>
      <c r="B1164" s="53" t="s">
        <v>1891</v>
      </c>
      <c r="C1164" s="63" t="str">
        <f t="shared" si="108"/>
        <v xml:space="preserve">Diploma </v>
      </c>
      <c r="D1164" s="41" t="s">
        <v>1890</v>
      </c>
      <c r="E1164" s="41" t="s">
        <v>1997</v>
      </c>
      <c r="F1164" s="57" t="s">
        <v>2046</v>
      </c>
      <c r="G1164" s="35"/>
      <c r="H1164" s="63" t="str">
        <f t="shared" si="109"/>
        <v xml:space="preserve">Diploma </v>
      </c>
      <c r="I1164" s="63" t="str">
        <f t="shared" si="110"/>
        <v xml:space="preserve">Diploma of </v>
      </c>
      <c r="J1164" s="63" t="str">
        <f t="shared" si="111"/>
        <v xml:space="preserve">Diploma of Digital </v>
      </c>
      <c r="K1164" s="63" t="str">
        <f t="shared" si="112"/>
        <v>DIP</v>
      </c>
      <c r="L1164" s="63" t="str">
        <f t="shared" si="113"/>
        <v xml:space="preserve">Diploma </v>
      </c>
      <c r="M1164" s="19"/>
      <c r="N1164" s="20"/>
      <c r="O1164" s="20"/>
    </row>
    <row r="1165" spans="1:15" ht="15" customHeight="1" x14ac:dyDescent="0.25">
      <c r="A1165" s="56" t="s">
        <v>2046</v>
      </c>
      <c r="B1165" s="53" t="s">
        <v>1888</v>
      </c>
      <c r="C1165" s="63" t="str">
        <f t="shared" si="108"/>
        <v xml:space="preserve">Diploma </v>
      </c>
      <c r="D1165" s="41" t="s">
        <v>1887</v>
      </c>
      <c r="E1165" s="41" t="s">
        <v>1997</v>
      </c>
      <c r="F1165" s="57" t="s">
        <v>2046</v>
      </c>
      <c r="G1165" s="35"/>
      <c r="H1165" s="63" t="str">
        <f t="shared" si="109"/>
        <v xml:space="preserve">Diploma </v>
      </c>
      <c r="I1165" s="63" t="str">
        <f t="shared" si="110"/>
        <v xml:space="preserve">Diploma of </v>
      </c>
      <c r="J1165" s="63" t="str">
        <f t="shared" si="111"/>
        <v xml:space="preserve">Diploma of Digital </v>
      </c>
      <c r="K1165" s="63" t="str">
        <f t="shared" si="112"/>
        <v>DIP</v>
      </c>
      <c r="L1165" s="63" t="str">
        <f t="shared" si="113"/>
        <v xml:space="preserve">Diploma </v>
      </c>
      <c r="M1165" s="19"/>
      <c r="N1165" s="20"/>
      <c r="O1165" s="20"/>
    </row>
    <row r="1166" spans="1:15" ht="15" customHeight="1" x14ac:dyDescent="0.25">
      <c r="A1166" s="52" t="s">
        <v>2090</v>
      </c>
      <c r="B1166" s="53" t="s">
        <v>1574</v>
      </c>
      <c r="C1166" s="63" t="str">
        <f t="shared" si="108"/>
        <v xml:space="preserve">Certificate II </v>
      </c>
      <c r="D1166" s="41" t="s">
        <v>1575</v>
      </c>
      <c r="E1166" s="41" t="s">
        <v>1988</v>
      </c>
      <c r="F1166" s="54" t="s">
        <v>2090</v>
      </c>
      <c r="G1166" s="35"/>
      <c r="H1166" s="63" t="str">
        <f t="shared" si="109"/>
        <v xml:space="preserve">Certificate </v>
      </c>
      <c r="I1166" s="63" t="str">
        <f t="shared" si="110"/>
        <v xml:space="preserve">Certificate II </v>
      </c>
      <c r="J1166" s="63" t="str">
        <f t="shared" si="111"/>
        <v xml:space="preserve">Certificate II in </v>
      </c>
      <c r="K1166" s="63" t="str">
        <f t="shared" si="112"/>
        <v>CER</v>
      </c>
      <c r="L1166" s="63" t="str">
        <f t="shared" si="113"/>
        <v xml:space="preserve">Certificate II </v>
      </c>
      <c r="M1166" s="19"/>
      <c r="N1166" s="20"/>
      <c r="O1166" s="20"/>
    </row>
    <row r="1167" spans="1:15" ht="15" customHeight="1" x14ac:dyDescent="0.25">
      <c r="A1167" s="52" t="s">
        <v>2090</v>
      </c>
      <c r="B1167" s="53" t="s">
        <v>1695</v>
      </c>
      <c r="C1167" s="63" t="str">
        <f t="shared" si="108"/>
        <v xml:space="preserve">Certificate III </v>
      </c>
      <c r="D1167" s="41" t="s">
        <v>1696</v>
      </c>
      <c r="E1167" s="41" t="s">
        <v>1988</v>
      </c>
      <c r="F1167" s="54" t="s">
        <v>2090</v>
      </c>
      <c r="G1167" s="35"/>
      <c r="H1167" s="63" t="str">
        <f t="shared" si="109"/>
        <v xml:space="preserve">Certificate </v>
      </c>
      <c r="I1167" s="63" t="str">
        <f t="shared" si="110"/>
        <v xml:space="preserve">Certificate III </v>
      </c>
      <c r="J1167" s="63" t="str">
        <f t="shared" si="111"/>
        <v xml:space="preserve">Certificate III in </v>
      </c>
      <c r="K1167" s="63" t="str">
        <f t="shared" si="112"/>
        <v>CER</v>
      </c>
      <c r="L1167" s="63" t="str">
        <f t="shared" si="113"/>
        <v xml:space="preserve">Certificate III </v>
      </c>
      <c r="M1167" s="19"/>
      <c r="N1167" s="20"/>
      <c r="O1167" s="20"/>
    </row>
    <row r="1168" spans="1:15" ht="15" customHeight="1" x14ac:dyDescent="0.25">
      <c r="A1168" s="52" t="s">
        <v>2090</v>
      </c>
      <c r="B1168" s="53" t="s">
        <v>1900</v>
      </c>
      <c r="C1168" s="63" t="str">
        <f t="shared" si="108"/>
        <v xml:space="preserve">Diploma </v>
      </c>
      <c r="D1168" s="41" t="s">
        <v>1901</v>
      </c>
      <c r="E1168" s="41" t="s">
        <v>1988</v>
      </c>
      <c r="F1168" s="54" t="s">
        <v>2090</v>
      </c>
      <c r="G1168" s="35"/>
      <c r="H1168" s="63" t="str">
        <f t="shared" si="109"/>
        <v xml:space="preserve">Diploma </v>
      </c>
      <c r="I1168" s="63" t="str">
        <f t="shared" si="110"/>
        <v xml:space="preserve">Diploma of </v>
      </c>
      <c r="J1168" s="63" t="str">
        <f t="shared" si="111"/>
        <v xml:space="preserve">Diploma of Fashion </v>
      </c>
      <c r="K1168" s="63" t="str">
        <f t="shared" si="112"/>
        <v>DIP</v>
      </c>
      <c r="L1168" s="63" t="str">
        <f t="shared" si="113"/>
        <v xml:space="preserve">Diploma </v>
      </c>
      <c r="M1168" s="19"/>
      <c r="N1168" s="20"/>
      <c r="O1168" s="20"/>
    </row>
    <row r="1169" spans="1:15" ht="15" customHeight="1" x14ac:dyDescent="0.25">
      <c r="A1169" s="52" t="s">
        <v>2004</v>
      </c>
      <c r="B1169" s="53" t="s">
        <v>1491</v>
      </c>
      <c r="C1169" s="63" t="str">
        <f t="shared" si="108"/>
        <v xml:space="preserve">Certificate I </v>
      </c>
      <c r="D1169" s="41" t="s">
        <v>1492</v>
      </c>
      <c r="E1169" s="41" t="s">
        <v>2007</v>
      </c>
      <c r="F1169" s="54" t="s">
        <v>2004</v>
      </c>
      <c r="G1169" s="35"/>
      <c r="H1169" s="63" t="str">
        <f t="shared" si="109"/>
        <v xml:space="preserve">Certificate </v>
      </c>
      <c r="I1169" s="63" t="str">
        <f t="shared" si="110"/>
        <v xml:space="preserve">Certificate I </v>
      </c>
      <c r="J1169" s="63" t="str">
        <f t="shared" si="111"/>
        <v xml:space="preserve">Certificate I in </v>
      </c>
      <c r="K1169" s="63" t="str">
        <f t="shared" si="112"/>
        <v>CER</v>
      </c>
      <c r="L1169" s="63" t="str">
        <f t="shared" si="113"/>
        <v xml:space="preserve">Certificate I </v>
      </c>
      <c r="M1169" s="19"/>
      <c r="N1169" s="20"/>
      <c r="O1169" s="20"/>
    </row>
    <row r="1170" spans="1:15" ht="15" customHeight="1" x14ac:dyDescent="0.25">
      <c r="A1170" s="52" t="s">
        <v>2091</v>
      </c>
      <c r="B1170" s="53" t="s">
        <v>1527</v>
      </c>
      <c r="C1170" s="63" t="str">
        <f t="shared" si="108"/>
        <v xml:space="preserve">Certificate II </v>
      </c>
      <c r="D1170" s="41" t="s">
        <v>1528</v>
      </c>
      <c r="E1170" s="41" t="s">
        <v>1988</v>
      </c>
      <c r="F1170" s="54" t="s">
        <v>2091</v>
      </c>
      <c r="G1170" s="35"/>
      <c r="H1170" s="63" t="str">
        <f t="shared" si="109"/>
        <v xml:space="preserve">Certificate </v>
      </c>
      <c r="I1170" s="63" t="str">
        <f t="shared" si="110"/>
        <v xml:space="preserve">Certificate II </v>
      </c>
      <c r="J1170" s="63" t="str">
        <f t="shared" si="111"/>
        <v xml:space="preserve">Certificate II in </v>
      </c>
      <c r="K1170" s="63" t="str">
        <f t="shared" si="112"/>
        <v>CER</v>
      </c>
      <c r="L1170" s="63" t="str">
        <f t="shared" si="113"/>
        <v xml:space="preserve">Certificate II </v>
      </c>
      <c r="M1170" s="83"/>
      <c r="N1170" s="20"/>
      <c r="O1170" s="20"/>
    </row>
    <row r="1171" spans="1:15" ht="15" customHeight="1" x14ac:dyDescent="0.25">
      <c r="A1171" s="52" t="s">
        <v>2091</v>
      </c>
      <c r="B1171" s="53" t="s">
        <v>1802</v>
      </c>
      <c r="C1171" s="63" t="str">
        <f t="shared" si="108"/>
        <v xml:space="preserve">Certificate IV </v>
      </c>
      <c r="D1171" s="41" t="s">
        <v>1801</v>
      </c>
      <c r="E1171" s="41" t="s">
        <v>1988</v>
      </c>
      <c r="F1171" s="54" t="s">
        <v>2091</v>
      </c>
      <c r="G1171" s="35"/>
      <c r="H1171" s="63" t="str">
        <f t="shared" si="109"/>
        <v xml:space="preserve">Certificate </v>
      </c>
      <c r="I1171" s="63" t="str">
        <f t="shared" si="110"/>
        <v xml:space="preserve">Certificate IV </v>
      </c>
      <c r="J1171" s="63" t="str">
        <f t="shared" si="111"/>
        <v xml:space="preserve">Certificate IV in </v>
      </c>
      <c r="K1171" s="63" t="str">
        <f t="shared" si="112"/>
        <v>CER</v>
      </c>
      <c r="L1171" s="63" t="str">
        <f t="shared" si="113"/>
        <v xml:space="preserve">Certificate IV </v>
      </c>
      <c r="M1171" s="83"/>
      <c r="N1171" s="20"/>
      <c r="O1171" s="20"/>
    </row>
    <row r="1172" spans="1:15" ht="15" customHeight="1" x14ac:dyDescent="0.25">
      <c r="A1172" s="56" t="s">
        <v>2092</v>
      </c>
      <c r="B1172" s="53" t="s">
        <v>1722</v>
      </c>
      <c r="C1172" s="63" t="str">
        <f t="shared" si="108"/>
        <v xml:space="preserve">Certificate III </v>
      </c>
      <c r="D1172" s="41" t="s">
        <v>1723</v>
      </c>
      <c r="E1172" s="41" t="s">
        <v>1988</v>
      </c>
      <c r="F1172" s="57" t="s">
        <v>2092</v>
      </c>
      <c r="G1172" s="35"/>
      <c r="H1172" s="63" t="str">
        <f t="shared" si="109"/>
        <v xml:space="preserve">Certificate </v>
      </c>
      <c r="I1172" s="63" t="str">
        <f t="shared" si="110"/>
        <v xml:space="preserve">Certificate III </v>
      </c>
      <c r="J1172" s="63" t="str">
        <f t="shared" si="111"/>
        <v xml:space="preserve">Certificate III in </v>
      </c>
      <c r="K1172" s="63" t="str">
        <f t="shared" si="112"/>
        <v>CER</v>
      </c>
      <c r="L1172" s="63" t="str">
        <f t="shared" si="113"/>
        <v xml:space="preserve">Certificate III </v>
      </c>
      <c r="M1172" s="83"/>
      <c r="N1172" s="20"/>
      <c r="O1172" s="20"/>
    </row>
    <row r="1173" spans="1:15" ht="15" customHeight="1" x14ac:dyDescent="0.25">
      <c r="A1173" s="56" t="s">
        <v>2093</v>
      </c>
      <c r="B1173" s="53" t="s">
        <v>1403</v>
      </c>
      <c r="C1173" s="63" t="str">
        <f t="shared" si="108"/>
        <v xml:space="preserve">Certificate III </v>
      </c>
      <c r="D1173" s="41" t="s">
        <v>1404</v>
      </c>
      <c r="E1173" s="41" t="s">
        <v>1988</v>
      </c>
      <c r="F1173" s="57" t="s">
        <v>2093</v>
      </c>
      <c r="G1173" s="35"/>
      <c r="H1173" s="63" t="str">
        <f t="shared" si="109"/>
        <v xml:space="preserve">Certificate </v>
      </c>
      <c r="I1173" s="63" t="str">
        <f t="shared" si="110"/>
        <v xml:space="preserve">Certificate III </v>
      </c>
      <c r="J1173" s="63" t="str">
        <f t="shared" si="111"/>
        <v xml:space="preserve">Certificate III in </v>
      </c>
      <c r="K1173" s="63" t="str">
        <f t="shared" si="112"/>
        <v>CER</v>
      </c>
      <c r="L1173" s="63" t="str">
        <f t="shared" si="113"/>
        <v xml:space="preserve">Certificate III </v>
      </c>
      <c r="M1173" s="83"/>
      <c r="N1173" s="20"/>
      <c r="O1173" s="20"/>
    </row>
    <row r="1174" spans="1:15" ht="15" customHeight="1" x14ac:dyDescent="0.25">
      <c r="A1174" s="56" t="s">
        <v>1987</v>
      </c>
      <c r="B1174" s="53" t="s">
        <v>1706</v>
      </c>
      <c r="C1174" s="63" t="str">
        <f t="shared" si="108"/>
        <v xml:space="preserve">Certificate III </v>
      </c>
      <c r="D1174" s="41" t="s">
        <v>1707</v>
      </c>
      <c r="E1174" s="41" t="s">
        <v>1988</v>
      </c>
      <c r="F1174" s="57" t="s">
        <v>1987</v>
      </c>
      <c r="G1174" s="35"/>
      <c r="H1174" s="63" t="str">
        <f t="shared" si="109"/>
        <v xml:space="preserve">Certificate </v>
      </c>
      <c r="I1174" s="63" t="str">
        <f t="shared" si="110"/>
        <v xml:space="preserve">Certificate III </v>
      </c>
      <c r="J1174" s="63" t="str">
        <f t="shared" si="111"/>
        <v xml:space="preserve">Certificate III in </v>
      </c>
      <c r="K1174" s="63" t="str">
        <f t="shared" si="112"/>
        <v>CER</v>
      </c>
      <c r="L1174" s="63" t="str">
        <f t="shared" si="113"/>
        <v xml:space="preserve">Certificate III </v>
      </c>
      <c r="M1174" s="83"/>
      <c r="N1174" s="20"/>
      <c r="O1174" s="20"/>
    </row>
    <row r="1175" spans="1:15" ht="15" customHeight="1" x14ac:dyDescent="0.25">
      <c r="A1175" s="56" t="s">
        <v>1987</v>
      </c>
      <c r="B1175" s="53" t="s">
        <v>620</v>
      </c>
      <c r="C1175" s="63" t="str">
        <f t="shared" si="108"/>
        <v xml:space="preserve">Certificate III </v>
      </c>
      <c r="D1175" s="41" t="s">
        <v>815</v>
      </c>
      <c r="E1175" s="41" t="s">
        <v>1988</v>
      </c>
      <c r="F1175" s="57" t="s">
        <v>1987</v>
      </c>
      <c r="G1175" s="35"/>
      <c r="H1175" s="63" t="str">
        <f t="shared" si="109"/>
        <v xml:space="preserve">Certificate </v>
      </c>
      <c r="I1175" s="63" t="str">
        <f t="shared" si="110"/>
        <v xml:space="preserve">Certificate III </v>
      </c>
      <c r="J1175" s="63" t="str">
        <f t="shared" si="111"/>
        <v xml:space="preserve">Certificate III in </v>
      </c>
      <c r="K1175" s="63" t="str">
        <f t="shared" si="112"/>
        <v>CER</v>
      </c>
      <c r="L1175" s="63" t="str">
        <f t="shared" si="113"/>
        <v xml:space="preserve">Certificate III </v>
      </c>
      <c r="M1175" s="83"/>
      <c r="N1175" s="20"/>
      <c r="O1175" s="20"/>
    </row>
    <row r="1176" spans="1:15" ht="15" customHeight="1" x14ac:dyDescent="0.25">
      <c r="A1176" s="56" t="s">
        <v>1987</v>
      </c>
      <c r="B1176" s="53" t="s">
        <v>621</v>
      </c>
      <c r="C1176" s="63" t="str">
        <f t="shared" si="108"/>
        <v xml:space="preserve">Certificate III </v>
      </c>
      <c r="D1176" s="41" t="s">
        <v>816</v>
      </c>
      <c r="E1176" s="41" t="s">
        <v>1988</v>
      </c>
      <c r="F1176" s="57" t="s">
        <v>1987</v>
      </c>
      <c r="G1176" s="35"/>
      <c r="H1176" s="63" t="str">
        <f t="shared" si="109"/>
        <v xml:space="preserve">Certificate </v>
      </c>
      <c r="I1176" s="63" t="str">
        <f t="shared" si="110"/>
        <v xml:space="preserve">Certificate III </v>
      </c>
      <c r="J1176" s="63" t="str">
        <f t="shared" si="111"/>
        <v xml:space="preserve">Certificate III in </v>
      </c>
      <c r="K1176" s="63" t="str">
        <f t="shared" si="112"/>
        <v>CER</v>
      </c>
      <c r="L1176" s="63" t="str">
        <f t="shared" si="113"/>
        <v xml:space="preserve">Certificate III </v>
      </c>
      <c r="M1176" s="83"/>
      <c r="N1176" s="20"/>
      <c r="O1176" s="20"/>
    </row>
    <row r="1177" spans="1:15" ht="15" customHeight="1" x14ac:dyDescent="0.25">
      <c r="A1177" s="56" t="s">
        <v>1987</v>
      </c>
      <c r="B1177" s="53" t="s">
        <v>1914</v>
      </c>
      <c r="C1177" s="63" t="str">
        <f t="shared" si="108"/>
        <v xml:space="preserve">Diploma </v>
      </c>
      <c r="D1177" s="41" t="s">
        <v>1915</v>
      </c>
      <c r="E1177" s="41" t="s">
        <v>1988</v>
      </c>
      <c r="F1177" s="57" t="s">
        <v>1987</v>
      </c>
      <c r="G1177" s="35"/>
      <c r="H1177" s="63" t="str">
        <f t="shared" si="109"/>
        <v xml:space="preserve">Diploma </v>
      </c>
      <c r="I1177" s="63" t="str">
        <f t="shared" si="110"/>
        <v xml:space="preserve">Diploma of </v>
      </c>
      <c r="J1177" s="63" t="str">
        <f t="shared" si="111"/>
        <v xml:space="preserve">Diploma of Interior </v>
      </c>
      <c r="K1177" s="63" t="str">
        <f t="shared" si="112"/>
        <v>DIP</v>
      </c>
      <c r="L1177" s="63" t="str">
        <f t="shared" si="113"/>
        <v xml:space="preserve">Diploma </v>
      </c>
      <c r="M1177" s="83"/>
      <c r="N1177" s="20"/>
      <c r="O1177" s="20"/>
    </row>
    <row r="1178" spans="1:15" ht="15" customHeight="1" x14ac:dyDescent="0.25">
      <c r="A1178" s="52" t="s">
        <v>2094</v>
      </c>
      <c r="B1178" s="53" t="s">
        <v>1415</v>
      </c>
      <c r="C1178" s="63" t="str">
        <f t="shared" si="108"/>
        <v xml:space="preserve">Certificate III </v>
      </c>
      <c r="D1178" s="41" t="s">
        <v>1416</v>
      </c>
      <c r="E1178" s="41" t="s">
        <v>2028</v>
      </c>
      <c r="F1178" s="54" t="s">
        <v>2094</v>
      </c>
      <c r="G1178" s="35"/>
      <c r="H1178" s="63" t="str">
        <f t="shared" si="109"/>
        <v xml:space="preserve">Certificate </v>
      </c>
      <c r="I1178" s="63" t="str">
        <f t="shared" si="110"/>
        <v xml:space="preserve">Certificate III </v>
      </c>
      <c r="J1178" s="63" t="str">
        <f t="shared" si="111"/>
        <v xml:space="preserve">Certificate III in </v>
      </c>
      <c r="K1178" s="63" t="str">
        <f t="shared" si="112"/>
        <v>CER</v>
      </c>
      <c r="L1178" s="63" t="str">
        <f t="shared" si="113"/>
        <v xml:space="preserve">Certificate III </v>
      </c>
      <c r="M1178" s="83"/>
      <c r="N1178" s="20"/>
      <c r="O1178" s="20"/>
    </row>
    <row r="1179" spans="1:15" ht="15" customHeight="1" x14ac:dyDescent="0.25">
      <c r="A1179" s="52" t="s">
        <v>2094</v>
      </c>
      <c r="B1179" s="53" t="s">
        <v>1738</v>
      </c>
      <c r="C1179" s="63" t="str">
        <f t="shared" si="108"/>
        <v xml:space="preserve">Certificate III </v>
      </c>
      <c r="D1179" s="41" t="s">
        <v>1739</v>
      </c>
      <c r="E1179" s="41" t="s">
        <v>2028</v>
      </c>
      <c r="F1179" s="54" t="s">
        <v>2094</v>
      </c>
      <c r="G1179" s="35"/>
      <c r="H1179" s="63" t="str">
        <f t="shared" si="109"/>
        <v xml:space="preserve">Certificate </v>
      </c>
      <c r="I1179" s="63" t="str">
        <f t="shared" si="110"/>
        <v xml:space="preserve">Certificate III </v>
      </c>
      <c r="J1179" s="63" t="str">
        <f t="shared" si="111"/>
        <v xml:space="preserve">Certificate III in </v>
      </c>
      <c r="K1179" s="63" t="str">
        <f t="shared" si="112"/>
        <v>CER</v>
      </c>
      <c r="L1179" s="63" t="str">
        <f t="shared" si="113"/>
        <v xml:space="preserve">Certificate III </v>
      </c>
      <c r="M1179" s="83"/>
      <c r="N1179" s="20"/>
      <c r="O1179" s="20"/>
    </row>
    <row r="1180" spans="1:15" ht="15" customHeight="1" x14ac:dyDescent="0.25">
      <c r="A1180" s="56" t="s">
        <v>2047</v>
      </c>
      <c r="B1180" s="53" t="s">
        <v>2095</v>
      </c>
      <c r="C1180" s="63" t="str">
        <f t="shared" si="108"/>
        <v xml:space="preserve">Certificate IV </v>
      </c>
      <c r="D1180" s="41" t="s">
        <v>2096</v>
      </c>
      <c r="E1180" s="41" t="s">
        <v>2028</v>
      </c>
      <c r="F1180" s="57" t="s">
        <v>2047</v>
      </c>
      <c r="G1180" s="35"/>
      <c r="H1180" s="63" t="str">
        <f t="shared" si="109"/>
        <v xml:space="preserve">Certificate </v>
      </c>
      <c r="I1180" s="63" t="str">
        <f t="shared" si="110"/>
        <v xml:space="preserve">Certificate IV </v>
      </c>
      <c r="J1180" s="63" t="str">
        <f t="shared" si="111"/>
        <v xml:space="preserve">Certificate IV in </v>
      </c>
      <c r="K1180" s="63" t="str">
        <f t="shared" si="112"/>
        <v>CER</v>
      </c>
      <c r="L1180" s="63" t="str">
        <f t="shared" si="113"/>
        <v xml:space="preserve">Certificate IV </v>
      </c>
      <c r="M1180" s="83"/>
      <c r="N1180" s="20"/>
      <c r="O1180" s="20"/>
    </row>
    <row r="1181" spans="1:15" ht="15" customHeight="1" x14ac:dyDescent="0.25">
      <c r="A1181" s="52" t="s">
        <v>2008</v>
      </c>
      <c r="B1181" s="53" t="s">
        <v>1594</v>
      </c>
      <c r="C1181" s="63" t="str">
        <f t="shared" si="108"/>
        <v xml:space="preserve">Certificate II </v>
      </c>
      <c r="D1181" s="41" t="s">
        <v>1595</v>
      </c>
      <c r="E1181" s="41" t="s">
        <v>2011</v>
      </c>
      <c r="F1181" s="54" t="s">
        <v>2008</v>
      </c>
      <c r="G1181" s="35"/>
      <c r="H1181" s="63" t="str">
        <f t="shared" si="109"/>
        <v xml:space="preserve">Certificate </v>
      </c>
      <c r="I1181" s="63" t="str">
        <f t="shared" si="110"/>
        <v xml:space="preserve">Certificate II </v>
      </c>
      <c r="J1181" s="63" t="str">
        <f t="shared" si="111"/>
        <v xml:space="preserve">Certificate II in </v>
      </c>
      <c r="K1181" s="63" t="str">
        <f t="shared" si="112"/>
        <v>CER</v>
      </c>
      <c r="L1181" s="63" t="str">
        <f t="shared" si="113"/>
        <v xml:space="preserve">Certificate II </v>
      </c>
      <c r="M1181" s="83"/>
      <c r="N1181" s="20"/>
      <c r="O1181" s="20"/>
    </row>
    <row r="1182" spans="1:15" ht="15" customHeight="1" x14ac:dyDescent="0.25">
      <c r="A1182" s="52" t="s">
        <v>2008</v>
      </c>
      <c r="B1182" s="53" t="s">
        <v>1551</v>
      </c>
      <c r="C1182" s="63" t="str">
        <f t="shared" si="108"/>
        <v xml:space="preserve">Certificate II </v>
      </c>
      <c r="D1182" s="41" t="s">
        <v>1552</v>
      </c>
      <c r="E1182" s="41" t="s">
        <v>2011</v>
      </c>
      <c r="F1182" s="54" t="s">
        <v>2008</v>
      </c>
      <c r="G1182" s="35"/>
      <c r="H1182" s="63" t="str">
        <f t="shared" si="109"/>
        <v xml:space="preserve">Certificate </v>
      </c>
      <c r="I1182" s="63" t="str">
        <f t="shared" si="110"/>
        <v xml:space="preserve">Certificate II </v>
      </c>
      <c r="J1182" s="63" t="str">
        <f t="shared" si="111"/>
        <v xml:space="preserve">Certificate II in </v>
      </c>
      <c r="K1182" s="63" t="str">
        <f t="shared" si="112"/>
        <v>CER</v>
      </c>
      <c r="L1182" s="63" t="str">
        <f t="shared" si="113"/>
        <v xml:space="preserve">Certificate II </v>
      </c>
      <c r="M1182" s="83"/>
      <c r="N1182" s="20"/>
      <c r="O1182" s="20"/>
    </row>
    <row r="1183" spans="1:15" ht="15" customHeight="1" x14ac:dyDescent="0.25">
      <c r="A1183" s="52" t="s">
        <v>1985</v>
      </c>
      <c r="B1183" s="53" t="s">
        <v>1951</v>
      </c>
      <c r="C1183" s="63" t="str">
        <f t="shared" si="108"/>
        <v xml:space="preserve">Diploma </v>
      </c>
      <c r="D1183" s="41" t="s">
        <v>1952</v>
      </c>
      <c r="E1183" s="41" t="s">
        <v>1986</v>
      </c>
      <c r="F1183" s="54" t="s">
        <v>1985</v>
      </c>
      <c r="G1183" s="35"/>
      <c r="H1183" s="63" t="str">
        <f t="shared" si="109"/>
        <v xml:space="preserve">Diploma </v>
      </c>
      <c r="I1183" s="63" t="str">
        <f t="shared" si="110"/>
        <v xml:space="preserve">Diploma of </v>
      </c>
      <c r="J1183" s="63" t="str">
        <f t="shared" si="111"/>
        <v xml:space="preserve">Diploma of Sport </v>
      </c>
      <c r="K1183" s="63" t="str">
        <f t="shared" si="112"/>
        <v>DIP</v>
      </c>
      <c r="L1183" s="63" t="str">
        <f t="shared" si="113"/>
        <v xml:space="preserve">Diploma </v>
      </c>
      <c r="M1183" s="83"/>
      <c r="N1183" s="20"/>
      <c r="O1183" s="20"/>
    </row>
    <row r="1184" spans="1:15" ht="15" customHeight="1" x14ac:dyDescent="0.25">
      <c r="A1184" s="52" t="s">
        <v>2097</v>
      </c>
      <c r="B1184" s="53" t="s">
        <v>2098</v>
      </c>
      <c r="C1184" s="63" t="str">
        <f t="shared" si="108"/>
        <v xml:space="preserve">Diploma </v>
      </c>
      <c r="D1184" s="41" t="s">
        <v>2099</v>
      </c>
      <c r="E1184" s="41" t="s">
        <v>1997</v>
      </c>
      <c r="F1184" s="54" t="s">
        <v>2097</v>
      </c>
      <c r="G1184" s="35"/>
      <c r="H1184" s="63" t="str">
        <f t="shared" si="109"/>
        <v xml:space="preserve">Diploma </v>
      </c>
      <c r="I1184" s="63" t="str">
        <f t="shared" si="110"/>
        <v xml:space="preserve">Diploma of </v>
      </c>
      <c r="J1184" s="63" t="str">
        <f t="shared" si="111"/>
        <v xml:space="preserve">Diploma of Training </v>
      </c>
      <c r="K1184" s="63" t="str">
        <f t="shared" si="112"/>
        <v>DIP</v>
      </c>
      <c r="L1184" s="63" t="str">
        <f t="shared" si="113"/>
        <v xml:space="preserve">Diploma </v>
      </c>
      <c r="M1184" s="83"/>
      <c r="N1184" s="20"/>
      <c r="O1184" s="20"/>
    </row>
    <row r="1185" spans="1:15" ht="15" customHeight="1" x14ac:dyDescent="0.25">
      <c r="A1185" s="52" t="s">
        <v>2100</v>
      </c>
      <c r="B1185" s="53" t="s">
        <v>1450</v>
      </c>
      <c r="C1185" s="63" t="str">
        <f t="shared" si="108"/>
        <v xml:space="preserve">Certificate IV </v>
      </c>
      <c r="D1185" s="41" t="s">
        <v>1451</v>
      </c>
      <c r="E1185" s="41" t="s">
        <v>2007</v>
      </c>
      <c r="F1185" s="54" t="s">
        <v>2100</v>
      </c>
      <c r="G1185" s="35"/>
      <c r="H1185" s="63" t="str">
        <f t="shared" si="109"/>
        <v xml:space="preserve">Certificate </v>
      </c>
      <c r="I1185" s="63" t="str">
        <f t="shared" si="110"/>
        <v xml:space="preserve">Certificate IV </v>
      </c>
      <c r="J1185" s="63" t="str">
        <f t="shared" si="111"/>
        <v xml:space="preserve">Certificate IV in </v>
      </c>
      <c r="K1185" s="63" t="str">
        <f t="shared" si="112"/>
        <v>CER</v>
      </c>
      <c r="L1185" s="63" t="str">
        <f t="shared" si="113"/>
        <v xml:space="preserve">Certificate IV </v>
      </c>
      <c r="M1185" s="83"/>
      <c r="N1185" s="20"/>
      <c r="O1185" s="20"/>
    </row>
    <row r="1186" spans="1:15" ht="15" customHeight="1" x14ac:dyDescent="0.25">
      <c r="A1186" s="52" t="s">
        <v>2100</v>
      </c>
      <c r="B1186" s="53" t="s">
        <v>1922</v>
      </c>
      <c r="C1186" s="63" t="str">
        <f t="shared" si="108"/>
        <v xml:space="preserve">Diploma </v>
      </c>
      <c r="D1186" s="41" t="s">
        <v>1923</v>
      </c>
      <c r="E1186" s="41" t="s">
        <v>2007</v>
      </c>
      <c r="F1186" s="54" t="s">
        <v>2100</v>
      </c>
      <c r="G1186" s="35"/>
      <c r="H1186" s="63" t="str">
        <f t="shared" si="109"/>
        <v xml:space="preserve">Diploma </v>
      </c>
      <c r="I1186" s="63" t="str">
        <f t="shared" si="110"/>
        <v xml:space="preserve">Diploma of </v>
      </c>
      <c r="J1186" s="63" t="e">
        <f t="shared" si="111"/>
        <v>#VALUE!</v>
      </c>
      <c r="K1186" s="63" t="str">
        <f t="shared" si="112"/>
        <v>DIP</v>
      </c>
      <c r="L1186" s="63" t="str">
        <f t="shared" si="113"/>
        <v xml:space="preserve">Diploma </v>
      </c>
      <c r="M1186" s="83"/>
      <c r="N1186" s="20"/>
      <c r="O1186" s="20"/>
    </row>
    <row r="1187" spans="1:15" ht="15" customHeight="1" x14ac:dyDescent="0.25">
      <c r="A1187" s="52" t="s">
        <v>2101</v>
      </c>
      <c r="B1187" s="53" t="s">
        <v>1454</v>
      </c>
      <c r="C1187" s="63" t="str">
        <f t="shared" si="108"/>
        <v xml:space="preserve">Certificate II </v>
      </c>
      <c r="D1187" s="41" t="s">
        <v>1455</v>
      </c>
      <c r="E1187" s="41" t="s">
        <v>2038</v>
      </c>
      <c r="F1187" s="54" t="s">
        <v>2101</v>
      </c>
      <c r="G1187" s="35"/>
      <c r="H1187" s="63" t="str">
        <f t="shared" si="109"/>
        <v xml:space="preserve">Certificate </v>
      </c>
      <c r="I1187" s="63" t="str">
        <f t="shared" si="110"/>
        <v xml:space="preserve">Certificate II </v>
      </c>
      <c r="J1187" s="63" t="str">
        <f t="shared" si="111"/>
        <v xml:space="preserve">Certificate II in </v>
      </c>
      <c r="K1187" s="63" t="str">
        <f t="shared" si="112"/>
        <v>CER</v>
      </c>
      <c r="L1187" s="63" t="str">
        <f t="shared" si="113"/>
        <v xml:space="preserve">Certificate II </v>
      </c>
      <c r="M1187" s="83"/>
      <c r="N1187" s="20"/>
      <c r="O1187" s="20"/>
    </row>
    <row r="1188" spans="1:15" ht="15" customHeight="1" x14ac:dyDescent="0.25">
      <c r="A1188" s="52" t="s">
        <v>2101</v>
      </c>
      <c r="B1188" s="53" t="s">
        <v>1456</v>
      </c>
      <c r="C1188" s="63" t="str">
        <f t="shared" si="108"/>
        <v xml:space="preserve">Certificate III </v>
      </c>
      <c r="D1188" s="41" t="s">
        <v>1457</v>
      </c>
      <c r="E1188" s="41" t="s">
        <v>2038</v>
      </c>
      <c r="F1188" s="54" t="s">
        <v>2101</v>
      </c>
      <c r="G1188" s="35"/>
      <c r="H1188" s="63" t="str">
        <f t="shared" si="109"/>
        <v xml:space="preserve">Certificate </v>
      </c>
      <c r="I1188" s="63" t="str">
        <f t="shared" si="110"/>
        <v xml:space="preserve">Certificate III </v>
      </c>
      <c r="J1188" s="63" t="str">
        <f t="shared" si="111"/>
        <v xml:space="preserve">Certificate III in </v>
      </c>
      <c r="K1188" s="63" t="str">
        <f t="shared" si="112"/>
        <v>CER</v>
      </c>
      <c r="L1188" s="63" t="str">
        <f t="shared" si="113"/>
        <v xml:space="preserve">Certificate III </v>
      </c>
      <c r="M1188" s="83"/>
      <c r="N1188" s="20"/>
      <c r="O1188" s="20"/>
    </row>
    <row r="1189" spans="1:15" ht="15" customHeight="1" x14ac:dyDescent="0.25">
      <c r="A1189" s="52" t="s">
        <v>2101</v>
      </c>
      <c r="B1189" s="53" t="s">
        <v>693</v>
      </c>
      <c r="C1189" s="63" t="str">
        <f t="shared" si="108"/>
        <v xml:space="preserve">Certificate III </v>
      </c>
      <c r="D1189" s="41" t="s">
        <v>854</v>
      </c>
      <c r="E1189" s="41" t="s">
        <v>2038</v>
      </c>
      <c r="F1189" s="54" t="s">
        <v>2101</v>
      </c>
      <c r="G1189" s="35"/>
      <c r="H1189" s="63" t="str">
        <f t="shared" si="109"/>
        <v xml:space="preserve">Certificate </v>
      </c>
      <c r="I1189" s="63" t="str">
        <f t="shared" si="110"/>
        <v xml:space="preserve">Certificate III </v>
      </c>
      <c r="J1189" s="63" t="str">
        <f t="shared" si="111"/>
        <v xml:space="preserve">Certificate III in </v>
      </c>
      <c r="K1189" s="63" t="str">
        <f t="shared" si="112"/>
        <v>CER</v>
      </c>
      <c r="L1189" s="63" t="str">
        <f t="shared" si="113"/>
        <v xml:space="preserve">Certificate III </v>
      </c>
      <c r="M1189" s="83"/>
      <c r="N1189" s="20"/>
      <c r="O1189" s="20"/>
    </row>
    <row r="1190" spans="1:15" ht="15" customHeight="1" x14ac:dyDescent="0.25">
      <c r="A1190" s="58" t="s">
        <v>2101</v>
      </c>
      <c r="B1190" s="59" t="s">
        <v>1824</v>
      </c>
      <c r="C1190" s="139" t="str">
        <f t="shared" si="108"/>
        <v xml:space="preserve">Certificate IV </v>
      </c>
      <c r="D1190" s="60" t="s">
        <v>1825</v>
      </c>
      <c r="E1190" s="60" t="s">
        <v>2038</v>
      </c>
      <c r="F1190" s="61" t="s">
        <v>2101</v>
      </c>
      <c r="G1190" s="35"/>
      <c r="H1190" s="63" t="str">
        <f t="shared" si="109"/>
        <v xml:space="preserve">Certificate </v>
      </c>
      <c r="I1190" s="63" t="str">
        <f t="shared" si="110"/>
        <v xml:space="preserve">Certificate IV </v>
      </c>
      <c r="J1190" s="63" t="str">
        <f t="shared" si="111"/>
        <v xml:space="preserve">Certificate IV in </v>
      </c>
      <c r="K1190" s="63" t="str">
        <f t="shared" si="112"/>
        <v>CER</v>
      </c>
      <c r="L1190" s="63" t="str">
        <f t="shared" si="113"/>
        <v xml:space="preserve">Certificate IV </v>
      </c>
      <c r="M1190" s="83"/>
      <c r="N1190" s="20"/>
      <c r="O1190" s="20"/>
    </row>
    <row r="1191" spans="1:15" ht="15" customHeight="1" x14ac:dyDescent="0.25">
      <c r="A1191" s="111" t="s">
        <v>2019</v>
      </c>
      <c r="B1191" s="62" t="s">
        <v>555</v>
      </c>
      <c r="C1191" s="63" t="str">
        <f t="shared" si="108"/>
        <v xml:space="preserve">Certificate III </v>
      </c>
      <c r="D1191" s="63" t="s">
        <v>733</v>
      </c>
      <c r="E1191" s="112" t="s">
        <v>2021</v>
      </c>
      <c r="F1191" s="111" t="s">
        <v>2019</v>
      </c>
      <c r="G1191" s="64" t="s">
        <v>2102</v>
      </c>
      <c r="H1191" s="63" t="str">
        <f t="shared" si="109"/>
        <v xml:space="preserve">Certificate </v>
      </c>
      <c r="I1191" s="63" t="str">
        <f t="shared" si="110"/>
        <v xml:space="preserve">Certificate III </v>
      </c>
      <c r="J1191" s="63" t="str">
        <f t="shared" si="111"/>
        <v xml:space="preserve">Certificate III in </v>
      </c>
      <c r="K1191" s="63" t="str">
        <f t="shared" si="112"/>
        <v>CER</v>
      </c>
      <c r="L1191" s="63" t="str">
        <f t="shared" si="113"/>
        <v xml:space="preserve">Certificate III </v>
      </c>
      <c r="M1191" s="83"/>
      <c r="N1191" s="20"/>
      <c r="O1191" s="20"/>
    </row>
    <row r="1192" spans="1:15" ht="15" customHeight="1" x14ac:dyDescent="0.25">
      <c r="A1192" s="65" t="s">
        <v>2069</v>
      </c>
      <c r="B1192" s="62" t="s">
        <v>2103</v>
      </c>
      <c r="C1192" s="63" t="str">
        <f t="shared" si="108"/>
        <v xml:space="preserve">Certificate III </v>
      </c>
      <c r="D1192" s="63" t="s">
        <v>2104</v>
      </c>
      <c r="E1192" s="113" t="s">
        <v>2007</v>
      </c>
      <c r="F1192" s="65" t="s">
        <v>2069</v>
      </c>
      <c r="G1192" s="35"/>
      <c r="H1192" s="63" t="str">
        <f t="shared" si="109"/>
        <v xml:space="preserve">Certificate </v>
      </c>
      <c r="I1192" s="63" t="str">
        <f t="shared" si="110"/>
        <v xml:space="preserve">Certificate III </v>
      </c>
      <c r="J1192" s="63" t="str">
        <f t="shared" si="111"/>
        <v xml:space="preserve">Certificate III in </v>
      </c>
      <c r="K1192" s="63" t="str">
        <f t="shared" si="112"/>
        <v>CER</v>
      </c>
      <c r="L1192" s="63" t="str">
        <f t="shared" si="113"/>
        <v xml:space="preserve">Certificate III </v>
      </c>
      <c r="M1192" s="83"/>
      <c r="N1192" s="20"/>
      <c r="O1192" s="20"/>
    </row>
    <row r="1193" spans="1:15" ht="15" customHeight="1" x14ac:dyDescent="0.25">
      <c r="A1193" s="65" t="s">
        <v>2105</v>
      </c>
      <c r="B1193" s="62" t="s">
        <v>2106</v>
      </c>
      <c r="C1193" s="63" t="str">
        <f t="shared" si="108"/>
        <v xml:space="preserve">Certificate II </v>
      </c>
      <c r="D1193" s="63" t="s">
        <v>2107</v>
      </c>
      <c r="E1193" s="113" t="s">
        <v>1997</v>
      </c>
      <c r="F1193" s="65" t="s">
        <v>2105</v>
      </c>
      <c r="G1193" s="35"/>
      <c r="H1193" s="63" t="str">
        <f t="shared" si="109"/>
        <v xml:space="preserve">Certificate </v>
      </c>
      <c r="I1193" s="63" t="str">
        <f t="shared" si="110"/>
        <v xml:space="preserve">Certificate II </v>
      </c>
      <c r="J1193" s="63" t="str">
        <f t="shared" si="111"/>
        <v xml:space="preserve">Certificate II in </v>
      </c>
      <c r="K1193" s="63" t="str">
        <f t="shared" si="112"/>
        <v>CER</v>
      </c>
      <c r="L1193" s="63" t="str">
        <f t="shared" si="113"/>
        <v xml:space="preserve">Certificate II </v>
      </c>
      <c r="M1193" s="83"/>
      <c r="N1193" s="20"/>
      <c r="O1193" s="20"/>
    </row>
    <row r="1194" spans="1:15" ht="15" customHeight="1" x14ac:dyDescent="0.25">
      <c r="A1194" s="114" t="s">
        <v>2080</v>
      </c>
      <c r="B1194" s="62" t="s">
        <v>2108</v>
      </c>
      <c r="C1194" s="63" t="str">
        <f t="shared" si="108"/>
        <v xml:space="preserve">Certificate II </v>
      </c>
      <c r="D1194" s="63" t="s">
        <v>1563</v>
      </c>
      <c r="E1194" s="112" t="s">
        <v>2081</v>
      </c>
      <c r="F1194" s="114" t="s">
        <v>2080</v>
      </c>
      <c r="G1194" s="35"/>
      <c r="H1194" s="63" t="str">
        <f t="shared" si="109"/>
        <v xml:space="preserve">Certificate </v>
      </c>
      <c r="I1194" s="63" t="str">
        <f t="shared" si="110"/>
        <v xml:space="preserve">Certificate II </v>
      </c>
      <c r="J1194" s="63" t="str">
        <f t="shared" si="111"/>
        <v xml:space="preserve">Certificate II in </v>
      </c>
      <c r="K1194" s="63" t="str">
        <f t="shared" si="112"/>
        <v>CER</v>
      </c>
      <c r="L1194" s="63" t="str">
        <f t="shared" si="113"/>
        <v xml:space="preserve">Certificate II </v>
      </c>
      <c r="M1194" s="83"/>
      <c r="N1194" s="20"/>
      <c r="O1194" s="20"/>
    </row>
    <row r="1195" spans="1:15" ht="15" customHeight="1" x14ac:dyDescent="0.25">
      <c r="A1195" s="114" t="s">
        <v>1985</v>
      </c>
      <c r="B1195" s="62" t="s">
        <v>2109</v>
      </c>
      <c r="C1195" s="63" t="str">
        <f t="shared" si="108"/>
        <v xml:space="preserve">Certificate III </v>
      </c>
      <c r="D1195" s="63" t="s">
        <v>1771</v>
      </c>
      <c r="E1195" s="112" t="s">
        <v>1986</v>
      </c>
      <c r="F1195" s="114" t="s">
        <v>1985</v>
      </c>
      <c r="G1195" s="35"/>
      <c r="H1195" s="63" t="str">
        <f t="shared" si="109"/>
        <v xml:space="preserve">Certificate </v>
      </c>
      <c r="I1195" s="63" t="str">
        <f t="shared" si="110"/>
        <v xml:space="preserve">Certificate III </v>
      </c>
      <c r="J1195" s="63" t="str">
        <f t="shared" si="111"/>
        <v xml:space="preserve">Certificate III in </v>
      </c>
      <c r="K1195" s="63" t="str">
        <f t="shared" si="112"/>
        <v>CER</v>
      </c>
      <c r="L1195" s="63" t="str">
        <f t="shared" si="113"/>
        <v xml:space="preserve">Certificate III </v>
      </c>
      <c r="M1195" s="83"/>
      <c r="N1195" s="20"/>
      <c r="O1195" s="20"/>
    </row>
    <row r="1196" spans="1:15" ht="15" customHeight="1" x14ac:dyDescent="0.25">
      <c r="A1196" s="114" t="s">
        <v>1978</v>
      </c>
      <c r="B1196" s="62" t="s">
        <v>2110</v>
      </c>
      <c r="C1196" s="63" t="str">
        <f t="shared" si="108"/>
        <v xml:space="preserve">Statement of Attainment </v>
      </c>
      <c r="D1196" s="63" t="s">
        <v>2111</v>
      </c>
      <c r="E1196" s="112" t="s">
        <v>2028</v>
      </c>
      <c r="F1196" s="114" t="s">
        <v>1978</v>
      </c>
      <c r="G1196" s="35"/>
      <c r="H1196" s="63" t="str">
        <f t="shared" si="109"/>
        <v xml:space="preserve">Statement </v>
      </c>
      <c r="I1196" s="63" t="str">
        <f t="shared" si="110"/>
        <v xml:space="preserve">Statement of </v>
      </c>
      <c r="J1196" s="63" t="str">
        <f t="shared" si="111"/>
        <v xml:space="preserve">Statement of Attainment </v>
      </c>
      <c r="K1196" s="63" t="str">
        <f t="shared" si="112"/>
        <v>STA</v>
      </c>
      <c r="L1196" s="63" t="str">
        <f t="shared" si="113"/>
        <v xml:space="preserve">Statement of Attainment </v>
      </c>
      <c r="M1196" s="83"/>
      <c r="N1196" s="20"/>
      <c r="O1196" s="20"/>
    </row>
    <row r="1197" spans="1:15" ht="15" customHeight="1" x14ac:dyDescent="0.25">
      <c r="A1197" s="114" t="s">
        <v>1978</v>
      </c>
      <c r="B1197" s="62" t="s">
        <v>2112</v>
      </c>
      <c r="C1197" s="63" t="str">
        <f t="shared" si="108"/>
        <v xml:space="preserve">Statement of Attainment </v>
      </c>
      <c r="D1197" s="63" t="s">
        <v>2113</v>
      </c>
      <c r="E1197" s="113" t="s">
        <v>1997</v>
      </c>
      <c r="F1197" s="114" t="s">
        <v>1978</v>
      </c>
      <c r="G1197" s="35"/>
      <c r="H1197" s="63" t="str">
        <f t="shared" si="109"/>
        <v xml:space="preserve">Statement </v>
      </c>
      <c r="I1197" s="63" t="str">
        <f t="shared" si="110"/>
        <v xml:space="preserve">Statement of </v>
      </c>
      <c r="J1197" s="63" t="str">
        <f t="shared" si="111"/>
        <v xml:space="preserve">Statement of Attainment </v>
      </c>
      <c r="K1197" s="63" t="str">
        <f t="shared" si="112"/>
        <v>STA</v>
      </c>
      <c r="L1197" s="63" t="str">
        <f t="shared" si="113"/>
        <v xml:space="preserve">Statement of Attainment </v>
      </c>
      <c r="M1197" s="83"/>
      <c r="N1197" s="20"/>
      <c r="O1197" s="20"/>
    </row>
    <row r="1198" spans="1:15" ht="15" customHeight="1" x14ac:dyDescent="0.25">
      <c r="A1198" s="114" t="s">
        <v>1978</v>
      </c>
      <c r="B1198" s="62" t="s">
        <v>2114</v>
      </c>
      <c r="C1198" s="139" t="str">
        <f t="shared" si="108"/>
        <v xml:space="preserve">Certificate II </v>
      </c>
      <c r="D1198" s="63" t="s">
        <v>2115</v>
      </c>
      <c r="E1198" s="63" t="s">
        <v>1979</v>
      </c>
      <c r="F1198" s="114" t="s">
        <v>1978</v>
      </c>
      <c r="G1198" s="35"/>
      <c r="H1198" s="63" t="str">
        <f t="shared" si="109"/>
        <v xml:space="preserve">Certificate </v>
      </c>
      <c r="I1198" s="63" t="str">
        <f t="shared" si="110"/>
        <v xml:space="preserve">Certificate II </v>
      </c>
      <c r="J1198" s="63" t="str">
        <f t="shared" si="111"/>
        <v xml:space="preserve">Certificate II in </v>
      </c>
      <c r="K1198" s="63" t="str">
        <f t="shared" si="112"/>
        <v>CER</v>
      </c>
      <c r="L1198" s="63" t="str">
        <f t="shared" si="113"/>
        <v xml:space="preserve">Certificate II </v>
      </c>
      <c r="M1198" s="83"/>
      <c r="N1198" s="20"/>
      <c r="O1198" s="20"/>
    </row>
    <row r="1199" spans="1:15" ht="15" customHeight="1" x14ac:dyDescent="0.25">
      <c r="A1199" s="115" t="s">
        <v>1978</v>
      </c>
      <c r="B1199" s="116" t="s">
        <v>2116</v>
      </c>
      <c r="C1199" s="63" t="str">
        <f t="shared" si="108"/>
        <v xml:space="preserve">Course </v>
      </c>
      <c r="D1199" s="116" t="s">
        <v>2117</v>
      </c>
      <c r="E1199" s="66" t="s">
        <v>1979</v>
      </c>
      <c r="F1199" s="117" t="s">
        <v>1978</v>
      </c>
      <c r="G1199" s="67" t="s">
        <v>2118</v>
      </c>
      <c r="H1199" s="63" t="str">
        <f t="shared" si="109"/>
        <v xml:space="preserve">Course </v>
      </c>
      <c r="I1199" s="63" t="str">
        <f t="shared" si="110"/>
        <v xml:space="preserve">Course in </v>
      </c>
      <c r="J1199" s="63" t="str">
        <f t="shared" si="111"/>
        <v xml:space="preserve">Course in Anaphylaxis </v>
      </c>
      <c r="K1199" s="63" t="str">
        <f t="shared" si="112"/>
        <v>COU</v>
      </c>
      <c r="L1199" s="63" t="str">
        <f t="shared" si="113"/>
        <v xml:space="preserve">Course </v>
      </c>
      <c r="M1199" s="83"/>
      <c r="N1199" s="20"/>
      <c r="O1199" s="20"/>
    </row>
    <row r="1200" spans="1:15" ht="15" customHeight="1" x14ac:dyDescent="0.25">
      <c r="A1200" s="118" t="s">
        <v>1978</v>
      </c>
      <c r="B1200" s="119" t="s">
        <v>2119</v>
      </c>
      <c r="C1200" s="63" t="str">
        <f t="shared" si="108"/>
        <v xml:space="preserve">Course </v>
      </c>
      <c r="D1200" s="119" t="s">
        <v>2120</v>
      </c>
      <c r="E1200" s="21" t="s">
        <v>1979</v>
      </c>
      <c r="F1200" s="120" t="s">
        <v>1978</v>
      </c>
      <c r="G1200" s="35"/>
      <c r="H1200" s="63" t="str">
        <f t="shared" si="109"/>
        <v xml:space="preserve">Course </v>
      </c>
      <c r="I1200" s="63" t="str">
        <f t="shared" si="110"/>
        <v xml:space="preserve">Course in </v>
      </c>
      <c r="J1200" s="63" t="str">
        <f t="shared" si="111"/>
        <v xml:space="preserve">Course in Emergency </v>
      </c>
      <c r="K1200" s="63" t="str">
        <f t="shared" si="112"/>
        <v>COU</v>
      </c>
      <c r="L1200" s="63" t="str">
        <f t="shared" si="113"/>
        <v xml:space="preserve">Course </v>
      </c>
      <c r="M1200" s="83"/>
      <c r="N1200" s="20"/>
      <c r="O1200" s="20"/>
    </row>
    <row r="1201" spans="1:15" ht="15" customHeight="1" x14ac:dyDescent="0.25">
      <c r="A1201" s="120" t="s">
        <v>2027</v>
      </c>
      <c r="B1201" s="119" t="s">
        <v>1247</v>
      </c>
      <c r="C1201" s="63" t="str">
        <f t="shared" si="108"/>
        <v xml:space="preserve">Diploma </v>
      </c>
      <c r="D1201" s="119" t="s">
        <v>1248</v>
      </c>
      <c r="E1201" s="21" t="s">
        <v>2028</v>
      </c>
      <c r="F1201" s="120" t="s">
        <v>2027</v>
      </c>
      <c r="G1201" s="35"/>
      <c r="H1201" s="63" t="str">
        <f t="shared" si="109"/>
        <v xml:space="preserve">Diploma </v>
      </c>
      <c r="I1201" s="63" t="str">
        <f t="shared" si="110"/>
        <v xml:space="preserve">Diploma of </v>
      </c>
      <c r="J1201" s="63" t="e">
        <f t="shared" si="111"/>
        <v>#VALUE!</v>
      </c>
      <c r="K1201" s="63" t="str">
        <f t="shared" si="112"/>
        <v>DIP</v>
      </c>
      <c r="L1201" s="63" t="str">
        <f t="shared" si="113"/>
        <v xml:space="preserve">Diploma </v>
      </c>
      <c r="M1201" s="83"/>
      <c r="N1201" s="20"/>
      <c r="O1201" s="20"/>
    </row>
    <row r="1202" spans="1:15" ht="15" customHeight="1" x14ac:dyDescent="0.25">
      <c r="A1202" s="120" t="s">
        <v>2023</v>
      </c>
      <c r="B1202" s="119" t="s">
        <v>1077</v>
      </c>
      <c r="C1202" s="63" t="str">
        <f t="shared" si="108"/>
        <v xml:space="preserve">Certificate III </v>
      </c>
      <c r="D1202" s="119" t="s">
        <v>788</v>
      </c>
      <c r="E1202" s="21" t="s">
        <v>1997</v>
      </c>
      <c r="F1202" s="120" t="s">
        <v>2023</v>
      </c>
      <c r="G1202" s="35"/>
      <c r="H1202" s="63" t="str">
        <f t="shared" si="109"/>
        <v xml:space="preserve">Certificate </v>
      </c>
      <c r="I1202" s="63" t="str">
        <f t="shared" si="110"/>
        <v xml:space="preserve">Certificate III </v>
      </c>
      <c r="J1202" s="63" t="str">
        <f t="shared" si="111"/>
        <v xml:space="preserve">Certificate III in </v>
      </c>
      <c r="K1202" s="63" t="str">
        <f t="shared" si="112"/>
        <v>CER</v>
      </c>
      <c r="L1202" s="63" t="str">
        <f t="shared" si="113"/>
        <v xml:space="preserve">Certificate III </v>
      </c>
      <c r="M1202" s="83"/>
      <c r="N1202" s="20"/>
      <c r="O1202" s="20"/>
    </row>
    <row r="1203" spans="1:15" ht="15" customHeight="1" x14ac:dyDescent="0.25">
      <c r="A1203" s="120" t="s">
        <v>2023</v>
      </c>
      <c r="B1203" s="119" t="s">
        <v>1359</v>
      </c>
      <c r="C1203" s="63" t="str">
        <f t="shared" si="108"/>
        <v xml:space="preserve">Advanced Diploma </v>
      </c>
      <c r="D1203" s="119" t="s">
        <v>1360</v>
      </c>
      <c r="E1203" s="21" t="s">
        <v>1997</v>
      </c>
      <c r="F1203" s="120" t="s">
        <v>2023</v>
      </c>
      <c r="G1203" s="35"/>
      <c r="H1203" s="63" t="str">
        <f t="shared" si="109"/>
        <v xml:space="preserve">Advanced </v>
      </c>
      <c r="I1203" s="63" t="str">
        <f t="shared" si="110"/>
        <v xml:space="preserve">Advanced Diploma </v>
      </c>
      <c r="J1203" s="63" t="str">
        <f t="shared" si="111"/>
        <v xml:space="preserve">Advanced Diploma of </v>
      </c>
      <c r="K1203" s="63" t="str">
        <f t="shared" si="112"/>
        <v>ADV</v>
      </c>
      <c r="L1203" s="63" t="str">
        <f t="shared" si="113"/>
        <v xml:space="preserve">Advanced Diploma </v>
      </c>
      <c r="M1203" s="83"/>
      <c r="N1203" s="20"/>
      <c r="O1203" s="20"/>
    </row>
    <row r="1204" spans="1:15" ht="15" customHeight="1" x14ac:dyDescent="0.25">
      <c r="A1204" s="120" t="s">
        <v>2080</v>
      </c>
      <c r="B1204" s="119" t="s">
        <v>1361</v>
      </c>
      <c r="C1204" s="63" t="str">
        <f t="shared" si="108"/>
        <v xml:space="preserve">Certificate III </v>
      </c>
      <c r="D1204" s="119" t="s">
        <v>1362</v>
      </c>
      <c r="E1204" s="21" t="s">
        <v>2081</v>
      </c>
      <c r="F1204" s="120" t="s">
        <v>2080</v>
      </c>
      <c r="G1204" s="35"/>
      <c r="H1204" s="63" t="str">
        <f t="shared" si="109"/>
        <v xml:space="preserve">Certificate </v>
      </c>
      <c r="I1204" s="63" t="str">
        <f t="shared" si="110"/>
        <v xml:space="preserve">Certificate III </v>
      </c>
      <c r="J1204" s="63" t="str">
        <f t="shared" si="111"/>
        <v xml:space="preserve">Certificate III in </v>
      </c>
      <c r="K1204" s="63" t="str">
        <f t="shared" si="112"/>
        <v>CER</v>
      </c>
      <c r="L1204" s="63" t="str">
        <f t="shared" si="113"/>
        <v xml:space="preserve">Certificate III </v>
      </c>
      <c r="M1204" s="83"/>
      <c r="N1204" s="20"/>
      <c r="O1204" s="20"/>
    </row>
    <row r="1205" spans="1:15" ht="15" customHeight="1" x14ac:dyDescent="0.25">
      <c r="A1205" s="118" t="s">
        <v>2121</v>
      </c>
      <c r="B1205" s="119" t="s">
        <v>2122</v>
      </c>
      <c r="C1205" s="63" t="str">
        <f t="shared" si="108"/>
        <v>No specific Qualification</v>
      </c>
      <c r="D1205" s="119" t="s">
        <v>2123</v>
      </c>
      <c r="E1205" s="21" t="s">
        <v>2121</v>
      </c>
      <c r="F1205" s="120" t="s">
        <v>2121</v>
      </c>
      <c r="G1205" s="35"/>
      <c r="H1205" s="63" t="str">
        <f t="shared" si="109"/>
        <v xml:space="preserve">No </v>
      </c>
      <c r="I1205" s="63" t="str">
        <f t="shared" si="110"/>
        <v xml:space="preserve">No specific </v>
      </c>
      <c r="J1205" s="63" t="e">
        <f t="shared" si="111"/>
        <v>#VALUE!</v>
      </c>
      <c r="K1205" s="63" t="str">
        <f t="shared" si="112"/>
        <v xml:space="preserve">NO </v>
      </c>
      <c r="L1205" s="63" t="str">
        <f t="shared" si="113"/>
        <v>No specific Qualification</v>
      </c>
      <c r="M1205" s="83"/>
      <c r="N1205" s="20"/>
      <c r="O1205" s="20"/>
    </row>
    <row r="1206" spans="1:15" ht="15" customHeight="1" x14ac:dyDescent="0.25">
      <c r="A1206" s="120" t="s">
        <v>2047</v>
      </c>
      <c r="B1206" s="119" t="s">
        <v>2124</v>
      </c>
      <c r="C1206" s="63" t="str">
        <f t="shared" si="108"/>
        <v xml:space="preserve">Certificate II </v>
      </c>
      <c r="D1206" s="119" t="s">
        <v>2125</v>
      </c>
      <c r="E1206" s="21" t="s">
        <v>2028</v>
      </c>
      <c r="F1206" s="120" t="s">
        <v>2047</v>
      </c>
      <c r="G1206" s="35"/>
      <c r="H1206" s="63" t="str">
        <f t="shared" si="109"/>
        <v xml:space="preserve">Certificate </v>
      </c>
      <c r="I1206" s="63" t="str">
        <f t="shared" si="110"/>
        <v xml:space="preserve">Certificate II </v>
      </c>
      <c r="J1206" s="63" t="str">
        <f t="shared" si="111"/>
        <v xml:space="preserve">Certificate II in </v>
      </c>
      <c r="K1206" s="63" t="str">
        <f t="shared" si="112"/>
        <v>CER</v>
      </c>
      <c r="L1206" s="63" t="str">
        <f t="shared" si="113"/>
        <v xml:space="preserve">Certificate II </v>
      </c>
      <c r="M1206" s="83"/>
      <c r="N1206" s="20"/>
      <c r="O1206" s="20"/>
    </row>
    <row r="1207" spans="1:15" ht="15" customHeight="1" x14ac:dyDescent="0.25">
      <c r="A1207" s="120" t="s">
        <v>2055</v>
      </c>
      <c r="B1207" s="119" t="s">
        <v>2126</v>
      </c>
      <c r="C1207" s="63" t="str">
        <f t="shared" si="108"/>
        <v xml:space="preserve">Certificate III </v>
      </c>
      <c r="D1207" s="119" t="s">
        <v>2127</v>
      </c>
      <c r="E1207" s="21" t="s">
        <v>1986</v>
      </c>
      <c r="F1207" s="120" t="s">
        <v>2055</v>
      </c>
      <c r="G1207" s="35"/>
      <c r="H1207" s="63" t="str">
        <f t="shared" si="109"/>
        <v xml:space="preserve">Certificate </v>
      </c>
      <c r="I1207" s="63" t="str">
        <f t="shared" si="110"/>
        <v xml:space="preserve">Certificate III </v>
      </c>
      <c r="J1207" s="63" t="str">
        <f t="shared" si="111"/>
        <v xml:space="preserve">Certificate III in </v>
      </c>
      <c r="K1207" s="63" t="str">
        <f t="shared" si="112"/>
        <v>CER</v>
      </c>
      <c r="L1207" s="63" t="str">
        <f t="shared" si="113"/>
        <v xml:space="preserve">Certificate III </v>
      </c>
      <c r="M1207" s="83"/>
      <c r="N1207" s="20"/>
      <c r="O1207" s="20"/>
    </row>
    <row r="1208" spans="1:15" ht="15" customHeight="1" x14ac:dyDescent="0.25">
      <c r="A1208" s="120" t="s">
        <v>2100</v>
      </c>
      <c r="B1208" s="119" t="s">
        <v>1452</v>
      </c>
      <c r="C1208" s="139" t="str">
        <f t="shared" si="108"/>
        <v xml:space="preserve">Certificate IV </v>
      </c>
      <c r="D1208" s="119" t="s">
        <v>1453</v>
      </c>
      <c r="E1208" s="21" t="s">
        <v>2007</v>
      </c>
      <c r="F1208" s="120" t="s">
        <v>2100</v>
      </c>
      <c r="G1208" s="35"/>
      <c r="H1208" s="63" t="str">
        <f t="shared" si="109"/>
        <v xml:space="preserve">Certificate </v>
      </c>
      <c r="I1208" s="63" t="str">
        <f t="shared" si="110"/>
        <v xml:space="preserve">Certificate IV </v>
      </c>
      <c r="J1208" s="63" t="str">
        <f t="shared" si="111"/>
        <v xml:space="preserve">Certificate IV in </v>
      </c>
      <c r="K1208" s="63" t="str">
        <f t="shared" si="112"/>
        <v>CER</v>
      </c>
      <c r="L1208" s="63" t="str">
        <f t="shared" si="113"/>
        <v xml:space="preserve">Certificate IV </v>
      </c>
      <c r="M1208" s="83"/>
      <c r="N1208" s="20"/>
      <c r="O1208" s="20"/>
    </row>
    <row r="1209" spans="1:15" ht="15" customHeight="1" x14ac:dyDescent="0.25">
      <c r="A1209" s="121" t="s">
        <v>2128</v>
      </c>
      <c r="B1209" s="122" t="s">
        <v>2129</v>
      </c>
      <c r="C1209" s="63" t="str">
        <f t="shared" si="108"/>
        <v xml:space="preserve">Certificate I </v>
      </c>
      <c r="D1209" s="122" t="s">
        <v>201</v>
      </c>
      <c r="E1209" s="68" t="s">
        <v>2018</v>
      </c>
      <c r="F1209" s="121" t="s">
        <v>2128</v>
      </c>
      <c r="G1209" s="69" t="s">
        <v>2130</v>
      </c>
      <c r="H1209" s="63" t="str">
        <f t="shared" si="109"/>
        <v xml:space="preserve">Certificate </v>
      </c>
      <c r="I1209" s="63" t="str">
        <f t="shared" si="110"/>
        <v xml:space="preserve">Certificate I </v>
      </c>
      <c r="J1209" s="63" t="str">
        <f t="shared" si="111"/>
        <v xml:space="preserve">Certificate I in </v>
      </c>
      <c r="K1209" s="63" t="str">
        <f t="shared" si="112"/>
        <v>CER</v>
      </c>
      <c r="L1209" s="63" t="str">
        <f t="shared" si="113"/>
        <v xml:space="preserve">Certificate I </v>
      </c>
      <c r="M1209" s="83"/>
      <c r="N1209" s="20"/>
      <c r="O1209" s="20"/>
    </row>
    <row r="1210" spans="1:15" ht="15" customHeight="1" x14ac:dyDescent="0.25">
      <c r="A1210" s="123" t="s">
        <v>1990</v>
      </c>
      <c r="B1210" s="124" t="s">
        <v>1481</v>
      </c>
      <c r="C1210" s="63" t="str">
        <f t="shared" si="108"/>
        <v xml:space="preserve">Certificate I </v>
      </c>
      <c r="D1210" s="124" t="s">
        <v>779</v>
      </c>
      <c r="E1210" s="70" t="s">
        <v>1986</v>
      </c>
      <c r="F1210" s="123" t="s">
        <v>1990</v>
      </c>
      <c r="G1210" s="71"/>
      <c r="H1210" s="63" t="str">
        <f t="shared" si="109"/>
        <v xml:space="preserve">Certificate </v>
      </c>
      <c r="I1210" s="63" t="str">
        <f t="shared" si="110"/>
        <v xml:space="preserve">Certificate I </v>
      </c>
      <c r="J1210" s="63" t="str">
        <f t="shared" si="111"/>
        <v xml:space="preserve">Certificate I in </v>
      </c>
      <c r="K1210" s="63" t="str">
        <f t="shared" si="112"/>
        <v>CER</v>
      </c>
      <c r="L1210" s="63" t="str">
        <f t="shared" si="113"/>
        <v xml:space="preserve">Certificate I </v>
      </c>
      <c r="M1210" s="83"/>
      <c r="N1210" s="20"/>
      <c r="O1210" s="20"/>
    </row>
    <row r="1211" spans="1:15" ht="15" customHeight="1" x14ac:dyDescent="0.25">
      <c r="A1211" s="123" t="s">
        <v>2094</v>
      </c>
      <c r="B1211" s="125" t="s">
        <v>2131</v>
      </c>
      <c r="C1211" s="63" t="str">
        <f t="shared" si="108"/>
        <v xml:space="preserve">Certificate I </v>
      </c>
      <c r="D1211" s="125" t="s">
        <v>1493</v>
      </c>
      <c r="E1211" s="70" t="s">
        <v>2028</v>
      </c>
      <c r="F1211" s="123" t="s">
        <v>2094</v>
      </c>
      <c r="G1211" s="35"/>
      <c r="H1211" s="63" t="str">
        <f t="shared" si="109"/>
        <v xml:space="preserve">Certificate </v>
      </c>
      <c r="I1211" s="63" t="str">
        <f t="shared" si="110"/>
        <v xml:space="preserve">Certificate I </v>
      </c>
      <c r="J1211" s="63" t="str">
        <f t="shared" si="111"/>
        <v xml:space="preserve">Certificate I in </v>
      </c>
      <c r="K1211" s="63" t="str">
        <f t="shared" si="112"/>
        <v>CER</v>
      </c>
      <c r="L1211" s="63" t="str">
        <f t="shared" si="113"/>
        <v xml:space="preserve">Certificate I </v>
      </c>
      <c r="M1211" s="83"/>
      <c r="N1211" s="20"/>
      <c r="O1211" s="20"/>
    </row>
    <row r="1212" spans="1:15" ht="15" customHeight="1" x14ac:dyDescent="0.25">
      <c r="A1212" s="123" t="s">
        <v>2047</v>
      </c>
      <c r="B1212" s="125" t="s">
        <v>2132</v>
      </c>
      <c r="C1212" s="63" t="str">
        <f t="shared" si="108"/>
        <v xml:space="preserve">Certificate I </v>
      </c>
      <c r="D1212" s="125" t="s">
        <v>2133</v>
      </c>
      <c r="E1212" s="70" t="s">
        <v>2028</v>
      </c>
      <c r="F1212" s="123" t="s">
        <v>2047</v>
      </c>
      <c r="G1212" s="35"/>
      <c r="H1212" s="63" t="str">
        <f t="shared" si="109"/>
        <v xml:space="preserve">Certificate </v>
      </c>
      <c r="I1212" s="63" t="str">
        <f t="shared" si="110"/>
        <v xml:space="preserve">Certificate I </v>
      </c>
      <c r="J1212" s="63" t="str">
        <f t="shared" si="111"/>
        <v xml:space="preserve">Certificate I in </v>
      </c>
      <c r="K1212" s="63" t="str">
        <f t="shared" si="112"/>
        <v>CER</v>
      </c>
      <c r="L1212" s="63" t="str">
        <f t="shared" si="113"/>
        <v xml:space="preserve">Certificate I </v>
      </c>
      <c r="M1212" s="83"/>
      <c r="N1212" s="20"/>
      <c r="O1212" s="20"/>
    </row>
    <row r="1213" spans="1:15" ht="15" customHeight="1" x14ac:dyDescent="0.25">
      <c r="A1213" s="123" t="s">
        <v>2070</v>
      </c>
      <c r="B1213" s="125" t="s">
        <v>2134</v>
      </c>
      <c r="C1213" s="63" t="str">
        <f t="shared" si="108"/>
        <v xml:space="preserve">Certificate I </v>
      </c>
      <c r="D1213" s="125" t="s">
        <v>2135</v>
      </c>
      <c r="E1213" s="70" t="s">
        <v>1999</v>
      </c>
      <c r="F1213" s="123" t="s">
        <v>2070</v>
      </c>
      <c r="G1213" s="35"/>
      <c r="H1213" s="63" t="str">
        <f t="shared" si="109"/>
        <v xml:space="preserve">Certificate </v>
      </c>
      <c r="I1213" s="63" t="str">
        <f t="shared" si="110"/>
        <v xml:space="preserve">Certificate I </v>
      </c>
      <c r="J1213" s="63" t="str">
        <f t="shared" si="111"/>
        <v xml:space="preserve">Certificate I in </v>
      </c>
      <c r="K1213" s="63" t="str">
        <f t="shared" si="112"/>
        <v>CER</v>
      </c>
      <c r="L1213" s="63" t="str">
        <f t="shared" si="113"/>
        <v xml:space="preserve">Certificate I </v>
      </c>
      <c r="M1213" s="83"/>
      <c r="N1213" s="20"/>
      <c r="O1213" s="20"/>
    </row>
    <row r="1214" spans="1:15" ht="15" customHeight="1" x14ac:dyDescent="0.25">
      <c r="A1214" s="123" t="s">
        <v>2101</v>
      </c>
      <c r="B1214" s="125" t="s">
        <v>2136</v>
      </c>
      <c r="C1214" s="63" t="str">
        <f t="shared" si="108"/>
        <v xml:space="preserve">Certificate II </v>
      </c>
      <c r="D1214" s="125" t="s">
        <v>501</v>
      </c>
      <c r="E1214" s="70" t="s">
        <v>2038</v>
      </c>
      <c r="F1214" s="123" t="s">
        <v>2101</v>
      </c>
      <c r="G1214" s="35"/>
      <c r="H1214" s="63" t="str">
        <f t="shared" si="109"/>
        <v xml:space="preserve">Certificate </v>
      </c>
      <c r="I1214" s="63" t="str">
        <f t="shared" si="110"/>
        <v xml:space="preserve">Certificate II </v>
      </c>
      <c r="J1214" s="63" t="str">
        <f t="shared" si="111"/>
        <v xml:space="preserve">Certificate II in </v>
      </c>
      <c r="K1214" s="63" t="str">
        <f t="shared" si="112"/>
        <v>CER</v>
      </c>
      <c r="L1214" s="63" t="str">
        <f t="shared" si="113"/>
        <v xml:space="preserve">Certificate II </v>
      </c>
      <c r="M1214" s="83"/>
      <c r="N1214" s="20"/>
      <c r="O1214" s="20"/>
    </row>
    <row r="1215" spans="1:15" ht="15" customHeight="1" x14ac:dyDescent="0.25">
      <c r="A1215" s="123" t="s">
        <v>2047</v>
      </c>
      <c r="B1215" s="125" t="s">
        <v>2137</v>
      </c>
      <c r="C1215" s="63" t="str">
        <f t="shared" si="108"/>
        <v xml:space="preserve">Certificate II </v>
      </c>
      <c r="D1215" s="125" t="s">
        <v>383</v>
      </c>
      <c r="E1215" s="70" t="s">
        <v>2028</v>
      </c>
      <c r="F1215" s="123" t="s">
        <v>2047</v>
      </c>
      <c r="G1215" s="35"/>
      <c r="H1215" s="63" t="str">
        <f t="shared" si="109"/>
        <v xml:space="preserve">Certificate </v>
      </c>
      <c r="I1215" s="63" t="str">
        <f t="shared" si="110"/>
        <v xml:space="preserve">Certificate II </v>
      </c>
      <c r="J1215" s="63" t="str">
        <f t="shared" si="111"/>
        <v xml:space="preserve">Certificate II in </v>
      </c>
      <c r="K1215" s="63" t="str">
        <f t="shared" si="112"/>
        <v>CER</v>
      </c>
      <c r="L1215" s="63" t="str">
        <f t="shared" si="113"/>
        <v xml:space="preserve">Certificate II </v>
      </c>
      <c r="M1215" s="83"/>
      <c r="N1215" s="20"/>
      <c r="O1215" s="20"/>
    </row>
    <row r="1216" spans="1:15" ht="15" customHeight="1" x14ac:dyDescent="0.25">
      <c r="A1216" s="123" t="s">
        <v>1985</v>
      </c>
      <c r="B1216" s="125" t="s">
        <v>433</v>
      </c>
      <c r="C1216" s="63" t="str">
        <f t="shared" si="108"/>
        <v xml:space="preserve">Certificate II </v>
      </c>
      <c r="D1216" s="125" t="s">
        <v>434</v>
      </c>
      <c r="E1216" s="70" t="s">
        <v>1986</v>
      </c>
      <c r="F1216" s="123" t="s">
        <v>1985</v>
      </c>
      <c r="G1216" s="35"/>
      <c r="H1216" s="63" t="str">
        <f t="shared" si="109"/>
        <v xml:space="preserve">Certificate </v>
      </c>
      <c r="I1216" s="63" t="str">
        <f t="shared" si="110"/>
        <v xml:space="preserve">Certificate II </v>
      </c>
      <c r="J1216" s="63" t="str">
        <f t="shared" si="111"/>
        <v xml:space="preserve">Certificate II in </v>
      </c>
      <c r="K1216" s="63" t="str">
        <f t="shared" si="112"/>
        <v>CER</v>
      </c>
      <c r="L1216" s="63" t="str">
        <f t="shared" si="113"/>
        <v xml:space="preserve">Certificate II </v>
      </c>
      <c r="M1216" s="83"/>
      <c r="N1216" s="20"/>
      <c r="O1216" s="20"/>
    </row>
    <row r="1217" spans="1:15" ht="15" customHeight="1" x14ac:dyDescent="0.25">
      <c r="A1217" s="123" t="s">
        <v>2101</v>
      </c>
      <c r="B1217" s="125" t="s">
        <v>2138</v>
      </c>
      <c r="C1217" s="63" t="str">
        <f t="shared" si="108"/>
        <v xml:space="preserve">Certificate III </v>
      </c>
      <c r="D1217" s="125" t="s">
        <v>503</v>
      </c>
      <c r="E1217" s="70" t="s">
        <v>2038</v>
      </c>
      <c r="F1217" s="123" t="s">
        <v>2101</v>
      </c>
      <c r="G1217" s="35"/>
      <c r="H1217" s="63" t="str">
        <f t="shared" si="109"/>
        <v xml:space="preserve">Certificate </v>
      </c>
      <c r="I1217" s="63" t="str">
        <f t="shared" si="110"/>
        <v xml:space="preserve">Certificate III </v>
      </c>
      <c r="J1217" s="63" t="str">
        <f t="shared" si="111"/>
        <v xml:space="preserve">Certificate III in </v>
      </c>
      <c r="K1217" s="63" t="str">
        <f t="shared" si="112"/>
        <v>CER</v>
      </c>
      <c r="L1217" s="63" t="str">
        <f t="shared" si="113"/>
        <v xml:space="preserve">Certificate III </v>
      </c>
      <c r="M1217" s="83"/>
      <c r="N1217" s="20"/>
      <c r="O1217" s="20"/>
    </row>
    <row r="1218" spans="1:15" ht="15" customHeight="1" x14ac:dyDescent="0.25">
      <c r="A1218" s="123" t="s">
        <v>1989</v>
      </c>
      <c r="B1218" s="125" t="s">
        <v>1697</v>
      </c>
      <c r="C1218" s="63" t="str">
        <f t="shared" si="108"/>
        <v xml:space="preserve">Certificate III </v>
      </c>
      <c r="D1218" s="125" t="s">
        <v>475</v>
      </c>
      <c r="E1218" s="70" t="s">
        <v>1986</v>
      </c>
      <c r="F1218" s="123" t="s">
        <v>1989</v>
      </c>
      <c r="G1218" s="35"/>
      <c r="H1218" s="63" t="str">
        <f t="shared" si="109"/>
        <v xml:space="preserve">Certificate </v>
      </c>
      <c r="I1218" s="63" t="str">
        <f t="shared" si="110"/>
        <v xml:space="preserve">Certificate III </v>
      </c>
      <c r="J1218" s="63" t="str">
        <f t="shared" si="111"/>
        <v xml:space="preserve">Certificate III in </v>
      </c>
      <c r="K1218" s="63" t="str">
        <f t="shared" si="112"/>
        <v>CER</v>
      </c>
      <c r="L1218" s="63" t="str">
        <f t="shared" si="113"/>
        <v xml:space="preserve">Certificate III </v>
      </c>
      <c r="M1218" s="83"/>
      <c r="N1218" s="20"/>
      <c r="O1218" s="20"/>
    </row>
    <row r="1219" spans="1:15" ht="15" customHeight="1" x14ac:dyDescent="0.25">
      <c r="A1219" s="123" t="s">
        <v>1989</v>
      </c>
      <c r="B1219" s="125" t="s">
        <v>2139</v>
      </c>
      <c r="C1219" s="63" t="str">
        <f t="shared" ref="C1219:C1282" si="114">IF(K1219="CER",I1219,IF(K1219="ADV",I1219,IF(K1219="COU",H1219,IF(K1219="DIP",H1219,IF(K1219="VCE",H1219,IF(K1219="VCA",H1219,IF(K1219="STA",J1219,D1219)))))))</f>
        <v xml:space="preserve">Certificate III </v>
      </c>
      <c r="D1219" s="125" t="s">
        <v>2140</v>
      </c>
      <c r="E1219" s="70" t="s">
        <v>1986</v>
      </c>
      <c r="F1219" s="123" t="s">
        <v>1989</v>
      </c>
      <c r="G1219" s="35"/>
      <c r="H1219" s="63" t="str">
        <f t="shared" ref="H1219:H1282" si="115">LEFT(D1219, SEARCH(" ",D1219,1))</f>
        <v xml:space="preserve">Certificate </v>
      </c>
      <c r="I1219" s="63" t="str">
        <f t="shared" ref="I1219:I1282" si="116">LEFT(D1219, SEARCH(" ",D1219,SEARCH(" ",D1219,1)+1))</f>
        <v xml:space="preserve">Certificate III </v>
      </c>
      <c r="J1219" s="63" t="str">
        <f t="shared" ref="J1219:J1282" si="117">LEFT(D1219, SEARCH(" ",D1219,SEARCH(" ",D1219,SEARCH(" ",D1219)+1)+1))</f>
        <v xml:space="preserve">Certificate III in </v>
      </c>
      <c r="K1219" s="63" t="str">
        <f t="shared" ref="K1219:K1282" si="118">UPPER(LEFT(D1219,3))</f>
        <v>CER</v>
      </c>
      <c r="L1219" s="63" t="str">
        <f t="shared" ref="L1219:L1282" si="119">IF(K1219="CER",I1219,IF(K1219="ADV",I1219,IF(K1219="COU",H1219,IF(K1219="DIP",H1219,IF(K1219="VCE",H1219,IF(K1219="VCA",H1219,IF(K1219="STA",J1219,D1219)))))))</f>
        <v xml:space="preserve">Certificate III </v>
      </c>
      <c r="M1219" s="83"/>
      <c r="N1219" s="20"/>
      <c r="O1219" s="20"/>
    </row>
    <row r="1220" spans="1:15" ht="15" customHeight="1" x14ac:dyDescent="0.25">
      <c r="A1220" s="123" t="s">
        <v>1989</v>
      </c>
      <c r="B1220" s="125" t="s">
        <v>476</v>
      </c>
      <c r="C1220" s="63" t="str">
        <f t="shared" si="114"/>
        <v xml:space="preserve">Certificate III </v>
      </c>
      <c r="D1220" s="125" t="s">
        <v>477</v>
      </c>
      <c r="E1220" s="70" t="s">
        <v>1986</v>
      </c>
      <c r="F1220" s="123" t="s">
        <v>1989</v>
      </c>
      <c r="G1220" s="35"/>
      <c r="H1220" s="63" t="str">
        <f t="shared" si="115"/>
        <v xml:space="preserve">Certificate </v>
      </c>
      <c r="I1220" s="63" t="str">
        <f t="shared" si="116"/>
        <v xml:space="preserve">Certificate III </v>
      </c>
      <c r="J1220" s="63" t="str">
        <f t="shared" si="117"/>
        <v xml:space="preserve">Certificate III in </v>
      </c>
      <c r="K1220" s="63" t="str">
        <f t="shared" si="118"/>
        <v>CER</v>
      </c>
      <c r="L1220" s="63" t="str">
        <f t="shared" si="119"/>
        <v xml:space="preserve">Certificate III </v>
      </c>
      <c r="M1220" s="83"/>
      <c r="N1220" s="20"/>
      <c r="O1220" s="20"/>
    </row>
    <row r="1221" spans="1:15" ht="15" customHeight="1" x14ac:dyDescent="0.25">
      <c r="A1221" s="123" t="s">
        <v>2094</v>
      </c>
      <c r="B1221" s="125" t="s">
        <v>1737</v>
      </c>
      <c r="C1221" s="63" t="str">
        <f t="shared" si="114"/>
        <v xml:space="preserve">Certificate III </v>
      </c>
      <c r="D1221" s="125" t="s">
        <v>369</v>
      </c>
      <c r="E1221" s="70" t="s">
        <v>2028</v>
      </c>
      <c r="F1221" s="123" t="s">
        <v>2094</v>
      </c>
      <c r="G1221" s="35"/>
      <c r="H1221" s="63" t="str">
        <f t="shared" si="115"/>
        <v xml:space="preserve">Certificate </v>
      </c>
      <c r="I1221" s="63" t="str">
        <f t="shared" si="116"/>
        <v xml:space="preserve">Certificate III </v>
      </c>
      <c r="J1221" s="63" t="str">
        <f t="shared" si="117"/>
        <v xml:space="preserve">Certificate III in </v>
      </c>
      <c r="K1221" s="63" t="str">
        <f t="shared" si="118"/>
        <v>CER</v>
      </c>
      <c r="L1221" s="63" t="str">
        <f t="shared" si="119"/>
        <v xml:space="preserve">Certificate III </v>
      </c>
      <c r="M1221" s="83"/>
      <c r="N1221" s="20"/>
      <c r="O1221" s="20"/>
    </row>
    <row r="1222" spans="1:15" ht="15" customHeight="1" x14ac:dyDescent="0.25">
      <c r="A1222" s="123" t="s">
        <v>2141</v>
      </c>
      <c r="B1222" s="125" t="s">
        <v>2142</v>
      </c>
      <c r="C1222" s="63" t="str">
        <f t="shared" si="114"/>
        <v xml:space="preserve">Certificate III </v>
      </c>
      <c r="D1222" s="125" t="s">
        <v>250</v>
      </c>
      <c r="E1222" s="70" t="s">
        <v>1997</v>
      </c>
      <c r="F1222" s="123" t="s">
        <v>2141</v>
      </c>
      <c r="G1222" s="35"/>
      <c r="H1222" s="63" t="str">
        <f t="shared" si="115"/>
        <v xml:space="preserve">Certificate </v>
      </c>
      <c r="I1222" s="63" t="str">
        <f t="shared" si="116"/>
        <v xml:space="preserve">Certificate III </v>
      </c>
      <c r="J1222" s="63" t="str">
        <f t="shared" si="117"/>
        <v xml:space="preserve">Certificate III in </v>
      </c>
      <c r="K1222" s="63" t="str">
        <f t="shared" si="118"/>
        <v>CER</v>
      </c>
      <c r="L1222" s="63" t="str">
        <f t="shared" si="119"/>
        <v xml:space="preserve">Certificate III </v>
      </c>
      <c r="M1222" s="83"/>
      <c r="N1222" s="20"/>
      <c r="O1222" s="20"/>
    </row>
    <row r="1223" spans="1:15" ht="15" customHeight="1" x14ac:dyDescent="0.25">
      <c r="A1223" s="123" t="s">
        <v>2076</v>
      </c>
      <c r="B1223" s="125" t="s">
        <v>2143</v>
      </c>
      <c r="C1223" s="63" t="str">
        <f t="shared" si="114"/>
        <v xml:space="preserve">Certificate III </v>
      </c>
      <c r="D1223" s="125" t="s">
        <v>209</v>
      </c>
      <c r="E1223" s="70" t="s">
        <v>2018</v>
      </c>
      <c r="F1223" s="123" t="s">
        <v>2076</v>
      </c>
      <c r="G1223" s="35"/>
      <c r="H1223" s="63" t="str">
        <f t="shared" si="115"/>
        <v xml:space="preserve">Certificate </v>
      </c>
      <c r="I1223" s="63" t="str">
        <f t="shared" si="116"/>
        <v xml:space="preserve">Certificate III </v>
      </c>
      <c r="J1223" s="63" t="str">
        <f t="shared" si="117"/>
        <v xml:space="preserve">Certificate III in </v>
      </c>
      <c r="K1223" s="63" t="str">
        <f t="shared" si="118"/>
        <v>CER</v>
      </c>
      <c r="L1223" s="63" t="str">
        <f t="shared" si="119"/>
        <v xml:space="preserve">Certificate III </v>
      </c>
      <c r="M1223" s="83"/>
      <c r="N1223" s="20"/>
      <c r="O1223" s="20"/>
    </row>
    <row r="1224" spans="1:15" ht="15" customHeight="1" x14ac:dyDescent="0.25">
      <c r="A1224" s="123" t="s">
        <v>1985</v>
      </c>
      <c r="B1224" s="125" t="s">
        <v>444</v>
      </c>
      <c r="C1224" s="63" t="str">
        <f t="shared" si="114"/>
        <v xml:space="preserve">Certificate III </v>
      </c>
      <c r="D1224" s="125" t="s">
        <v>445</v>
      </c>
      <c r="E1224" s="70" t="s">
        <v>1986</v>
      </c>
      <c r="F1224" s="123" t="s">
        <v>1985</v>
      </c>
      <c r="G1224" s="35"/>
      <c r="H1224" s="63" t="str">
        <f t="shared" si="115"/>
        <v xml:space="preserve">Certificate </v>
      </c>
      <c r="I1224" s="63" t="str">
        <f t="shared" si="116"/>
        <v xml:space="preserve">Certificate III </v>
      </c>
      <c r="J1224" s="63" t="str">
        <f t="shared" si="117"/>
        <v xml:space="preserve">Certificate III in </v>
      </c>
      <c r="K1224" s="63" t="str">
        <f t="shared" si="118"/>
        <v>CER</v>
      </c>
      <c r="L1224" s="63" t="str">
        <f t="shared" si="119"/>
        <v xml:space="preserve">Certificate III </v>
      </c>
      <c r="M1224" s="83"/>
      <c r="N1224" s="20"/>
      <c r="O1224" s="20"/>
    </row>
    <row r="1225" spans="1:15" ht="15" customHeight="1" x14ac:dyDescent="0.25">
      <c r="A1225" s="123" t="s">
        <v>2044</v>
      </c>
      <c r="B1225" s="125" t="s">
        <v>1057</v>
      </c>
      <c r="C1225" s="63" t="str">
        <f t="shared" si="114"/>
        <v xml:space="preserve">Certificate IV </v>
      </c>
      <c r="D1225" s="125" t="s">
        <v>776</v>
      </c>
      <c r="E1225" s="70" t="s">
        <v>1997</v>
      </c>
      <c r="F1225" s="123" t="s">
        <v>2044</v>
      </c>
      <c r="G1225" s="35"/>
      <c r="H1225" s="63" t="str">
        <f t="shared" si="115"/>
        <v xml:space="preserve">Certificate </v>
      </c>
      <c r="I1225" s="63" t="str">
        <f t="shared" si="116"/>
        <v xml:space="preserve">Certificate IV </v>
      </c>
      <c r="J1225" s="63" t="str">
        <f t="shared" si="117"/>
        <v xml:space="preserve">Certificate IV in </v>
      </c>
      <c r="K1225" s="63" t="str">
        <f t="shared" si="118"/>
        <v>CER</v>
      </c>
      <c r="L1225" s="63" t="str">
        <f t="shared" si="119"/>
        <v xml:space="preserve">Certificate IV </v>
      </c>
      <c r="M1225" s="83"/>
      <c r="N1225" s="20"/>
      <c r="O1225" s="20"/>
    </row>
    <row r="1226" spans="1:15" ht="15" customHeight="1" x14ac:dyDescent="0.25">
      <c r="A1226" s="123" t="s">
        <v>2044</v>
      </c>
      <c r="B1226" s="125" t="s">
        <v>1022</v>
      </c>
      <c r="C1226" s="63" t="str">
        <f t="shared" si="114"/>
        <v xml:space="preserve">Certificate IV </v>
      </c>
      <c r="D1226" s="125" t="s">
        <v>775</v>
      </c>
      <c r="E1226" s="70" t="s">
        <v>1997</v>
      </c>
      <c r="F1226" s="123" t="s">
        <v>2044</v>
      </c>
      <c r="G1226" s="35"/>
      <c r="H1226" s="63" t="str">
        <f t="shared" si="115"/>
        <v xml:space="preserve">Certificate </v>
      </c>
      <c r="I1226" s="63" t="str">
        <f t="shared" si="116"/>
        <v xml:space="preserve">Certificate IV </v>
      </c>
      <c r="J1226" s="63" t="str">
        <f t="shared" si="117"/>
        <v xml:space="preserve">Certificate IV in </v>
      </c>
      <c r="K1226" s="63" t="str">
        <f t="shared" si="118"/>
        <v>CER</v>
      </c>
      <c r="L1226" s="63" t="str">
        <f t="shared" si="119"/>
        <v xml:space="preserve">Certificate IV </v>
      </c>
      <c r="M1226" s="83"/>
      <c r="N1226" s="20"/>
      <c r="O1226" s="20"/>
    </row>
    <row r="1227" spans="1:15" ht="15" customHeight="1" x14ac:dyDescent="0.25">
      <c r="A1227" s="123" t="s">
        <v>1978</v>
      </c>
      <c r="B1227" s="125" t="s">
        <v>2144</v>
      </c>
      <c r="C1227" s="63" t="str">
        <f t="shared" si="114"/>
        <v>Chemical User Accreditation Training</v>
      </c>
      <c r="D1227" s="125" t="s">
        <v>2145</v>
      </c>
      <c r="E1227" s="70" t="s">
        <v>1979</v>
      </c>
      <c r="F1227" s="123" t="s">
        <v>1978</v>
      </c>
      <c r="G1227" s="35"/>
      <c r="H1227" s="63" t="str">
        <f t="shared" si="115"/>
        <v xml:space="preserve">Chemical </v>
      </c>
      <c r="I1227" s="63" t="str">
        <f t="shared" si="116"/>
        <v xml:space="preserve">Chemical User </v>
      </c>
      <c r="J1227" s="63" t="str">
        <f t="shared" si="117"/>
        <v xml:space="preserve">Chemical User Accreditation </v>
      </c>
      <c r="K1227" s="63" t="str">
        <f t="shared" si="118"/>
        <v>CHE</v>
      </c>
      <c r="L1227" s="63" t="str">
        <f t="shared" si="119"/>
        <v>Chemical User Accreditation Training</v>
      </c>
      <c r="M1227" s="83"/>
      <c r="N1227" s="20"/>
      <c r="O1227" s="20"/>
    </row>
    <row r="1228" spans="1:15" ht="15" customHeight="1" x14ac:dyDescent="0.25">
      <c r="A1228" s="123" t="s">
        <v>1978</v>
      </c>
      <c r="B1228" s="125" t="s">
        <v>2146</v>
      </c>
      <c r="C1228" s="63" t="str">
        <f t="shared" si="114"/>
        <v>Electronics Assistant</v>
      </c>
      <c r="D1228" s="125" t="s">
        <v>2147</v>
      </c>
      <c r="E1228" s="70" t="s">
        <v>1979</v>
      </c>
      <c r="F1228" s="123" t="s">
        <v>1978</v>
      </c>
      <c r="G1228" s="35"/>
      <c r="H1228" s="63" t="str">
        <f t="shared" si="115"/>
        <v xml:space="preserve">Electronics </v>
      </c>
      <c r="I1228" s="63" t="e">
        <f t="shared" si="116"/>
        <v>#VALUE!</v>
      </c>
      <c r="J1228" s="63" t="e">
        <f t="shared" si="117"/>
        <v>#VALUE!</v>
      </c>
      <c r="K1228" s="63" t="str">
        <f t="shared" si="118"/>
        <v>ELE</v>
      </c>
      <c r="L1228" s="63" t="str">
        <f t="shared" si="119"/>
        <v>Electronics Assistant</v>
      </c>
      <c r="M1228" s="83"/>
      <c r="N1228" s="20"/>
      <c r="O1228" s="20"/>
    </row>
    <row r="1229" spans="1:15" ht="15" customHeight="1" x14ac:dyDescent="0.25">
      <c r="A1229" s="123" t="s">
        <v>1978</v>
      </c>
      <c r="B1229" s="125" t="s">
        <v>2148</v>
      </c>
      <c r="C1229" s="63" t="str">
        <f t="shared" si="114"/>
        <v>Enter and Work in Confined Spaces</v>
      </c>
      <c r="D1229" s="125" t="s">
        <v>2149</v>
      </c>
      <c r="E1229" s="70" t="s">
        <v>1979</v>
      </c>
      <c r="F1229" s="123" t="s">
        <v>1978</v>
      </c>
      <c r="G1229" s="35"/>
      <c r="H1229" s="63" t="str">
        <f t="shared" si="115"/>
        <v xml:space="preserve">Enter </v>
      </c>
      <c r="I1229" s="63" t="str">
        <f t="shared" si="116"/>
        <v xml:space="preserve">Enter and </v>
      </c>
      <c r="J1229" s="63" t="str">
        <f t="shared" si="117"/>
        <v xml:space="preserve">Enter and Work </v>
      </c>
      <c r="K1229" s="63" t="str">
        <f t="shared" si="118"/>
        <v>ENT</v>
      </c>
      <c r="L1229" s="63" t="str">
        <f t="shared" si="119"/>
        <v>Enter and Work in Confined Spaces</v>
      </c>
      <c r="M1229" s="83"/>
      <c r="N1229" s="20"/>
      <c r="O1229" s="20"/>
    </row>
    <row r="1230" spans="1:15" ht="15" customHeight="1" x14ac:dyDescent="0.25">
      <c r="A1230" s="123" t="s">
        <v>1978</v>
      </c>
      <c r="B1230" s="125" t="s">
        <v>2150</v>
      </c>
      <c r="C1230" s="63" t="str">
        <f t="shared" si="114"/>
        <v>Licence to Operate a Forklift Truck</v>
      </c>
      <c r="D1230" s="125" t="s">
        <v>2151</v>
      </c>
      <c r="E1230" s="70" t="s">
        <v>1979</v>
      </c>
      <c r="F1230" s="123" t="s">
        <v>1978</v>
      </c>
      <c r="G1230" s="35"/>
      <c r="H1230" s="63" t="str">
        <f t="shared" si="115"/>
        <v xml:space="preserve">Licence </v>
      </c>
      <c r="I1230" s="63" t="str">
        <f t="shared" si="116"/>
        <v xml:space="preserve">Licence to </v>
      </c>
      <c r="J1230" s="63" t="str">
        <f t="shared" si="117"/>
        <v xml:space="preserve">Licence to Operate </v>
      </c>
      <c r="K1230" s="63" t="str">
        <f t="shared" si="118"/>
        <v>LIC</v>
      </c>
      <c r="L1230" s="63" t="str">
        <f t="shared" si="119"/>
        <v>Licence to Operate a Forklift Truck</v>
      </c>
      <c r="M1230" s="83"/>
      <c r="N1230" s="20"/>
      <c r="O1230" s="20"/>
    </row>
    <row r="1231" spans="1:15" ht="15" customHeight="1" x14ac:dyDescent="0.25">
      <c r="A1231" s="123" t="s">
        <v>1998</v>
      </c>
      <c r="B1231" s="125" t="s">
        <v>2152</v>
      </c>
      <c r="C1231" s="63" t="str">
        <f t="shared" si="114"/>
        <v xml:space="preserve">Provide First Aid </v>
      </c>
      <c r="D1231" s="125" t="s">
        <v>2153</v>
      </c>
      <c r="E1231" s="70" t="s">
        <v>1999</v>
      </c>
      <c r="F1231" s="123" t="s">
        <v>1998</v>
      </c>
      <c r="G1231" s="35"/>
      <c r="H1231" s="63" t="str">
        <f t="shared" si="115"/>
        <v xml:space="preserve">Provide </v>
      </c>
      <c r="I1231" s="63" t="str">
        <f t="shared" si="116"/>
        <v xml:space="preserve">Provide First </v>
      </c>
      <c r="J1231" s="63" t="str">
        <f t="shared" si="117"/>
        <v xml:space="preserve">Provide First Aid </v>
      </c>
      <c r="K1231" s="63" t="str">
        <f t="shared" si="118"/>
        <v>PRO</v>
      </c>
      <c r="L1231" s="63" t="str">
        <f t="shared" si="119"/>
        <v xml:space="preserve">Provide First Aid </v>
      </c>
      <c r="M1231" s="83"/>
      <c r="N1231" s="20"/>
      <c r="O1231" s="20"/>
    </row>
    <row r="1232" spans="1:15" ht="15" customHeight="1" x14ac:dyDescent="0.25">
      <c r="A1232" s="123" t="s">
        <v>1978</v>
      </c>
      <c r="B1232" s="125" t="s">
        <v>2154</v>
      </c>
      <c r="C1232" s="63" t="str">
        <f t="shared" si="114"/>
        <v>Traffic Management Work Zone 2 &amp; 3</v>
      </c>
      <c r="D1232" s="125" t="s">
        <v>2155</v>
      </c>
      <c r="E1232" s="70" t="s">
        <v>1979</v>
      </c>
      <c r="F1232" s="123" t="s">
        <v>1978</v>
      </c>
      <c r="G1232" s="35"/>
      <c r="H1232" s="63" t="str">
        <f t="shared" si="115"/>
        <v xml:space="preserve">Traffic </v>
      </c>
      <c r="I1232" s="63" t="str">
        <f t="shared" si="116"/>
        <v xml:space="preserve">Traffic Management </v>
      </c>
      <c r="J1232" s="63" t="str">
        <f t="shared" si="117"/>
        <v xml:space="preserve">Traffic Management Work </v>
      </c>
      <c r="K1232" s="63" t="str">
        <f t="shared" si="118"/>
        <v>TRA</v>
      </c>
      <c r="L1232" s="63" t="str">
        <f t="shared" si="119"/>
        <v>Traffic Management Work Zone 2 &amp; 3</v>
      </c>
      <c r="M1232" s="83"/>
      <c r="N1232" s="20"/>
      <c r="O1232" s="20"/>
    </row>
    <row r="1233" spans="1:15" ht="15" customHeight="1" x14ac:dyDescent="0.25">
      <c r="A1233" s="123" t="s">
        <v>1978</v>
      </c>
      <c r="B1233" s="125" t="s">
        <v>2156</v>
      </c>
      <c r="C1233" s="139" t="str">
        <f t="shared" si="114"/>
        <v>Work Safely At Heights</v>
      </c>
      <c r="D1233" s="125" t="s">
        <v>2157</v>
      </c>
      <c r="E1233" s="70" t="s">
        <v>1979</v>
      </c>
      <c r="F1233" s="123" t="s">
        <v>1978</v>
      </c>
      <c r="G1233" s="35"/>
      <c r="H1233" s="63" t="str">
        <f t="shared" si="115"/>
        <v xml:space="preserve">Work </v>
      </c>
      <c r="I1233" s="63" t="str">
        <f t="shared" si="116"/>
        <v xml:space="preserve">Work Safely </v>
      </c>
      <c r="J1233" s="63" t="str">
        <f t="shared" si="117"/>
        <v xml:space="preserve">Work Safely At </v>
      </c>
      <c r="K1233" s="63" t="str">
        <f t="shared" si="118"/>
        <v>WOR</v>
      </c>
      <c r="L1233" s="63" t="str">
        <f t="shared" si="119"/>
        <v>Work Safely At Heights</v>
      </c>
      <c r="M1233" s="83"/>
      <c r="N1233" s="20"/>
      <c r="O1233" s="20"/>
    </row>
    <row r="1234" spans="1:15" ht="15" customHeight="1" x14ac:dyDescent="0.25">
      <c r="A1234" s="126" t="s">
        <v>1978</v>
      </c>
      <c r="B1234" s="127" t="s">
        <v>2158</v>
      </c>
      <c r="C1234" s="63" t="str">
        <f t="shared" si="114"/>
        <v>Literacy and Numeracy Support</v>
      </c>
      <c r="D1234" s="127" t="s">
        <v>2159</v>
      </c>
      <c r="E1234" s="72" t="s">
        <v>1979</v>
      </c>
      <c r="F1234" s="126" t="s">
        <v>1978</v>
      </c>
      <c r="G1234" s="73" t="s">
        <v>2160</v>
      </c>
      <c r="H1234" s="63" t="str">
        <f t="shared" si="115"/>
        <v xml:space="preserve">Literacy </v>
      </c>
      <c r="I1234" s="63" t="str">
        <f t="shared" si="116"/>
        <v xml:space="preserve">Literacy and </v>
      </c>
      <c r="J1234" s="63" t="str">
        <f t="shared" si="117"/>
        <v xml:space="preserve">Literacy and Numeracy </v>
      </c>
      <c r="K1234" s="63" t="str">
        <f t="shared" si="118"/>
        <v>LIT</v>
      </c>
      <c r="L1234" s="63" t="str">
        <f t="shared" si="119"/>
        <v>Literacy and Numeracy Support</v>
      </c>
      <c r="M1234" s="83"/>
      <c r="N1234" s="20"/>
      <c r="O1234" s="20"/>
    </row>
    <row r="1235" spans="1:15" ht="15" customHeight="1" x14ac:dyDescent="0.25">
      <c r="A1235" s="128" t="s">
        <v>2019</v>
      </c>
      <c r="B1235" s="129" t="s">
        <v>2161</v>
      </c>
      <c r="C1235" s="63" t="str">
        <f t="shared" si="114"/>
        <v xml:space="preserve">Certificate II </v>
      </c>
      <c r="D1235" s="129" t="s">
        <v>2162</v>
      </c>
      <c r="E1235" s="55" t="s">
        <v>2021</v>
      </c>
      <c r="F1235" s="128" t="s">
        <v>2019</v>
      </c>
      <c r="G1235" s="35"/>
      <c r="H1235" s="63" t="str">
        <f t="shared" si="115"/>
        <v xml:space="preserve">Certificate </v>
      </c>
      <c r="I1235" s="63" t="str">
        <f t="shared" si="116"/>
        <v xml:space="preserve">Certificate II </v>
      </c>
      <c r="J1235" s="63" t="str">
        <f t="shared" si="117"/>
        <v xml:space="preserve">Certificate II in </v>
      </c>
      <c r="K1235" s="63" t="str">
        <f t="shared" si="118"/>
        <v>CER</v>
      </c>
      <c r="L1235" s="63" t="str">
        <f t="shared" si="119"/>
        <v xml:space="preserve">Certificate II </v>
      </c>
      <c r="M1235" s="83"/>
      <c r="N1235" s="20"/>
      <c r="O1235" s="20"/>
    </row>
    <row r="1236" spans="1:15" ht="15" customHeight="1" x14ac:dyDescent="0.25">
      <c r="A1236" s="128" t="s">
        <v>2019</v>
      </c>
      <c r="B1236" s="129" t="s">
        <v>2163</v>
      </c>
      <c r="C1236" s="63" t="str">
        <f t="shared" si="114"/>
        <v xml:space="preserve">Certificate II </v>
      </c>
      <c r="D1236" s="129" t="s">
        <v>2164</v>
      </c>
      <c r="E1236" s="55" t="s">
        <v>2021</v>
      </c>
      <c r="F1236" s="128" t="s">
        <v>2019</v>
      </c>
      <c r="G1236" s="35"/>
      <c r="H1236" s="63" t="str">
        <f t="shared" si="115"/>
        <v xml:space="preserve">Certificate </v>
      </c>
      <c r="I1236" s="63" t="str">
        <f t="shared" si="116"/>
        <v xml:space="preserve">Certificate II </v>
      </c>
      <c r="J1236" s="63" t="str">
        <f t="shared" si="117"/>
        <v xml:space="preserve">Certificate II in </v>
      </c>
      <c r="K1236" s="63" t="str">
        <f t="shared" si="118"/>
        <v>CER</v>
      </c>
      <c r="L1236" s="63" t="str">
        <f t="shared" si="119"/>
        <v xml:space="preserve">Certificate II </v>
      </c>
      <c r="M1236" s="83"/>
      <c r="N1236" s="20"/>
      <c r="O1236" s="20"/>
    </row>
    <row r="1237" spans="1:15" ht="15" customHeight="1" x14ac:dyDescent="0.25">
      <c r="A1237" s="128" t="s">
        <v>2019</v>
      </c>
      <c r="B1237" s="129" t="s">
        <v>2165</v>
      </c>
      <c r="C1237" s="63" t="str">
        <f t="shared" si="114"/>
        <v xml:space="preserve">Certificate III </v>
      </c>
      <c r="D1237" s="129" t="s">
        <v>2166</v>
      </c>
      <c r="E1237" s="55" t="s">
        <v>2021</v>
      </c>
      <c r="F1237" s="128" t="s">
        <v>2019</v>
      </c>
      <c r="G1237" s="35"/>
      <c r="H1237" s="63" t="str">
        <f t="shared" si="115"/>
        <v xml:space="preserve">Certificate </v>
      </c>
      <c r="I1237" s="63" t="str">
        <f t="shared" si="116"/>
        <v xml:space="preserve">Certificate III </v>
      </c>
      <c r="J1237" s="63" t="str">
        <f t="shared" si="117"/>
        <v xml:space="preserve">Certificate III in </v>
      </c>
      <c r="K1237" s="63" t="str">
        <f t="shared" si="118"/>
        <v>CER</v>
      </c>
      <c r="L1237" s="63" t="str">
        <f t="shared" si="119"/>
        <v xml:space="preserve">Certificate III </v>
      </c>
      <c r="M1237" s="83"/>
      <c r="N1237" s="20"/>
      <c r="O1237" s="20"/>
    </row>
    <row r="1238" spans="1:15" ht="15" customHeight="1" x14ac:dyDescent="0.25">
      <c r="A1238" s="128" t="s">
        <v>2019</v>
      </c>
      <c r="B1238" s="129" t="s">
        <v>2167</v>
      </c>
      <c r="C1238" s="63" t="str">
        <f t="shared" si="114"/>
        <v xml:space="preserve">Certificate III </v>
      </c>
      <c r="D1238" s="129" t="s">
        <v>2168</v>
      </c>
      <c r="E1238" s="55" t="s">
        <v>2021</v>
      </c>
      <c r="F1238" s="128" t="s">
        <v>2019</v>
      </c>
      <c r="G1238" s="35"/>
      <c r="H1238" s="63" t="str">
        <f t="shared" si="115"/>
        <v xml:space="preserve">Certificate </v>
      </c>
      <c r="I1238" s="63" t="str">
        <f t="shared" si="116"/>
        <v xml:space="preserve">Certificate III </v>
      </c>
      <c r="J1238" s="63" t="str">
        <f t="shared" si="117"/>
        <v xml:space="preserve">Certificate III in </v>
      </c>
      <c r="K1238" s="63" t="str">
        <f t="shared" si="118"/>
        <v>CER</v>
      </c>
      <c r="L1238" s="63" t="str">
        <f t="shared" si="119"/>
        <v xml:space="preserve">Certificate III </v>
      </c>
      <c r="M1238" s="83"/>
      <c r="N1238" s="20"/>
      <c r="O1238" s="20"/>
    </row>
    <row r="1239" spans="1:15" ht="15" customHeight="1" x14ac:dyDescent="0.25">
      <c r="A1239" s="128" t="s">
        <v>2019</v>
      </c>
      <c r="B1239" s="129" t="s">
        <v>2169</v>
      </c>
      <c r="C1239" s="63" t="str">
        <f t="shared" si="114"/>
        <v xml:space="preserve">Certificate III </v>
      </c>
      <c r="D1239" s="129" t="s">
        <v>2170</v>
      </c>
      <c r="E1239" s="55" t="s">
        <v>2021</v>
      </c>
      <c r="F1239" s="128" t="s">
        <v>2019</v>
      </c>
      <c r="G1239" s="35"/>
      <c r="H1239" s="63" t="str">
        <f t="shared" si="115"/>
        <v xml:space="preserve">Certificate </v>
      </c>
      <c r="I1239" s="63" t="str">
        <f t="shared" si="116"/>
        <v xml:space="preserve">Certificate III </v>
      </c>
      <c r="J1239" s="63" t="str">
        <f t="shared" si="117"/>
        <v xml:space="preserve">Certificate III in </v>
      </c>
      <c r="K1239" s="63" t="str">
        <f t="shared" si="118"/>
        <v>CER</v>
      </c>
      <c r="L1239" s="63" t="str">
        <f t="shared" si="119"/>
        <v xml:space="preserve">Certificate III </v>
      </c>
      <c r="M1239" s="83"/>
      <c r="N1239" s="20"/>
      <c r="O1239" s="20"/>
    </row>
    <row r="1240" spans="1:15" ht="15" customHeight="1" x14ac:dyDescent="0.25">
      <c r="A1240" s="128" t="s">
        <v>2019</v>
      </c>
      <c r="B1240" s="129" t="s">
        <v>2171</v>
      </c>
      <c r="C1240" s="63" t="str">
        <f t="shared" si="114"/>
        <v xml:space="preserve">Certificate IV </v>
      </c>
      <c r="D1240" s="129" t="s">
        <v>2172</v>
      </c>
      <c r="E1240" s="55" t="s">
        <v>2021</v>
      </c>
      <c r="F1240" s="128" t="s">
        <v>2019</v>
      </c>
      <c r="G1240" s="35"/>
      <c r="H1240" s="63" t="str">
        <f t="shared" si="115"/>
        <v xml:space="preserve">Certificate </v>
      </c>
      <c r="I1240" s="63" t="str">
        <f t="shared" si="116"/>
        <v xml:space="preserve">Certificate IV </v>
      </c>
      <c r="J1240" s="63" t="str">
        <f t="shared" si="117"/>
        <v xml:space="preserve">Certificate IV in </v>
      </c>
      <c r="K1240" s="63" t="str">
        <f t="shared" si="118"/>
        <v>CER</v>
      </c>
      <c r="L1240" s="63" t="str">
        <f t="shared" si="119"/>
        <v xml:space="preserve">Certificate IV </v>
      </c>
      <c r="M1240" s="83"/>
      <c r="N1240" s="20"/>
      <c r="O1240" s="20"/>
    </row>
    <row r="1241" spans="1:15" ht="15" customHeight="1" x14ac:dyDescent="0.25">
      <c r="A1241" s="128" t="s">
        <v>2019</v>
      </c>
      <c r="B1241" s="129" t="s">
        <v>2173</v>
      </c>
      <c r="C1241" s="63" t="str">
        <f t="shared" si="114"/>
        <v xml:space="preserve">Certificate IV </v>
      </c>
      <c r="D1241" s="129" t="s">
        <v>2174</v>
      </c>
      <c r="E1241" s="55" t="s">
        <v>2021</v>
      </c>
      <c r="F1241" s="128" t="s">
        <v>2019</v>
      </c>
      <c r="G1241" s="35"/>
      <c r="H1241" s="63" t="str">
        <f t="shared" si="115"/>
        <v xml:space="preserve">Certificate </v>
      </c>
      <c r="I1241" s="63" t="str">
        <f t="shared" si="116"/>
        <v xml:space="preserve">Certificate IV </v>
      </c>
      <c r="J1241" s="63" t="str">
        <f t="shared" si="117"/>
        <v xml:space="preserve">Certificate IV in </v>
      </c>
      <c r="K1241" s="63" t="str">
        <f t="shared" si="118"/>
        <v>CER</v>
      </c>
      <c r="L1241" s="63" t="str">
        <f t="shared" si="119"/>
        <v xml:space="preserve">Certificate IV </v>
      </c>
      <c r="M1241" s="83"/>
      <c r="N1241" s="20"/>
      <c r="O1241" s="20"/>
    </row>
    <row r="1242" spans="1:15" ht="15" customHeight="1" x14ac:dyDescent="0.25">
      <c r="A1242" s="128" t="s">
        <v>2019</v>
      </c>
      <c r="B1242" s="129" t="s">
        <v>2175</v>
      </c>
      <c r="C1242" s="63" t="str">
        <f t="shared" si="114"/>
        <v xml:space="preserve">Certificate IV </v>
      </c>
      <c r="D1242" s="129" t="s">
        <v>2176</v>
      </c>
      <c r="E1242" s="55" t="s">
        <v>2021</v>
      </c>
      <c r="F1242" s="128" t="s">
        <v>2019</v>
      </c>
      <c r="G1242" s="35"/>
      <c r="H1242" s="63" t="str">
        <f t="shared" si="115"/>
        <v xml:space="preserve">Certificate </v>
      </c>
      <c r="I1242" s="63" t="str">
        <f t="shared" si="116"/>
        <v xml:space="preserve">Certificate IV </v>
      </c>
      <c r="J1242" s="63" t="str">
        <f t="shared" si="117"/>
        <v xml:space="preserve">Certificate IV in </v>
      </c>
      <c r="K1242" s="63" t="str">
        <f t="shared" si="118"/>
        <v>CER</v>
      </c>
      <c r="L1242" s="63" t="str">
        <f t="shared" si="119"/>
        <v xml:space="preserve">Certificate IV </v>
      </c>
      <c r="M1242" s="83"/>
      <c r="N1242" s="20"/>
      <c r="O1242" s="20"/>
    </row>
    <row r="1243" spans="1:15" ht="15" customHeight="1" x14ac:dyDescent="0.25">
      <c r="A1243" s="128" t="s">
        <v>2177</v>
      </c>
      <c r="B1243" s="129" t="s">
        <v>2178</v>
      </c>
      <c r="C1243" s="63" t="str">
        <f t="shared" si="114"/>
        <v xml:space="preserve">Certificate II </v>
      </c>
      <c r="D1243" s="129" t="s">
        <v>2179</v>
      </c>
      <c r="E1243" s="55" t="s">
        <v>1988</v>
      </c>
      <c r="F1243" s="128" t="s">
        <v>2177</v>
      </c>
      <c r="G1243" s="42" t="s">
        <v>2093</v>
      </c>
      <c r="H1243" s="63" t="str">
        <f t="shared" si="115"/>
        <v xml:space="preserve">Certificate </v>
      </c>
      <c r="I1243" s="63" t="str">
        <f t="shared" si="116"/>
        <v xml:space="preserve">Certificate II </v>
      </c>
      <c r="J1243" s="63" t="str">
        <f t="shared" si="117"/>
        <v xml:space="preserve">Certificate II in </v>
      </c>
      <c r="K1243" s="63" t="str">
        <f t="shared" si="118"/>
        <v>CER</v>
      </c>
      <c r="L1243" s="63" t="str">
        <f t="shared" si="119"/>
        <v xml:space="preserve">Certificate II </v>
      </c>
      <c r="M1243" s="83"/>
      <c r="N1243" s="20"/>
      <c r="O1243" s="20"/>
    </row>
    <row r="1244" spans="1:15" ht="15" customHeight="1" x14ac:dyDescent="0.25">
      <c r="A1244" s="128" t="s">
        <v>2177</v>
      </c>
      <c r="B1244" s="129" t="s">
        <v>2180</v>
      </c>
      <c r="C1244" s="63" t="str">
        <f t="shared" si="114"/>
        <v xml:space="preserve">Certificate III </v>
      </c>
      <c r="D1244" s="129" t="s">
        <v>2181</v>
      </c>
      <c r="E1244" s="55" t="s">
        <v>1988</v>
      </c>
      <c r="F1244" s="128" t="s">
        <v>2177</v>
      </c>
      <c r="G1244" s="42" t="s">
        <v>2093</v>
      </c>
      <c r="H1244" s="63" t="str">
        <f t="shared" si="115"/>
        <v xml:space="preserve">Certificate </v>
      </c>
      <c r="I1244" s="63" t="str">
        <f t="shared" si="116"/>
        <v xml:space="preserve">Certificate III </v>
      </c>
      <c r="J1244" s="63" t="str">
        <f t="shared" si="117"/>
        <v xml:space="preserve">Certificate III in </v>
      </c>
      <c r="K1244" s="63" t="str">
        <f t="shared" si="118"/>
        <v>CER</v>
      </c>
      <c r="L1244" s="63" t="str">
        <f t="shared" si="119"/>
        <v xml:space="preserve">Certificate III </v>
      </c>
      <c r="M1244" s="83"/>
      <c r="N1244" s="20"/>
      <c r="O1244" s="20"/>
    </row>
    <row r="1245" spans="1:15" ht="15" customHeight="1" x14ac:dyDescent="0.25">
      <c r="A1245" s="128" t="s">
        <v>2177</v>
      </c>
      <c r="B1245" s="129" t="s">
        <v>1409</v>
      </c>
      <c r="C1245" s="63" t="str">
        <f t="shared" si="114"/>
        <v xml:space="preserve">Certificate IV </v>
      </c>
      <c r="D1245" s="129" t="s">
        <v>1410</v>
      </c>
      <c r="E1245" s="55" t="s">
        <v>1988</v>
      </c>
      <c r="F1245" s="128" t="s">
        <v>2177</v>
      </c>
      <c r="G1245" s="42" t="s">
        <v>2093</v>
      </c>
      <c r="H1245" s="63" t="str">
        <f t="shared" si="115"/>
        <v xml:space="preserve">Certificate </v>
      </c>
      <c r="I1245" s="63" t="str">
        <f t="shared" si="116"/>
        <v xml:space="preserve">Certificate IV </v>
      </c>
      <c r="J1245" s="63" t="str">
        <f t="shared" si="117"/>
        <v xml:space="preserve">Certificate IV in </v>
      </c>
      <c r="K1245" s="63" t="str">
        <f t="shared" si="118"/>
        <v>CER</v>
      </c>
      <c r="L1245" s="63" t="str">
        <f t="shared" si="119"/>
        <v xml:space="preserve">Certificate IV </v>
      </c>
      <c r="M1245" s="83"/>
      <c r="N1245" s="20"/>
      <c r="O1245" s="20"/>
    </row>
    <row r="1246" spans="1:15" ht="15" customHeight="1" x14ac:dyDescent="0.25">
      <c r="A1246" s="128" t="s">
        <v>2177</v>
      </c>
      <c r="B1246" s="129" t="s">
        <v>2182</v>
      </c>
      <c r="C1246" s="63" t="str">
        <f t="shared" si="114"/>
        <v xml:space="preserve">Diploma </v>
      </c>
      <c r="D1246" s="129" t="s">
        <v>2183</v>
      </c>
      <c r="E1246" s="55" t="s">
        <v>1988</v>
      </c>
      <c r="F1246" s="128" t="s">
        <v>2177</v>
      </c>
      <c r="G1246" s="42" t="s">
        <v>2093</v>
      </c>
      <c r="H1246" s="63" t="str">
        <f t="shared" si="115"/>
        <v xml:space="preserve">Diploma </v>
      </c>
      <c r="I1246" s="63" t="str">
        <f t="shared" si="116"/>
        <v xml:space="preserve">Diploma of </v>
      </c>
      <c r="J1246" s="63" t="str">
        <f t="shared" si="117"/>
        <v xml:space="preserve">Diploma of Competitive </v>
      </c>
      <c r="K1246" s="63" t="str">
        <f t="shared" si="118"/>
        <v>DIP</v>
      </c>
      <c r="L1246" s="63" t="str">
        <f t="shared" si="119"/>
        <v xml:space="preserve">Diploma </v>
      </c>
      <c r="M1246" s="83"/>
      <c r="N1246" s="20"/>
      <c r="O1246" s="20"/>
    </row>
    <row r="1247" spans="1:15" ht="15" customHeight="1" x14ac:dyDescent="0.25">
      <c r="A1247" s="128" t="s">
        <v>2177</v>
      </c>
      <c r="B1247" s="129" t="s">
        <v>2184</v>
      </c>
      <c r="C1247" s="63" t="str">
        <f t="shared" si="114"/>
        <v xml:space="preserve">Advanced Diploma </v>
      </c>
      <c r="D1247" s="129" t="s">
        <v>2185</v>
      </c>
      <c r="E1247" s="55" t="s">
        <v>1988</v>
      </c>
      <c r="F1247" s="128" t="s">
        <v>2177</v>
      </c>
      <c r="G1247" s="42" t="s">
        <v>2093</v>
      </c>
      <c r="H1247" s="63" t="str">
        <f t="shared" si="115"/>
        <v xml:space="preserve">Advanced </v>
      </c>
      <c r="I1247" s="63" t="str">
        <f t="shared" si="116"/>
        <v xml:space="preserve">Advanced Diploma </v>
      </c>
      <c r="J1247" s="63" t="str">
        <f t="shared" si="117"/>
        <v xml:space="preserve">Advanced Diploma of </v>
      </c>
      <c r="K1247" s="63" t="str">
        <f t="shared" si="118"/>
        <v>ADV</v>
      </c>
      <c r="L1247" s="63" t="str">
        <f t="shared" si="119"/>
        <v xml:space="preserve">Advanced Diploma </v>
      </c>
      <c r="M1247" s="83"/>
      <c r="N1247" s="20"/>
      <c r="O1247" s="20"/>
    </row>
    <row r="1248" spans="1:15" ht="15" customHeight="1" x14ac:dyDescent="0.25">
      <c r="A1248" s="128" t="s">
        <v>1985</v>
      </c>
      <c r="B1248" s="129" t="s">
        <v>2186</v>
      </c>
      <c r="C1248" s="63" t="str">
        <f t="shared" si="114"/>
        <v xml:space="preserve">Certificate IV </v>
      </c>
      <c r="D1248" s="129" t="s">
        <v>1433</v>
      </c>
      <c r="E1248" s="55" t="s">
        <v>1986</v>
      </c>
      <c r="F1248" s="128" t="s">
        <v>1985</v>
      </c>
      <c r="G1248" s="35"/>
      <c r="H1248" s="63" t="str">
        <f t="shared" si="115"/>
        <v xml:space="preserve">Certificate </v>
      </c>
      <c r="I1248" s="63" t="str">
        <f t="shared" si="116"/>
        <v xml:space="preserve">Certificate IV </v>
      </c>
      <c r="J1248" s="63" t="str">
        <f t="shared" si="117"/>
        <v xml:space="preserve">Certificate IV in </v>
      </c>
      <c r="K1248" s="63" t="str">
        <f t="shared" si="118"/>
        <v>CER</v>
      </c>
      <c r="L1248" s="63" t="str">
        <f t="shared" si="119"/>
        <v xml:space="preserve">Certificate IV </v>
      </c>
      <c r="M1248" s="83"/>
      <c r="N1248" s="20"/>
      <c r="O1248" s="20"/>
    </row>
    <row r="1249" spans="1:15" ht="15" customHeight="1" x14ac:dyDescent="0.25">
      <c r="A1249" s="128" t="s">
        <v>1985</v>
      </c>
      <c r="B1249" s="129" t="s">
        <v>2187</v>
      </c>
      <c r="C1249" s="63" t="str">
        <f t="shared" si="114"/>
        <v xml:space="preserve">Diploma </v>
      </c>
      <c r="D1249" s="129" t="s">
        <v>2188</v>
      </c>
      <c r="E1249" s="55" t="s">
        <v>1986</v>
      </c>
      <c r="F1249" s="128" t="s">
        <v>1985</v>
      </c>
      <c r="G1249" s="35"/>
      <c r="H1249" s="63" t="str">
        <f t="shared" si="115"/>
        <v xml:space="preserve">Diploma </v>
      </c>
      <c r="I1249" s="63" t="str">
        <f t="shared" si="116"/>
        <v xml:space="preserve">Diploma of </v>
      </c>
      <c r="J1249" s="63" t="str">
        <f t="shared" si="117"/>
        <v xml:space="preserve">Diploma of Outdoor </v>
      </c>
      <c r="K1249" s="63" t="str">
        <f t="shared" si="118"/>
        <v>DIP</v>
      </c>
      <c r="L1249" s="63" t="str">
        <f t="shared" si="119"/>
        <v xml:space="preserve">Diploma </v>
      </c>
      <c r="M1249" s="83"/>
      <c r="N1249" s="20"/>
      <c r="O1249" s="20"/>
    </row>
    <row r="1250" spans="1:15" ht="15" customHeight="1" x14ac:dyDescent="0.25">
      <c r="A1250" s="128" t="s">
        <v>2080</v>
      </c>
      <c r="B1250" s="129" t="s">
        <v>2190</v>
      </c>
      <c r="C1250" s="63" t="str">
        <f t="shared" si="114"/>
        <v xml:space="preserve">Certificate II </v>
      </c>
      <c r="D1250" s="129" t="s">
        <v>2191</v>
      </c>
      <c r="E1250" s="55" t="s">
        <v>2081</v>
      </c>
      <c r="F1250" s="128" t="s">
        <v>2189</v>
      </c>
      <c r="G1250" s="75" t="s">
        <v>2080</v>
      </c>
      <c r="H1250" s="63" t="str">
        <f t="shared" si="115"/>
        <v xml:space="preserve">Certificate </v>
      </c>
      <c r="I1250" s="63" t="str">
        <f t="shared" si="116"/>
        <v xml:space="preserve">Certificate II </v>
      </c>
      <c r="J1250" s="63" t="str">
        <f t="shared" si="117"/>
        <v xml:space="preserve">Certificate II in </v>
      </c>
      <c r="K1250" s="63" t="str">
        <f t="shared" si="118"/>
        <v>CER</v>
      </c>
      <c r="L1250" s="63" t="str">
        <f t="shared" si="119"/>
        <v xml:space="preserve">Certificate II </v>
      </c>
      <c r="M1250" s="83"/>
      <c r="N1250" s="20"/>
      <c r="O1250" s="20"/>
    </row>
    <row r="1251" spans="1:15" ht="15" customHeight="1" x14ac:dyDescent="0.25">
      <c r="A1251" s="128" t="s">
        <v>2080</v>
      </c>
      <c r="B1251" s="129" t="s">
        <v>2192</v>
      </c>
      <c r="C1251" s="63" t="str">
        <f t="shared" si="114"/>
        <v xml:space="preserve">Certificate II </v>
      </c>
      <c r="D1251" s="129" t="s">
        <v>2193</v>
      </c>
      <c r="E1251" s="55" t="s">
        <v>2081</v>
      </c>
      <c r="F1251" s="128" t="s">
        <v>2189</v>
      </c>
      <c r="G1251" s="75" t="s">
        <v>2080</v>
      </c>
      <c r="H1251" s="63" t="str">
        <f t="shared" si="115"/>
        <v xml:space="preserve">Certificate </v>
      </c>
      <c r="I1251" s="63" t="str">
        <f t="shared" si="116"/>
        <v xml:space="preserve">Certificate II </v>
      </c>
      <c r="J1251" s="63" t="str">
        <f t="shared" si="117"/>
        <v xml:space="preserve">Certificate II in </v>
      </c>
      <c r="K1251" s="63" t="str">
        <f t="shared" si="118"/>
        <v>CER</v>
      </c>
      <c r="L1251" s="63" t="str">
        <f t="shared" si="119"/>
        <v xml:space="preserve">Certificate II </v>
      </c>
      <c r="M1251" s="83"/>
      <c r="N1251" s="20"/>
      <c r="O1251" s="20"/>
    </row>
    <row r="1252" spans="1:15" ht="15" customHeight="1" x14ac:dyDescent="0.25">
      <c r="A1252" s="128" t="s">
        <v>2080</v>
      </c>
      <c r="B1252" s="129" t="s">
        <v>2194</v>
      </c>
      <c r="C1252" s="63" t="str">
        <f t="shared" si="114"/>
        <v xml:space="preserve">Certificate III </v>
      </c>
      <c r="D1252" s="129" t="s">
        <v>2195</v>
      </c>
      <c r="E1252" s="55" t="s">
        <v>2081</v>
      </c>
      <c r="F1252" s="128" t="s">
        <v>2189</v>
      </c>
      <c r="G1252" s="75" t="s">
        <v>2080</v>
      </c>
      <c r="H1252" s="63" t="str">
        <f t="shared" si="115"/>
        <v xml:space="preserve">Certificate </v>
      </c>
      <c r="I1252" s="63" t="str">
        <f t="shared" si="116"/>
        <v xml:space="preserve">Certificate III </v>
      </c>
      <c r="J1252" s="63" t="str">
        <f t="shared" si="117"/>
        <v xml:space="preserve">Certificate III in </v>
      </c>
      <c r="K1252" s="63" t="str">
        <f t="shared" si="118"/>
        <v>CER</v>
      </c>
      <c r="L1252" s="63" t="str">
        <f t="shared" si="119"/>
        <v xml:space="preserve">Certificate III </v>
      </c>
      <c r="M1252" s="83"/>
      <c r="N1252" s="20"/>
      <c r="O1252" s="20"/>
    </row>
    <row r="1253" spans="1:15" ht="15" customHeight="1" x14ac:dyDescent="0.25">
      <c r="A1253" s="128" t="s">
        <v>2080</v>
      </c>
      <c r="B1253" s="129" t="s">
        <v>2196</v>
      </c>
      <c r="C1253" s="63" t="str">
        <f t="shared" si="114"/>
        <v xml:space="preserve">Certificate III </v>
      </c>
      <c r="D1253" s="129" t="s">
        <v>1370</v>
      </c>
      <c r="E1253" s="55" t="s">
        <v>2081</v>
      </c>
      <c r="F1253" s="128" t="s">
        <v>2189</v>
      </c>
      <c r="G1253" s="75" t="s">
        <v>2080</v>
      </c>
      <c r="H1253" s="63" t="str">
        <f t="shared" si="115"/>
        <v xml:space="preserve">Certificate </v>
      </c>
      <c r="I1253" s="63" t="str">
        <f t="shared" si="116"/>
        <v xml:space="preserve">Certificate III </v>
      </c>
      <c r="J1253" s="63" t="str">
        <f t="shared" si="117"/>
        <v xml:space="preserve">Certificate III in </v>
      </c>
      <c r="K1253" s="63" t="str">
        <f t="shared" si="118"/>
        <v>CER</v>
      </c>
      <c r="L1253" s="63" t="str">
        <f t="shared" si="119"/>
        <v xml:space="preserve">Certificate III </v>
      </c>
      <c r="M1253" s="83"/>
      <c r="N1253" s="20"/>
      <c r="O1253" s="20"/>
    </row>
    <row r="1254" spans="1:15" ht="15" customHeight="1" x14ac:dyDescent="0.25">
      <c r="A1254" s="128" t="s">
        <v>2080</v>
      </c>
      <c r="B1254" s="129" t="s">
        <v>2197</v>
      </c>
      <c r="C1254" s="63" t="str">
        <f t="shared" si="114"/>
        <v xml:space="preserve">Certificate IV </v>
      </c>
      <c r="D1254" s="129" t="s">
        <v>2198</v>
      </c>
      <c r="E1254" s="55" t="s">
        <v>2081</v>
      </c>
      <c r="F1254" s="128" t="s">
        <v>2189</v>
      </c>
      <c r="G1254" s="75" t="s">
        <v>2080</v>
      </c>
      <c r="H1254" s="63" t="str">
        <f t="shared" si="115"/>
        <v xml:space="preserve">Certificate </v>
      </c>
      <c r="I1254" s="63" t="str">
        <f t="shared" si="116"/>
        <v xml:space="preserve">Certificate IV </v>
      </c>
      <c r="J1254" s="63" t="str">
        <f t="shared" si="117"/>
        <v xml:space="preserve">Certificate IV in </v>
      </c>
      <c r="K1254" s="63" t="str">
        <f t="shared" si="118"/>
        <v>CER</v>
      </c>
      <c r="L1254" s="63" t="str">
        <f t="shared" si="119"/>
        <v xml:space="preserve">Certificate IV </v>
      </c>
      <c r="M1254" s="83"/>
      <c r="N1254" s="20"/>
      <c r="O1254" s="20"/>
    </row>
    <row r="1255" spans="1:15" ht="15" customHeight="1" x14ac:dyDescent="0.25">
      <c r="A1255" s="128" t="s">
        <v>2080</v>
      </c>
      <c r="B1255" s="129" t="s">
        <v>2199</v>
      </c>
      <c r="C1255" s="63" t="str">
        <f t="shared" si="114"/>
        <v xml:space="preserve">Certificate IV </v>
      </c>
      <c r="D1255" s="129" t="s">
        <v>2200</v>
      </c>
      <c r="E1255" s="55" t="s">
        <v>2081</v>
      </c>
      <c r="F1255" s="128" t="s">
        <v>2189</v>
      </c>
      <c r="G1255" s="75" t="s">
        <v>2080</v>
      </c>
      <c r="H1255" s="63" t="str">
        <f t="shared" si="115"/>
        <v xml:space="preserve">Certificate </v>
      </c>
      <c r="I1255" s="63" t="str">
        <f t="shared" si="116"/>
        <v xml:space="preserve">Certificate IV </v>
      </c>
      <c r="J1255" s="63" t="str">
        <f t="shared" si="117"/>
        <v xml:space="preserve">Certificate IV in </v>
      </c>
      <c r="K1255" s="63" t="str">
        <f t="shared" si="118"/>
        <v>CER</v>
      </c>
      <c r="L1255" s="63" t="str">
        <f t="shared" si="119"/>
        <v xml:space="preserve">Certificate IV </v>
      </c>
      <c r="M1255" s="83"/>
      <c r="N1255" s="20"/>
      <c r="O1255" s="20"/>
    </row>
    <row r="1256" spans="1:15" ht="15" customHeight="1" x14ac:dyDescent="0.25">
      <c r="A1256" s="128" t="s">
        <v>2080</v>
      </c>
      <c r="B1256" s="129" t="s">
        <v>2201</v>
      </c>
      <c r="C1256" s="63" t="str">
        <f t="shared" si="114"/>
        <v xml:space="preserve">Diploma </v>
      </c>
      <c r="D1256" s="129" t="s">
        <v>2202</v>
      </c>
      <c r="E1256" s="55" t="s">
        <v>2081</v>
      </c>
      <c r="F1256" s="128" t="s">
        <v>2189</v>
      </c>
      <c r="G1256" s="75" t="s">
        <v>2080</v>
      </c>
      <c r="H1256" s="63" t="str">
        <f t="shared" si="115"/>
        <v xml:space="preserve">Diploma </v>
      </c>
      <c r="I1256" s="63" t="str">
        <f t="shared" si="116"/>
        <v xml:space="preserve">Diploma of </v>
      </c>
      <c r="J1256" s="63" t="str">
        <f t="shared" si="117"/>
        <v xml:space="preserve">Diploma of Pulp </v>
      </c>
      <c r="K1256" s="63" t="str">
        <f t="shared" si="118"/>
        <v>DIP</v>
      </c>
      <c r="L1256" s="63" t="str">
        <f t="shared" si="119"/>
        <v xml:space="preserve">Diploma </v>
      </c>
      <c r="M1256" s="83"/>
      <c r="N1256" s="20"/>
      <c r="O1256" s="20"/>
    </row>
    <row r="1257" spans="1:15" ht="15" customHeight="1" x14ac:dyDescent="0.25">
      <c r="A1257" s="128" t="s">
        <v>2203</v>
      </c>
      <c r="B1257" s="129" t="s">
        <v>1598</v>
      </c>
      <c r="C1257" s="63" t="str">
        <f t="shared" si="114"/>
        <v xml:space="preserve">Certificate II </v>
      </c>
      <c r="D1257" s="129" t="s">
        <v>1599</v>
      </c>
      <c r="E1257" s="55" t="s">
        <v>1986</v>
      </c>
      <c r="F1257" s="128" t="s">
        <v>2203</v>
      </c>
      <c r="G1257" s="42" t="s">
        <v>2204</v>
      </c>
      <c r="H1257" s="63" t="str">
        <f t="shared" si="115"/>
        <v xml:space="preserve">Certificate </v>
      </c>
      <c r="I1257" s="63" t="str">
        <f t="shared" si="116"/>
        <v xml:space="preserve">Certificate II </v>
      </c>
      <c r="J1257" s="63" t="str">
        <f t="shared" si="117"/>
        <v xml:space="preserve">Certificate II in </v>
      </c>
      <c r="K1257" s="63" t="str">
        <f t="shared" si="118"/>
        <v>CER</v>
      </c>
      <c r="L1257" s="63" t="str">
        <f t="shared" si="119"/>
        <v xml:space="preserve">Certificate II </v>
      </c>
      <c r="M1257" s="83"/>
      <c r="N1257" s="20"/>
      <c r="O1257" s="20"/>
    </row>
    <row r="1258" spans="1:15" ht="15" customHeight="1" x14ac:dyDescent="0.25">
      <c r="A1258" s="128" t="s">
        <v>2203</v>
      </c>
      <c r="B1258" s="129" t="s">
        <v>1125</v>
      </c>
      <c r="C1258" s="63" t="str">
        <f t="shared" si="114"/>
        <v xml:space="preserve">Certificate II </v>
      </c>
      <c r="D1258" s="129" t="s">
        <v>1126</v>
      </c>
      <c r="E1258" s="55" t="s">
        <v>1986</v>
      </c>
      <c r="F1258" s="128" t="s">
        <v>2203</v>
      </c>
      <c r="G1258" s="42" t="s">
        <v>2204</v>
      </c>
      <c r="H1258" s="63" t="str">
        <f t="shared" si="115"/>
        <v xml:space="preserve">Certificate </v>
      </c>
      <c r="I1258" s="63" t="str">
        <f t="shared" si="116"/>
        <v xml:space="preserve">Certificate II </v>
      </c>
      <c r="J1258" s="63" t="str">
        <f t="shared" si="117"/>
        <v xml:space="preserve">Certificate II in </v>
      </c>
      <c r="K1258" s="63" t="str">
        <f t="shared" si="118"/>
        <v>CER</v>
      </c>
      <c r="L1258" s="63" t="str">
        <f t="shared" si="119"/>
        <v xml:space="preserve">Certificate II </v>
      </c>
      <c r="M1258" s="83"/>
      <c r="N1258" s="20"/>
      <c r="O1258" s="20"/>
    </row>
    <row r="1259" spans="1:15" ht="15" customHeight="1" x14ac:dyDescent="0.25">
      <c r="A1259" s="128" t="s">
        <v>2203</v>
      </c>
      <c r="B1259" s="129" t="s">
        <v>632</v>
      </c>
      <c r="C1259" s="63" t="str">
        <f t="shared" si="114"/>
        <v xml:space="preserve">Certificate III </v>
      </c>
      <c r="D1259" s="129" t="s">
        <v>415</v>
      </c>
      <c r="E1259" s="55" t="s">
        <v>1986</v>
      </c>
      <c r="F1259" s="128" t="s">
        <v>2203</v>
      </c>
      <c r="G1259" s="42" t="s">
        <v>2204</v>
      </c>
      <c r="H1259" s="63" t="str">
        <f t="shared" si="115"/>
        <v xml:space="preserve">Certificate </v>
      </c>
      <c r="I1259" s="63" t="str">
        <f t="shared" si="116"/>
        <v xml:space="preserve">Certificate III </v>
      </c>
      <c r="J1259" s="63" t="str">
        <f t="shared" si="117"/>
        <v xml:space="preserve">Certificate III in </v>
      </c>
      <c r="K1259" s="63" t="str">
        <f t="shared" si="118"/>
        <v>CER</v>
      </c>
      <c r="L1259" s="63" t="str">
        <f t="shared" si="119"/>
        <v xml:space="preserve">Certificate III </v>
      </c>
      <c r="M1259" s="83"/>
      <c r="N1259" s="20"/>
      <c r="O1259" s="20"/>
    </row>
    <row r="1260" spans="1:15" ht="15" customHeight="1" x14ac:dyDescent="0.25">
      <c r="A1260" s="128" t="s">
        <v>2203</v>
      </c>
      <c r="B1260" s="129" t="s">
        <v>1730</v>
      </c>
      <c r="C1260" s="63" t="str">
        <f t="shared" si="114"/>
        <v xml:space="preserve">Certificate III </v>
      </c>
      <c r="D1260" s="129" t="s">
        <v>1731</v>
      </c>
      <c r="E1260" s="55" t="s">
        <v>1986</v>
      </c>
      <c r="F1260" s="128" t="s">
        <v>2203</v>
      </c>
      <c r="G1260" s="42" t="s">
        <v>2204</v>
      </c>
      <c r="H1260" s="63" t="str">
        <f t="shared" si="115"/>
        <v xml:space="preserve">Certificate </v>
      </c>
      <c r="I1260" s="63" t="str">
        <f t="shared" si="116"/>
        <v xml:space="preserve">Certificate III </v>
      </c>
      <c r="J1260" s="63" t="str">
        <f t="shared" si="117"/>
        <v xml:space="preserve">Certificate III in </v>
      </c>
      <c r="K1260" s="63" t="str">
        <f t="shared" si="118"/>
        <v>CER</v>
      </c>
      <c r="L1260" s="63" t="str">
        <f t="shared" si="119"/>
        <v xml:space="preserve">Certificate III </v>
      </c>
      <c r="M1260" s="83"/>
      <c r="N1260" s="20"/>
      <c r="O1260" s="20"/>
    </row>
    <row r="1261" spans="1:15" ht="15" customHeight="1" x14ac:dyDescent="0.25">
      <c r="A1261" s="128" t="s">
        <v>2203</v>
      </c>
      <c r="B1261" s="129" t="s">
        <v>1741</v>
      </c>
      <c r="C1261" s="63" t="str">
        <f t="shared" si="114"/>
        <v xml:space="preserve">Certificate III </v>
      </c>
      <c r="D1261" s="129" t="s">
        <v>1742</v>
      </c>
      <c r="E1261" s="55" t="s">
        <v>1986</v>
      </c>
      <c r="F1261" s="128" t="s">
        <v>2203</v>
      </c>
      <c r="G1261" s="42" t="s">
        <v>2204</v>
      </c>
      <c r="H1261" s="63" t="str">
        <f t="shared" si="115"/>
        <v xml:space="preserve">Certificate </v>
      </c>
      <c r="I1261" s="63" t="str">
        <f t="shared" si="116"/>
        <v xml:space="preserve">Certificate III </v>
      </c>
      <c r="J1261" s="63" t="str">
        <f t="shared" si="117"/>
        <v xml:space="preserve">Certificate III in </v>
      </c>
      <c r="K1261" s="63" t="str">
        <f t="shared" si="118"/>
        <v>CER</v>
      </c>
      <c r="L1261" s="63" t="str">
        <f t="shared" si="119"/>
        <v xml:space="preserve">Certificate III </v>
      </c>
      <c r="M1261" s="83"/>
      <c r="N1261" s="20"/>
      <c r="O1261" s="20"/>
    </row>
    <row r="1262" spans="1:15" ht="15" customHeight="1" x14ac:dyDescent="0.25">
      <c r="A1262" s="128" t="s">
        <v>2203</v>
      </c>
      <c r="B1262" s="129" t="s">
        <v>1140</v>
      </c>
      <c r="C1262" s="63" t="str">
        <f t="shared" si="114"/>
        <v xml:space="preserve">Certificate III </v>
      </c>
      <c r="D1262" s="129" t="s">
        <v>827</v>
      </c>
      <c r="E1262" s="55" t="s">
        <v>1986</v>
      </c>
      <c r="F1262" s="128" t="s">
        <v>2203</v>
      </c>
      <c r="G1262" s="42" t="s">
        <v>2204</v>
      </c>
      <c r="H1262" s="63" t="str">
        <f t="shared" si="115"/>
        <v xml:space="preserve">Certificate </v>
      </c>
      <c r="I1262" s="63" t="str">
        <f t="shared" si="116"/>
        <v xml:space="preserve">Certificate III </v>
      </c>
      <c r="J1262" s="63" t="str">
        <f t="shared" si="117"/>
        <v xml:space="preserve">Certificate III in </v>
      </c>
      <c r="K1262" s="63" t="str">
        <f t="shared" si="118"/>
        <v>CER</v>
      </c>
      <c r="L1262" s="63" t="str">
        <f t="shared" si="119"/>
        <v xml:space="preserve">Certificate III </v>
      </c>
      <c r="M1262" s="83"/>
      <c r="N1262" s="20"/>
      <c r="O1262" s="20"/>
    </row>
    <row r="1263" spans="1:15" ht="15" customHeight="1" x14ac:dyDescent="0.25">
      <c r="A1263" s="128" t="s">
        <v>2203</v>
      </c>
      <c r="B1263" s="129" t="s">
        <v>1660</v>
      </c>
      <c r="C1263" s="63" t="str">
        <f t="shared" si="114"/>
        <v xml:space="preserve">Certificate III </v>
      </c>
      <c r="D1263" s="129" t="s">
        <v>1661</v>
      </c>
      <c r="E1263" s="55" t="s">
        <v>1986</v>
      </c>
      <c r="F1263" s="128" t="s">
        <v>2203</v>
      </c>
      <c r="G1263" s="42" t="s">
        <v>2204</v>
      </c>
      <c r="H1263" s="63" t="str">
        <f t="shared" si="115"/>
        <v xml:space="preserve">Certificate </v>
      </c>
      <c r="I1263" s="63" t="str">
        <f t="shared" si="116"/>
        <v xml:space="preserve">Certificate III </v>
      </c>
      <c r="J1263" s="63" t="str">
        <f t="shared" si="117"/>
        <v xml:space="preserve">Certificate III in </v>
      </c>
      <c r="K1263" s="63" t="str">
        <f t="shared" si="118"/>
        <v>CER</v>
      </c>
      <c r="L1263" s="63" t="str">
        <f t="shared" si="119"/>
        <v xml:space="preserve">Certificate III </v>
      </c>
      <c r="M1263" s="83"/>
      <c r="N1263" s="20"/>
      <c r="O1263" s="20"/>
    </row>
    <row r="1264" spans="1:15" ht="15" customHeight="1" x14ac:dyDescent="0.25">
      <c r="A1264" s="128" t="s">
        <v>2203</v>
      </c>
      <c r="B1264" s="129" t="s">
        <v>406</v>
      </c>
      <c r="C1264" s="63" t="str">
        <f t="shared" si="114"/>
        <v xml:space="preserve">Certificate IV </v>
      </c>
      <c r="D1264" s="129" t="s">
        <v>407</v>
      </c>
      <c r="E1264" s="55" t="s">
        <v>1986</v>
      </c>
      <c r="F1264" s="128" t="s">
        <v>2203</v>
      </c>
      <c r="G1264" s="42" t="s">
        <v>2204</v>
      </c>
      <c r="H1264" s="63" t="str">
        <f t="shared" si="115"/>
        <v xml:space="preserve">Certificate </v>
      </c>
      <c r="I1264" s="63" t="str">
        <f t="shared" si="116"/>
        <v xml:space="preserve">Certificate IV </v>
      </c>
      <c r="J1264" s="63" t="str">
        <f t="shared" si="117"/>
        <v xml:space="preserve">Certificate IV in </v>
      </c>
      <c r="K1264" s="63" t="str">
        <f t="shared" si="118"/>
        <v>CER</v>
      </c>
      <c r="L1264" s="63" t="str">
        <f t="shared" si="119"/>
        <v xml:space="preserve">Certificate IV </v>
      </c>
      <c r="M1264" s="83"/>
      <c r="N1264" s="20"/>
      <c r="O1264" s="20"/>
    </row>
    <row r="1265" spans="1:15" ht="15" customHeight="1" x14ac:dyDescent="0.25">
      <c r="A1265" s="128" t="s">
        <v>2203</v>
      </c>
      <c r="B1265" s="129" t="s">
        <v>2205</v>
      </c>
      <c r="C1265" s="63" t="str">
        <f t="shared" si="114"/>
        <v xml:space="preserve">Certificate IV </v>
      </c>
      <c r="D1265" s="129" t="s">
        <v>2206</v>
      </c>
      <c r="E1265" s="55" t="s">
        <v>1986</v>
      </c>
      <c r="F1265" s="128" t="s">
        <v>2203</v>
      </c>
      <c r="G1265" s="42" t="s">
        <v>2204</v>
      </c>
      <c r="H1265" s="63" t="str">
        <f t="shared" si="115"/>
        <v xml:space="preserve">Certificate </v>
      </c>
      <c r="I1265" s="63" t="str">
        <f t="shared" si="116"/>
        <v xml:space="preserve">Certificate IV </v>
      </c>
      <c r="J1265" s="63" t="str">
        <f t="shared" si="117"/>
        <v xml:space="preserve">Certificate IV in </v>
      </c>
      <c r="K1265" s="63" t="str">
        <f t="shared" si="118"/>
        <v>CER</v>
      </c>
      <c r="L1265" s="63" t="str">
        <f t="shared" si="119"/>
        <v xml:space="preserve">Certificate IV </v>
      </c>
      <c r="M1265" s="83"/>
      <c r="N1265" s="20"/>
      <c r="O1265" s="20"/>
    </row>
    <row r="1266" spans="1:15" ht="15" customHeight="1" x14ac:dyDescent="0.25">
      <c r="A1266" s="128" t="s">
        <v>2203</v>
      </c>
      <c r="B1266" s="129" t="s">
        <v>408</v>
      </c>
      <c r="C1266" s="63" t="str">
        <f t="shared" si="114"/>
        <v xml:space="preserve">Diploma </v>
      </c>
      <c r="D1266" s="129" t="s">
        <v>409</v>
      </c>
      <c r="E1266" s="55" t="s">
        <v>1986</v>
      </c>
      <c r="F1266" s="128" t="s">
        <v>2203</v>
      </c>
      <c r="G1266" s="42" t="s">
        <v>2204</v>
      </c>
      <c r="H1266" s="63" t="str">
        <f t="shared" si="115"/>
        <v xml:space="preserve">Diploma </v>
      </c>
      <c r="I1266" s="63" t="str">
        <f t="shared" si="116"/>
        <v xml:space="preserve">Diploma of </v>
      </c>
      <c r="J1266" s="63" t="str">
        <f t="shared" si="117"/>
        <v xml:space="preserve">Diploma of Beauty </v>
      </c>
      <c r="K1266" s="63" t="str">
        <f t="shared" si="118"/>
        <v>DIP</v>
      </c>
      <c r="L1266" s="63" t="str">
        <f t="shared" si="119"/>
        <v xml:space="preserve">Diploma </v>
      </c>
      <c r="M1266" s="83"/>
      <c r="N1266" s="20"/>
      <c r="O1266" s="20"/>
    </row>
    <row r="1267" spans="1:15" ht="15" customHeight="1" x14ac:dyDescent="0.25">
      <c r="A1267" s="128" t="s">
        <v>2203</v>
      </c>
      <c r="B1267" s="129" t="s">
        <v>2207</v>
      </c>
      <c r="C1267" s="63" t="str">
        <f t="shared" si="114"/>
        <v xml:space="preserve">Diploma </v>
      </c>
      <c r="D1267" s="129" t="s">
        <v>2208</v>
      </c>
      <c r="E1267" s="55" t="s">
        <v>1986</v>
      </c>
      <c r="F1267" s="128" t="s">
        <v>2203</v>
      </c>
      <c r="G1267" s="42" t="s">
        <v>2204</v>
      </c>
      <c r="H1267" s="63" t="str">
        <f t="shared" si="115"/>
        <v xml:space="preserve">Diploma </v>
      </c>
      <c r="I1267" s="63" t="str">
        <f t="shared" si="116"/>
        <v xml:space="preserve">Diploma of </v>
      </c>
      <c r="J1267" s="63" t="str">
        <f t="shared" si="117"/>
        <v xml:space="preserve">Diploma of Salon </v>
      </c>
      <c r="K1267" s="63" t="str">
        <f t="shared" si="118"/>
        <v>DIP</v>
      </c>
      <c r="L1267" s="63" t="str">
        <f t="shared" si="119"/>
        <v xml:space="preserve">Diploma </v>
      </c>
      <c r="M1267" s="83"/>
      <c r="N1267" s="20"/>
      <c r="O1267" s="20"/>
    </row>
    <row r="1268" spans="1:15" ht="15" customHeight="1" x14ac:dyDescent="0.25">
      <c r="A1268" s="128" t="s">
        <v>2209</v>
      </c>
      <c r="B1268" s="129" t="s">
        <v>2210</v>
      </c>
      <c r="C1268" s="63" t="str">
        <f t="shared" si="114"/>
        <v xml:space="preserve">Certificate II </v>
      </c>
      <c r="D1268" s="129" t="s">
        <v>2211</v>
      </c>
      <c r="E1268" s="55" t="s">
        <v>2011</v>
      </c>
      <c r="F1268" s="128" t="s">
        <v>2209</v>
      </c>
      <c r="G1268" s="42" t="s">
        <v>2008</v>
      </c>
      <c r="H1268" s="63" t="str">
        <f t="shared" si="115"/>
        <v xml:space="preserve">Certificate </v>
      </c>
      <c r="I1268" s="63" t="str">
        <f t="shared" si="116"/>
        <v xml:space="preserve">Certificate II </v>
      </c>
      <c r="J1268" s="63" t="str">
        <f t="shared" si="117"/>
        <v xml:space="preserve">Certificate II in </v>
      </c>
      <c r="K1268" s="63" t="str">
        <f t="shared" si="118"/>
        <v>CER</v>
      </c>
      <c r="L1268" s="63" t="str">
        <f t="shared" si="119"/>
        <v xml:space="preserve">Certificate II </v>
      </c>
      <c r="M1268" s="83"/>
      <c r="N1268" s="20"/>
      <c r="O1268" s="20"/>
    </row>
    <row r="1269" spans="1:15" ht="15" customHeight="1" x14ac:dyDescent="0.25">
      <c r="A1269" s="128" t="s">
        <v>2209</v>
      </c>
      <c r="B1269" s="129" t="s">
        <v>2212</v>
      </c>
      <c r="C1269" s="63" t="str">
        <f t="shared" si="114"/>
        <v xml:space="preserve">Certificate III </v>
      </c>
      <c r="D1269" s="129" t="s">
        <v>2213</v>
      </c>
      <c r="E1269" s="55" t="s">
        <v>2011</v>
      </c>
      <c r="F1269" s="128" t="s">
        <v>2209</v>
      </c>
      <c r="G1269" s="42" t="s">
        <v>2008</v>
      </c>
      <c r="H1269" s="63" t="str">
        <f t="shared" si="115"/>
        <v xml:space="preserve">Certificate </v>
      </c>
      <c r="I1269" s="63" t="str">
        <f t="shared" si="116"/>
        <v xml:space="preserve">Certificate III </v>
      </c>
      <c r="J1269" s="63" t="str">
        <f t="shared" si="117"/>
        <v xml:space="preserve">Certificate III in </v>
      </c>
      <c r="K1269" s="63" t="str">
        <f t="shared" si="118"/>
        <v>CER</v>
      </c>
      <c r="L1269" s="63" t="str">
        <f t="shared" si="119"/>
        <v xml:space="preserve">Certificate III </v>
      </c>
      <c r="M1269" s="83"/>
      <c r="N1269" s="20"/>
      <c r="O1269" s="20"/>
    </row>
    <row r="1270" spans="1:15" ht="15" customHeight="1" x14ac:dyDescent="0.25">
      <c r="A1270" s="128" t="s">
        <v>2209</v>
      </c>
      <c r="B1270" s="129" t="s">
        <v>2214</v>
      </c>
      <c r="C1270" s="63" t="str">
        <f t="shared" si="114"/>
        <v xml:space="preserve">Certificate IV </v>
      </c>
      <c r="D1270" s="129" t="s">
        <v>2215</v>
      </c>
      <c r="E1270" s="55" t="s">
        <v>2011</v>
      </c>
      <c r="F1270" s="128" t="s">
        <v>2209</v>
      </c>
      <c r="G1270" s="42" t="s">
        <v>2008</v>
      </c>
      <c r="H1270" s="63" t="str">
        <f t="shared" si="115"/>
        <v xml:space="preserve">Certificate </v>
      </c>
      <c r="I1270" s="63" t="str">
        <f t="shared" si="116"/>
        <v xml:space="preserve">Certificate IV </v>
      </c>
      <c r="J1270" s="63" t="str">
        <f t="shared" si="117"/>
        <v xml:space="preserve">Certificate IV in </v>
      </c>
      <c r="K1270" s="63" t="str">
        <f t="shared" si="118"/>
        <v>CER</v>
      </c>
      <c r="L1270" s="63" t="str">
        <f t="shared" si="119"/>
        <v xml:space="preserve">Certificate IV </v>
      </c>
      <c r="M1270" s="83"/>
      <c r="N1270" s="20"/>
      <c r="O1270" s="20"/>
    </row>
    <row r="1271" spans="1:15" ht="15" customHeight="1" x14ac:dyDescent="0.25">
      <c r="A1271" s="128" t="s">
        <v>2209</v>
      </c>
      <c r="B1271" s="129" t="s">
        <v>2216</v>
      </c>
      <c r="C1271" s="63" t="str">
        <f t="shared" si="114"/>
        <v xml:space="preserve">Certificate III </v>
      </c>
      <c r="D1271" s="129" t="s">
        <v>2217</v>
      </c>
      <c r="E1271" s="55" t="s">
        <v>2011</v>
      </c>
      <c r="F1271" s="128" t="s">
        <v>2209</v>
      </c>
      <c r="G1271" s="42" t="s">
        <v>2008</v>
      </c>
      <c r="H1271" s="63" t="str">
        <f t="shared" si="115"/>
        <v xml:space="preserve">Certificate </v>
      </c>
      <c r="I1271" s="63" t="str">
        <f t="shared" si="116"/>
        <v xml:space="preserve">Certificate III </v>
      </c>
      <c r="J1271" s="63" t="str">
        <f t="shared" si="117"/>
        <v xml:space="preserve">Certificate III in </v>
      </c>
      <c r="K1271" s="63" t="str">
        <f t="shared" si="118"/>
        <v>CER</v>
      </c>
      <c r="L1271" s="63" t="str">
        <f t="shared" si="119"/>
        <v xml:space="preserve">Certificate III </v>
      </c>
      <c r="M1271" s="83"/>
      <c r="N1271" s="20"/>
      <c r="O1271" s="20"/>
    </row>
    <row r="1272" spans="1:15" ht="15" customHeight="1" x14ac:dyDescent="0.25">
      <c r="A1272" s="128" t="s">
        <v>2209</v>
      </c>
      <c r="B1272" s="129" t="s">
        <v>2218</v>
      </c>
      <c r="C1272" s="63" t="str">
        <f t="shared" si="114"/>
        <v xml:space="preserve">Certificate IV </v>
      </c>
      <c r="D1272" s="129" t="s">
        <v>2219</v>
      </c>
      <c r="E1272" s="55" t="s">
        <v>2011</v>
      </c>
      <c r="F1272" s="128" t="s">
        <v>2209</v>
      </c>
      <c r="G1272" s="42" t="s">
        <v>2008</v>
      </c>
      <c r="H1272" s="63" t="str">
        <f t="shared" si="115"/>
        <v xml:space="preserve">Certificate </v>
      </c>
      <c r="I1272" s="63" t="str">
        <f t="shared" si="116"/>
        <v xml:space="preserve">Certificate IV </v>
      </c>
      <c r="J1272" s="63" t="str">
        <f t="shared" si="117"/>
        <v xml:space="preserve">Certificate IV in </v>
      </c>
      <c r="K1272" s="63" t="str">
        <f t="shared" si="118"/>
        <v>CER</v>
      </c>
      <c r="L1272" s="63" t="str">
        <f t="shared" si="119"/>
        <v xml:space="preserve">Certificate IV </v>
      </c>
      <c r="M1272" s="83"/>
      <c r="N1272" s="20"/>
      <c r="O1272" s="20"/>
    </row>
    <row r="1273" spans="1:15" ht="15" customHeight="1" x14ac:dyDescent="0.25">
      <c r="A1273" s="128" t="s">
        <v>2209</v>
      </c>
      <c r="B1273" s="129" t="s">
        <v>2220</v>
      </c>
      <c r="C1273" s="63" t="str">
        <f t="shared" si="114"/>
        <v xml:space="preserve">Certificate IV </v>
      </c>
      <c r="D1273" s="129" t="s">
        <v>2221</v>
      </c>
      <c r="E1273" s="55" t="s">
        <v>2011</v>
      </c>
      <c r="F1273" s="128" t="s">
        <v>2209</v>
      </c>
      <c r="G1273" s="42" t="s">
        <v>2008</v>
      </c>
      <c r="H1273" s="63" t="str">
        <f t="shared" si="115"/>
        <v xml:space="preserve">Certificate </v>
      </c>
      <c r="I1273" s="63" t="str">
        <f t="shared" si="116"/>
        <v xml:space="preserve">Certificate IV </v>
      </c>
      <c r="J1273" s="63" t="str">
        <f t="shared" si="117"/>
        <v xml:space="preserve">Certificate IV in </v>
      </c>
      <c r="K1273" s="63" t="str">
        <f t="shared" si="118"/>
        <v>CER</v>
      </c>
      <c r="L1273" s="63" t="str">
        <f t="shared" si="119"/>
        <v xml:space="preserve">Certificate IV </v>
      </c>
      <c r="M1273" s="83"/>
      <c r="N1273" s="20"/>
      <c r="O1273" s="20"/>
    </row>
    <row r="1274" spans="1:15" ht="15" customHeight="1" x14ac:dyDescent="0.25">
      <c r="A1274" s="128" t="s">
        <v>1978</v>
      </c>
      <c r="B1274" s="129" t="s">
        <v>2222</v>
      </c>
      <c r="C1274" s="63" t="str">
        <f t="shared" si="114"/>
        <v xml:space="preserve">VCAL </v>
      </c>
      <c r="D1274" s="129" t="s">
        <v>2223</v>
      </c>
      <c r="E1274" s="55" t="s">
        <v>1979</v>
      </c>
      <c r="F1274" s="128" t="s">
        <v>1978</v>
      </c>
      <c r="G1274" s="35"/>
      <c r="H1274" s="63" t="str">
        <f t="shared" si="115"/>
        <v xml:space="preserve">VCAL </v>
      </c>
      <c r="I1274" s="63" t="str">
        <f t="shared" si="116"/>
        <v xml:space="preserve">VCAL - </v>
      </c>
      <c r="J1274" s="63" t="str">
        <f t="shared" si="117"/>
        <v xml:space="preserve">VCAL - Victorian </v>
      </c>
      <c r="K1274" s="63" t="str">
        <f t="shared" si="118"/>
        <v>VCA</v>
      </c>
      <c r="L1274" s="63" t="str">
        <f t="shared" si="119"/>
        <v xml:space="preserve">VCAL </v>
      </c>
      <c r="M1274" s="83"/>
      <c r="N1274" s="20"/>
      <c r="O1274" s="20"/>
    </row>
    <row r="1275" spans="1:15" ht="15" customHeight="1" x14ac:dyDescent="0.25">
      <c r="A1275" s="128" t="s">
        <v>1978</v>
      </c>
      <c r="B1275" s="129" t="s">
        <v>2224</v>
      </c>
      <c r="C1275" s="63" t="str">
        <f t="shared" si="114"/>
        <v xml:space="preserve">VCAL </v>
      </c>
      <c r="D1275" s="129" t="s">
        <v>2225</v>
      </c>
      <c r="E1275" s="55" t="s">
        <v>1979</v>
      </c>
      <c r="F1275" s="128" t="s">
        <v>1978</v>
      </c>
      <c r="G1275" s="35"/>
      <c r="H1275" s="63" t="str">
        <f t="shared" si="115"/>
        <v xml:space="preserve">VCAL </v>
      </c>
      <c r="I1275" s="63" t="str">
        <f t="shared" si="116"/>
        <v xml:space="preserve">VCAL - </v>
      </c>
      <c r="J1275" s="63" t="str">
        <f t="shared" si="117"/>
        <v xml:space="preserve">VCAL - Victorian </v>
      </c>
      <c r="K1275" s="63" t="str">
        <f t="shared" si="118"/>
        <v>VCA</v>
      </c>
      <c r="L1275" s="63" t="str">
        <f t="shared" si="119"/>
        <v xml:space="preserve">VCAL </v>
      </c>
      <c r="M1275" s="83"/>
      <c r="N1275" s="20"/>
      <c r="O1275" s="20"/>
    </row>
    <row r="1276" spans="1:15" ht="15" customHeight="1" x14ac:dyDescent="0.25">
      <c r="A1276" s="128" t="s">
        <v>1978</v>
      </c>
      <c r="B1276" s="129" t="s">
        <v>2226</v>
      </c>
      <c r="C1276" s="63" t="str">
        <f t="shared" si="114"/>
        <v xml:space="preserve">VCAL </v>
      </c>
      <c r="D1276" s="129" t="s">
        <v>2227</v>
      </c>
      <c r="E1276" s="55" t="s">
        <v>1979</v>
      </c>
      <c r="F1276" s="128" t="s">
        <v>1978</v>
      </c>
      <c r="G1276" s="35"/>
      <c r="H1276" s="63" t="str">
        <f t="shared" si="115"/>
        <v xml:space="preserve">VCAL </v>
      </c>
      <c r="I1276" s="63" t="str">
        <f t="shared" si="116"/>
        <v xml:space="preserve">VCAL - </v>
      </c>
      <c r="J1276" s="63" t="str">
        <f t="shared" si="117"/>
        <v xml:space="preserve">VCAL - Victorian </v>
      </c>
      <c r="K1276" s="63" t="str">
        <f t="shared" si="118"/>
        <v>VCA</v>
      </c>
      <c r="L1276" s="63" t="str">
        <f t="shared" si="119"/>
        <v xml:space="preserve">VCAL </v>
      </c>
      <c r="M1276" s="83"/>
      <c r="N1276" s="20"/>
      <c r="O1276" s="20"/>
    </row>
    <row r="1277" spans="1:15" ht="15" customHeight="1" x14ac:dyDescent="0.25">
      <c r="A1277" s="128" t="s">
        <v>1978</v>
      </c>
      <c r="B1277" s="129" t="s">
        <v>2228</v>
      </c>
      <c r="C1277" s="63" t="str">
        <f t="shared" si="114"/>
        <v xml:space="preserve">VCE </v>
      </c>
      <c r="D1277" s="129" t="s">
        <v>2229</v>
      </c>
      <c r="E1277" s="55" t="s">
        <v>1979</v>
      </c>
      <c r="F1277" s="128" t="s">
        <v>1978</v>
      </c>
      <c r="G1277" s="35"/>
      <c r="H1277" s="63" t="str">
        <f t="shared" si="115"/>
        <v xml:space="preserve">VCE </v>
      </c>
      <c r="I1277" s="63" t="str">
        <f t="shared" si="116"/>
        <v xml:space="preserve">VCE - </v>
      </c>
      <c r="J1277" s="63" t="str">
        <f t="shared" si="117"/>
        <v xml:space="preserve">VCE - Victorian </v>
      </c>
      <c r="K1277" s="63" t="str">
        <f t="shared" si="118"/>
        <v>VCE</v>
      </c>
      <c r="L1277" s="63" t="str">
        <f t="shared" si="119"/>
        <v xml:space="preserve">VCE </v>
      </c>
      <c r="M1277" s="83"/>
      <c r="N1277" s="20"/>
      <c r="O1277" s="20"/>
    </row>
    <row r="1278" spans="1:15" ht="15" customHeight="1" x14ac:dyDescent="0.25">
      <c r="A1278" s="128" t="s">
        <v>1978</v>
      </c>
      <c r="B1278" s="129" t="s">
        <v>2230</v>
      </c>
      <c r="C1278" s="63" t="str">
        <f t="shared" si="114"/>
        <v xml:space="preserve">Course </v>
      </c>
      <c r="D1278" s="129" t="s">
        <v>2231</v>
      </c>
      <c r="E1278" s="55" t="s">
        <v>1979</v>
      </c>
      <c r="F1278" s="128" t="s">
        <v>1978</v>
      </c>
      <c r="G1278" s="35"/>
      <c r="H1278" s="63" t="str">
        <f t="shared" si="115"/>
        <v xml:space="preserve">Course </v>
      </c>
      <c r="I1278" s="63" t="str">
        <f t="shared" si="116"/>
        <v xml:space="preserve">Course in </v>
      </c>
      <c r="J1278" s="63" t="str">
        <f t="shared" si="117"/>
        <v xml:space="preserve">Course in First </v>
      </c>
      <c r="K1278" s="63" t="str">
        <f t="shared" si="118"/>
        <v>COU</v>
      </c>
      <c r="L1278" s="63" t="str">
        <f t="shared" si="119"/>
        <v xml:space="preserve">Course </v>
      </c>
      <c r="M1278" s="83"/>
      <c r="N1278" s="20"/>
      <c r="O1278" s="20"/>
    </row>
    <row r="1279" spans="1:15" ht="15" customHeight="1" x14ac:dyDescent="0.25">
      <c r="A1279" s="128" t="s">
        <v>1978</v>
      </c>
      <c r="B1279" s="129" t="s">
        <v>534</v>
      </c>
      <c r="C1279" s="63" t="str">
        <f t="shared" si="114"/>
        <v xml:space="preserve">Certificate I </v>
      </c>
      <c r="D1279" s="129" t="s">
        <v>523</v>
      </c>
      <c r="E1279" s="55" t="s">
        <v>1979</v>
      </c>
      <c r="F1279" s="128" t="s">
        <v>1978</v>
      </c>
      <c r="G1279" s="35"/>
      <c r="H1279" s="63" t="str">
        <f t="shared" si="115"/>
        <v xml:space="preserve">Certificate </v>
      </c>
      <c r="I1279" s="63" t="str">
        <f t="shared" si="116"/>
        <v xml:space="preserve">Certificate I </v>
      </c>
      <c r="J1279" s="63" t="str">
        <f t="shared" si="117"/>
        <v xml:space="preserve">Certificate I in </v>
      </c>
      <c r="K1279" s="63" t="str">
        <f t="shared" si="118"/>
        <v>CER</v>
      </c>
      <c r="L1279" s="63" t="str">
        <f t="shared" si="119"/>
        <v xml:space="preserve">Certificate I </v>
      </c>
      <c r="M1279" s="83"/>
      <c r="N1279" s="20"/>
      <c r="O1279" s="20"/>
    </row>
    <row r="1280" spans="1:15" ht="15" customHeight="1" x14ac:dyDescent="0.25">
      <c r="A1280" s="128" t="s">
        <v>1978</v>
      </c>
      <c r="B1280" s="129" t="s">
        <v>2232</v>
      </c>
      <c r="C1280" s="63" t="str">
        <f t="shared" si="114"/>
        <v xml:space="preserve">Certificate I </v>
      </c>
      <c r="D1280" s="129" t="s">
        <v>1511</v>
      </c>
      <c r="E1280" s="55" t="s">
        <v>1979</v>
      </c>
      <c r="F1280" s="128" t="s">
        <v>1978</v>
      </c>
      <c r="G1280" s="35"/>
      <c r="H1280" s="63" t="str">
        <f t="shared" si="115"/>
        <v xml:space="preserve">Certificate </v>
      </c>
      <c r="I1280" s="63" t="str">
        <f t="shared" si="116"/>
        <v xml:space="preserve">Certificate I </v>
      </c>
      <c r="J1280" s="63" t="str">
        <f t="shared" si="117"/>
        <v xml:space="preserve">Certificate I in </v>
      </c>
      <c r="K1280" s="63" t="str">
        <f t="shared" si="118"/>
        <v>CER</v>
      </c>
      <c r="L1280" s="63" t="str">
        <f t="shared" si="119"/>
        <v xml:space="preserve">Certificate I </v>
      </c>
      <c r="M1280" s="83"/>
      <c r="N1280" s="20"/>
      <c r="O1280" s="20"/>
    </row>
    <row r="1281" spans="1:15" ht="15" customHeight="1" x14ac:dyDescent="0.25">
      <c r="A1281" s="128" t="s">
        <v>1978</v>
      </c>
      <c r="B1281" s="129" t="s">
        <v>2233</v>
      </c>
      <c r="C1281" s="63" t="str">
        <f t="shared" si="114"/>
        <v xml:space="preserve">Course </v>
      </c>
      <c r="D1281" s="129" t="s">
        <v>2234</v>
      </c>
      <c r="E1281" s="55" t="s">
        <v>1979</v>
      </c>
      <c r="F1281" s="128" t="s">
        <v>1978</v>
      </c>
      <c r="G1281" s="35"/>
      <c r="H1281" s="63" t="str">
        <f t="shared" si="115"/>
        <v xml:space="preserve">Course </v>
      </c>
      <c r="I1281" s="63" t="str">
        <f t="shared" si="116"/>
        <v xml:space="preserve">Course in </v>
      </c>
      <c r="J1281" s="63" t="str">
        <f t="shared" si="117"/>
        <v xml:space="preserve">Course in Verifying </v>
      </c>
      <c r="K1281" s="63" t="str">
        <f t="shared" si="118"/>
        <v>COU</v>
      </c>
      <c r="L1281" s="63" t="str">
        <f t="shared" si="119"/>
        <v xml:space="preserve">Course </v>
      </c>
      <c r="M1281" s="83"/>
      <c r="N1281" s="20"/>
      <c r="O1281" s="20"/>
    </row>
    <row r="1282" spans="1:15" ht="15" customHeight="1" x14ac:dyDescent="0.25">
      <c r="A1282" s="128" t="s">
        <v>2076</v>
      </c>
      <c r="B1282" s="129" t="s">
        <v>535</v>
      </c>
      <c r="C1282" s="63" t="str">
        <f t="shared" si="114"/>
        <v xml:space="preserve">Certificate II </v>
      </c>
      <c r="D1282" s="129" t="s">
        <v>2235</v>
      </c>
      <c r="E1282" s="55" t="s">
        <v>2018</v>
      </c>
      <c r="F1282" s="128" t="s">
        <v>2076</v>
      </c>
      <c r="G1282" s="144" t="s">
        <v>1978</v>
      </c>
      <c r="H1282" s="63" t="str">
        <f t="shared" si="115"/>
        <v xml:space="preserve">Certificate </v>
      </c>
      <c r="I1282" s="63" t="str">
        <f t="shared" si="116"/>
        <v xml:space="preserve">Certificate II </v>
      </c>
      <c r="J1282" s="63" t="str">
        <f t="shared" si="117"/>
        <v xml:space="preserve">Certificate II in </v>
      </c>
      <c r="K1282" s="63" t="str">
        <f t="shared" si="118"/>
        <v>CER</v>
      </c>
      <c r="L1282" s="63" t="str">
        <f t="shared" si="119"/>
        <v xml:space="preserve">Certificate II </v>
      </c>
      <c r="M1282" s="83"/>
      <c r="N1282" s="20"/>
      <c r="O1282" s="20"/>
    </row>
    <row r="1283" spans="1:15" ht="15" customHeight="1" x14ac:dyDescent="0.25">
      <c r="A1283" s="128" t="s">
        <v>1978</v>
      </c>
      <c r="B1283" s="129" t="s">
        <v>536</v>
      </c>
      <c r="C1283" s="63" t="str">
        <f t="shared" ref="C1283:C1346" si="120">IF(K1283="CER",I1283,IF(K1283="ADV",I1283,IF(K1283="COU",H1283,IF(K1283="DIP",H1283,IF(K1283="VCE",H1283,IF(K1283="VCA",H1283,IF(K1283="STA",J1283,D1283)))))))</f>
        <v xml:space="preserve">Certificate III </v>
      </c>
      <c r="D1283" s="129" t="s">
        <v>710</v>
      </c>
      <c r="E1283" s="55" t="s">
        <v>1979</v>
      </c>
      <c r="F1283" s="128" t="s">
        <v>1978</v>
      </c>
      <c r="G1283" s="35"/>
      <c r="H1283" s="63" t="str">
        <f t="shared" ref="H1283:H1346" si="121">LEFT(D1283, SEARCH(" ",D1283,1))</f>
        <v xml:space="preserve">Certificate </v>
      </c>
      <c r="I1283" s="63" t="str">
        <f t="shared" ref="I1283:I1346" si="122">LEFT(D1283, SEARCH(" ",D1283,SEARCH(" ",D1283,1)+1))</f>
        <v xml:space="preserve">Certificate III </v>
      </c>
      <c r="J1283" s="63" t="str">
        <f t="shared" ref="J1283:J1346" si="123">LEFT(D1283, SEARCH(" ",D1283,SEARCH(" ",D1283,SEARCH(" ",D1283)+1)+1))</f>
        <v xml:space="preserve">Certificate III in </v>
      </c>
      <c r="K1283" s="63" t="str">
        <f t="shared" ref="K1283:K1346" si="124">UPPER(LEFT(D1283,3))</f>
        <v>CER</v>
      </c>
      <c r="L1283" s="63" t="str">
        <f t="shared" ref="L1283:L1346" si="125">IF(K1283="CER",I1283,IF(K1283="ADV",I1283,IF(K1283="COU",H1283,IF(K1283="DIP",H1283,IF(K1283="VCE",H1283,IF(K1283="VCA",H1283,IF(K1283="STA",J1283,D1283)))))))</f>
        <v xml:space="preserve">Certificate III </v>
      </c>
      <c r="M1283" s="83"/>
      <c r="N1283" s="20"/>
      <c r="O1283" s="20"/>
    </row>
    <row r="1284" spans="1:15" ht="15" customHeight="1" x14ac:dyDescent="0.25">
      <c r="A1284" s="128" t="s">
        <v>1978</v>
      </c>
      <c r="B1284" s="129" t="s">
        <v>537</v>
      </c>
      <c r="C1284" s="63" t="str">
        <f t="shared" si="120"/>
        <v xml:space="preserve">Certificate IV </v>
      </c>
      <c r="D1284" s="129" t="s">
        <v>711</v>
      </c>
      <c r="E1284" s="55" t="s">
        <v>1979</v>
      </c>
      <c r="F1284" s="128" t="s">
        <v>1978</v>
      </c>
      <c r="G1284" s="35"/>
      <c r="H1284" s="63" t="str">
        <f t="shared" si="121"/>
        <v xml:space="preserve">Certificate </v>
      </c>
      <c r="I1284" s="63" t="str">
        <f t="shared" si="122"/>
        <v xml:space="preserve">Certificate IV </v>
      </c>
      <c r="J1284" s="63" t="str">
        <f t="shared" si="123"/>
        <v xml:space="preserve">Certificate IV in </v>
      </c>
      <c r="K1284" s="63" t="str">
        <f t="shared" si="124"/>
        <v>CER</v>
      </c>
      <c r="L1284" s="63" t="str">
        <f t="shared" si="125"/>
        <v xml:space="preserve">Certificate IV </v>
      </c>
      <c r="M1284" s="83"/>
      <c r="N1284" s="20"/>
      <c r="O1284" s="20"/>
    </row>
    <row r="1285" spans="1:15" ht="15" customHeight="1" x14ac:dyDescent="0.25">
      <c r="A1285" s="128" t="s">
        <v>1978</v>
      </c>
      <c r="B1285" s="129" t="s">
        <v>2236</v>
      </c>
      <c r="C1285" s="63" t="str">
        <f t="shared" si="120"/>
        <v xml:space="preserve">Diploma </v>
      </c>
      <c r="D1285" s="129" t="s">
        <v>2237</v>
      </c>
      <c r="E1285" s="55" t="s">
        <v>1979</v>
      </c>
      <c r="F1285" s="128" t="s">
        <v>1978</v>
      </c>
      <c r="G1285" s="35"/>
      <c r="H1285" s="63" t="str">
        <f t="shared" si="121"/>
        <v xml:space="preserve">Diploma </v>
      </c>
      <c r="I1285" s="63" t="str">
        <f t="shared" si="122"/>
        <v xml:space="preserve">Diploma of </v>
      </c>
      <c r="J1285" s="63" t="str">
        <f t="shared" si="123"/>
        <v xml:space="preserve">Diploma of Horse </v>
      </c>
      <c r="K1285" s="63" t="str">
        <f t="shared" si="124"/>
        <v>DIP</v>
      </c>
      <c r="L1285" s="63" t="str">
        <f t="shared" si="125"/>
        <v xml:space="preserve">Diploma </v>
      </c>
      <c r="M1285" s="83"/>
      <c r="N1285" s="20"/>
      <c r="O1285" s="20"/>
    </row>
    <row r="1286" spans="1:15" ht="15" customHeight="1" x14ac:dyDescent="0.25">
      <c r="A1286" s="128" t="s">
        <v>1978</v>
      </c>
      <c r="B1286" s="129" t="s">
        <v>2238</v>
      </c>
      <c r="C1286" s="63" t="str">
        <f t="shared" si="120"/>
        <v xml:space="preserve">Course </v>
      </c>
      <c r="D1286" s="129" t="s">
        <v>2239</v>
      </c>
      <c r="E1286" s="55" t="s">
        <v>1979</v>
      </c>
      <c r="F1286" s="128" t="s">
        <v>1978</v>
      </c>
      <c r="G1286" s="35"/>
      <c r="H1286" s="63" t="str">
        <f t="shared" si="121"/>
        <v xml:space="preserve">Course </v>
      </c>
      <c r="I1286" s="63" t="str">
        <f t="shared" si="122"/>
        <v xml:space="preserve">Course in </v>
      </c>
      <c r="J1286" s="63" t="str">
        <f t="shared" si="123"/>
        <v xml:space="preserve">Course in Fibrous </v>
      </c>
      <c r="K1286" s="63" t="str">
        <f t="shared" si="124"/>
        <v>COU</v>
      </c>
      <c r="L1286" s="63" t="str">
        <f t="shared" si="125"/>
        <v xml:space="preserve">Course </v>
      </c>
      <c r="M1286" s="83"/>
      <c r="N1286" s="20"/>
      <c r="O1286" s="20"/>
    </row>
    <row r="1287" spans="1:15" ht="15" customHeight="1" x14ac:dyDescent="0.25">
      <c r="A1287" s="128" t="s">
        <v>1978</v>
      </c>
      <c r="B1287" s="129" t="s">
        <v>2240</v>
      </c>
      <c r="C1287" s="63" t="str">
        <f t="shared" si="120"/>
        <v xml:space="preserve">Course </v>
      </c>
      <c r="D1287" s="129" t="s">
        <v>2241</v>
      </c>
      <c r="E1287" s="55" t="s">
        <v>1979</v>
      </c>
      <c r="F1287" s="128" t="s">
        <v>1978</v>
      </c>
      <c r="G1287" s="35"/>
      <c r="H1287" s="63" t="str">
        <f t="shared" si="121"/>
        <v xml:space="preserve">Course </v>
      </c>
      <c r="I1287" s="63" t="str">
        <f t="shared" si="122"/>
        <v xml:space="preserve">Course in </v>
      </c>
      <c r="J1287" s="63" t="str">
        <f t="shared" si="123"/>
        <v xml:space="preserve">Course in the </v>
      </c>
      <c r="K1287" s="63" t="str">
        <f t="shared" si="124"/>
        <v>COU</v>
      </c>
      <c r="L1287" s="63" t="str">
        <f t="shared" si="125"/>
        <v xml:space="preserve">Course </v>
      </c>
      <c r="M1287" s="83"/>
      <c r="N1287" s="20"/>
      <c r="O1287" s="20"/>
    </row>
    <row r="1288" spans="1:15" ht="15" customHeight="1" x14ac:dyDescent="0.25">
      <c r="A1288" s="128" t="s">
        <v>1978</v>
      </c>
      <c r="B1288" s="134" t="s">
        <v>2242</v>
      </c>
      <c r="C1288" s="139" t="str">
        <f t="shared" si="120"/>
        <v xml:space="preserve">Course </v>
      </c>
      <c r="D1288" s="134" t="s">
        <v>2243</v>
      </c>
      <c r="E1288" s="55" t="s">
        <v>1979</v>
      </c>
      <c r="F1288" s="128" t="s">
        <v>1978</v>
      </c>
      <c r="G1288" s="35"/>
      <c r="H1288" s="63" t="str">
        <f t="shared" si="121"/>
        <v xml:space="preserve">Course </v>
      </c>
      <c r="I1288" s="63" t="str">
        <f t="shared" si="122"/>
        <v xml:space="preserve">Course in </v>
      </c>
      <c r="J1288" s="63" t="str">
        <f t="shared" si="123"/>
        <v xml:space="preserve">Course in Working </v>
      </c>
      <c r="K1288" s="63" t="str">
        <f t="shared" si="124"/>
        <v>COU</v>
      </c>
      <c r="L1288" s="63" t="str">
        <f t="shared" si="125"/>
        <v xml:space="preserve">Course </v>
      </c>
      <c r="M1288" s="83"/>
      <c r="N1288" s="20"/>
      <c r="O1288" s="20"/>
    </row>
    <row r="1289" spans="1:15" x14ac:dyDescent="0.25">
      <c r="A1289" s="140" t="s">
        <v>2070</v>
      </c>
      <c r="B1289" s="135" t="s">
        <v>862</v>
      </c>
      <c r="C1289" s="63" t="str">
        <f t="shared" si="120"/>
        <v xml:space="preserve">Certificate I </v>
      </c>
      <c r="D1289" s="135" t="s">
        <v>861</v>
      </c>
      <c r="E1289" s="135" t="s">
        <v>1999</v>
      </c>
      <c r="F1289" s="140" t="s">
        <v>2070</v>
      </c>
      <c r="G1289" s="132" t="s">
        <v>2869</v>
      </c>
      <c r="H1289" s="63" t="str">
        <f t="shared" si="121"/>
        <v xml:space="preserve">Certificate </v>
      </c>
      <c r="I1289" s="63" t="str">
        <f t="shared" si="122"/>
        <v xml:space="preserve">Certificate I </v>
      </c>
      <c r="J1289" s="63" t="str">
        <f t="shared" si="123"/>
        <v xml:space="preserve">Certificate I in </v>
      </c>
      <c r="K1289" s="63" t="str">
        <f t="shared" si="124"/>
        <v>CER</v>
      </c>
      <c r="L1289" s="63" t="str">
        <f t="shared" si="125"/>
        <v xml:space="preserve">Certificate I </v>
      </c>
      <c r="M1289" s="83"/>
      <c r="N1289" s="20"/>
      <c r="O1289" s="20"/>
    </row>
    <row r="1290" spans="1:15" x14ac:dyDescent="0.25">
      <c r="A1290" s="141" t="s">
        <v>2070</v>
      </c>
      <c r="B1290" s="137" t="s">
        <v>169</v>
      </c>
      <c r="C1290" s="63" t="str">
        <f t="shared" si="120"/>
        <v xml:space="preserve">Certificate II </v>
      </c>
      <c r="D1290" s="137" t="s">
        <v>168</v>
      </c>
      <c r="E1290" s="137" t="s">
        <v>1999</v>
      </c>
      <c r="F1290" s="141" t="s">
        <v>2070</v>
      </c>
      <c r="G1290" s="133"/>
      <c r="H1290" s="63" t="str">
        <f t="shared" si="121"/>
        <v xml:space="preserve">Certificate </v>
      </c>
      <c r="I1290" s="63" t="str">
        <f t="shared" si="122"/>
        <v xml:space="preserve">Certificate II </v>
      </c>
      <c r="J1290" s="63" t="str">
        <f t="shared" si="123"/>
        <v xml:space="preserve">Certificate II in </v>
      </c>
      <c r="K1290" s="63" t="str">
        <f t="shared" si="124"/>
        <v>CER</v>
      </c>
      <c r="L1290" s="63" t="str">
        <f t="shared" si="125"/>
        <v xml:space="preserve">Certificate II </v>
      </c>
    </row>
    <row r="1291" spans="1:15" x14ac:dyDescent="0.25">
      <c r="A1291" s="141" t="s">
        <v>1995</v>
      </c>
      <c r="B1291" s="137" t="s">
        <v>928</v>
      </c>
      <c r="C1291" s="63" t="str">
        <f t="shared" si="120"/>
        <v xml:space="preserve">Certificate III </v>
      </c>
      <c r="D1291" s="137" t="s">
        <v>141</v>
      </c>
      <c r="E1291" s="137" t="s">
        <v>1997</v>
      </c>
      <c r="F1291" s="141" t="s">
        <v>1995</v>
      </c>
      <c r="G1291" s="133"/>
      <c r="H1291" s="63" t="str">
        <f t="shared" si="121"/>
        <v xml:space="preserve">Certificate </v>
      </c>
      <c r="I1291" s="63" t="str">
        <f t="shared" si="122"/>
        <v xml:space="preserve">Certificate III </v>
      </c>
      <c r="J1291" s="63" t="str">
        <f t="shared" si="123"/>
        <v xml:space="preserve">Certificate III in </v>
      </c>
      <c r="K1291" s="63" t="str">
        <f t="shared" si="124"/>
        <v>CER</v>
      </c>
      <c r="L1291" s="63" t="str">
        <f t="shared" si="125"/>
        <v xml:space="preserve">Certificate III </v>
      </c>
    </row>
    <row r="1292" spans="1:15" x14ac:dyDescent="0.25">
      <c r="A1292" s="141" t="s">
        <v>2070</v>
      </c>
      <c r="B1292" s="137" t="s">
        <v>184</v>
      </c>
      <c r="C1292" s="63" t="str">
        <f t="shared" si="120"/>
        <v xml:space="preserve">Certificate III </v>
      </c>
      <c r="D1292" s="137" t="s">
        <v>185</v>
      </c>
      <c r="E1292" s="137" t="s">
        <v>1999</v>
      </c>
      <c r="F1292" s="141" t="s">
        <v>2070</v>
      </c>
      <c r="G1292" s="133"/>
      <c r="H1292" s="63" t="str">
        <f t="shared" si="121"/>
        <v xml:space="preserve">Certificate </v>
      </c>
      <c r="I1292" s="63" t="str">
        <f t="shared" si="122"/>
        <v xml:space="preserve">Certificate III </v>
      </c>
      <c r="J1292" s="63" t="str">
        <f t="shared" si="123"/>
        <v xml:space="preserve">Certificate III in </v>
      </c>
      <c r="K1292" s="63" t="str">
        <f t="shared" si="124"/>
        <v>CER</v>
      </c>
      <c r="L1292" s="63" t="str">
        <f t="shared" si="125"/>
        <v xml:space="preserve">Certificate III </v>
      </c>
    </row>
    <row r="1293" spans="1:15" x14ac:dyDescent="0.25">
      <c r="A1293" s="141" t="s">
        <v>1985</v>
      </c>
      <c r="B1293" s="137" t="s">
        <v>961</v>
      </c>
      <c r="C1293" s="63" t="str">
        <f t="shared" si="120"/>
        <v xml:space="preserve">Certificate IV </v>
      </c>
      <c r="D1293" s="137" t="s">
        <v>2870</v>
      </c>
      <c r="E1293" s="137" t="s">
        <v>1986</v>
      </c>
      <c r="F1293" s="141" t="s">
        <v>1985</v>
      </c>
      <c r="G1293" s="133"/>
      <c r="H1293" s="63" t="str">
        <f t="shared" si="121"/>
        <v xml:space="preserve">Certificate </v>
      </c>
      <c r="I1293" s="63" t="str">
        <f t="shared" si="122"/>
        <v xml:space="preserve">Certificate IV </v>
      </c>
      <c r="J1293" s="63" t="str">
        <f t="shared" si="123"/>
        <v xml:space="preserve">Certificate IV in </v>
      </c>
      <c r="K1293" s="63" t="str">
        <f t="shared" si="124"/>
        <v>CER</v>
      </c>
      <c r="L1293" s="63" t="str">
        <f t="shared" si="125"/>
        <v xml:space="preserve">Certificate IV </v>
      </c>
    </row>
    <row r="1294" spans="1:15" x14ac:dyDescent="0.25">
      <c r="A1294" s="141" t="s">
        <v>2046</v>
      </c>
      <c r="B1294" s="137" t="s">
        <v>681</v>
      </c>
      <c r="C1294" s="63" t="str">
        <f t="shared" si="120"/>
        <v xml:space="preserve">Certificate IV </v>
      </c>
      <c r="D1294" s="137" t="s">
        <v>796</v>
      </c>
      <c r="E1294" s="137" t="s">
        <v>1997</v>
      </c>
      <c r="F1294" s="141" t="s">
        <v>2046</v>
      </c>
      <c r="G1294" s="133"/>
      <c r="H1294" s="63" t="str">
        <f t="shared" si="121"/>
        <v xml:space="preserve">Certificate </v>
      </c>
      <c r="I1294" s="63" t="str">
        <f t="shared" si="122"/>
        <v xml:space="preserve">Certificate IV </v>
      </c>
      <c r="J1294" s="63" t="str">
        <f t="shared" si="123"/>
        <v xml:space="preserve">Certificate IV in </v>
      </c>
      <c r="K1294" s="63" t="str">
        <f t="shared" si="124"/>
        <v>CER</v>
      </c>
      <c r="L1294" s="63" t="str">
        <f t="shared" si="125"/>
        <v xml:space="preserve">Certificate IV </v>
      </c>
    </row>
    <row r="1295" spans="1:15" x14ac:dyDescent="0.25">
      <c r="A1295" s="141" t="s">
        <v>2070</v>
      </c>
      <c r="B1295" s="137" t="s">
        <v>186</v>
      </c>
      <c r="C1295" s="63" t="str">
        <f t="shared" si="120"/>
        <v xml:space="preserve">Certificate III </v>
      </c>
      <c r="D1295" s="137" t="s">
        <v>187</v>
      </c>
      <c r="E1295" s="137" t="s">
        <v>1999</v>
      </c>
      <c r="F1295" s="141" t="s">
        <v>2070</v>
      </c>
      <c r="G1295" s="133"/>
      <c r="H1295" s="63" t="str">
        <f t="shared" si="121"/>
        <v xml:space="preserve">Certificate </v>
      </c>
      <c r="I1295" s="63" t="str">
        <f t="shared" si="122"/>
        <v xml:space="preserve">Certificate III </v>
      </c>
      <c r="J1295" s="63" t="str">
        <f t="shared" si="123"/>
        <v xml:space="preserve">Certificate III in </v>
      </c>
      <c r="K1295" s="63" t="str">
        <f t="shared" si="124"/>
        <v>CER</v>
      </c>
      <c r="L1295" s="63" t="str">
        <f t="shared" si="125"/>
        <v xml:space="preserve">Certificate III </v>
      </c>
    </row>
    <row r="1296" spans="1:15" x14ac:dyDescent="0.25">
      <c r="A1296" s="141" t="s">
        <v>2070</v>
      </c>
      <c r="B1296" s="137" t="s">
        <v>169</v>
      </c>
      <c r="C1296" s="63" t="str">
        <f t="shared" si="120"/>
        <v xml:space="preserve">Certificate II </v>
      </c>
      <c r="D1296" s="137" t="s">
        <v>168</v>
      </c>
      <c r="E1296" s="137" t="s">
        <v>1999</v>
      </c>
      <c r="F1296" s="141" t="s">
        <v>2070</v>
      </c>
      <c r="G1296" s="133"/>
      <c r="H1296" s="63" t="str">
        <f t="shared" si="121"/>
        <v xml:space="preserve">Certificate </v>
      </c>
      <c r="I1296" s="63" t="str">
        <f t="shared" si="122"/>
        <v xml:space="preserve">Certificate II </v>
      </c>
      <c r="J1296" s="63" t="str">
        <f t="shared" si="123"/>
        <v xml:space="preserve">Certificate II in </v>
      </c>
      <c r="K1296" s="63" t="str">
        <f t="shared" si="124"/>
        <v>CER</v>
      </c>
      <c r="L1296" s="63" t="str">
        <f t="shared" si="125"/>
        <v xml:space="preserve">Certificate II </v>
      </c>
    </row>
    <row r="1297" spans="1:12" x14ac:dyDescent="0.25">
      <c r="A1297" s="141" t="s">
        <v>2044</v>
      </c>
      <c r="B1297" s="137" t="s">
        <v>235</v>
      </c>
      <c r="C1297" s="63" t="str">
        <f t="shared" si="120"/>
        <v xml:space="preserve">Certificate III </v>
      </c>
      <c r="D1297" s="137" t="s">
        <v>973</v>
      </c>
      <c r="E1297" s="137" t="s">
        <v>1997</v>
      </c>
      <c r="F1297" s="141" t="s">
        <v>2044</v>
      </c>
      <c r="G1297" s="133"/>
      <c r="H1297" s="63" t="str">
        <f t="shared" si="121"/>
        <v xml:space="preserve">Certificate </v>
      </c>
      <c r="I1297" s="63" t="str">
        <f t="shared" si="122"/>
        <v xml:space="preserve">Certificate III </v>
      </c>
      <c r="J1297" s="63" t="str">
        <f t="shared" si="123"/>
        <v xml:space="preserve">Certificate III in </v>
      </c>
      <c r="K1297" s="63" t="str">
        <f t="shared" si="124"/>
        <v>CER</v>
      </c>
      <c r="L1297" s="63" t="str">
        <f t="shared" si="125"/>
        <v xml:space="preserve">Certificate III </v>
      </c>
    </row>
    <row r="1298" spans="1:12" x14ac:dyDescent="0.25">
      <c r="A1298" s="141" t="s">
        <v>2070</v>
      </c>
      <c r="B1298" s="137" t="s">
        <v>184</v>
      </c>
      <c r="C1298" s="63" t="str">
        <f t="shared" si="120"/>
        <v xml:space="preserve">Certificate III </v>
      </c>
      <c r="D1298" s="137" t="s">
        <v>185</v>
      </c>
      <c r="E1298" s="137" t="s">
        <v>1999</v>
      </c>
      <c r="F1298" s="141" t="s">
        <v>2070</v>
      </c>
      <c r="G1298" s="133"/>
      <c r="H1298" s="63" t="str">
        <f t="shared" si="121"/>
        <v xml:space="preserve">Certificate </v>
      </c>
      <c r="I1298" s="63" t="str">
        <f t="shared" si="122"/>
        <v xml:space="preserve">Certificate III </v>
      </c>
      <c r="J1298" s="63" t="str">
        <f t="shared" si="123"/>
        <v xml:space="preserve">Certificate III in </v>
      </c>
      <c r="K1298" s="63" t="str">
        <f t="shared" si="124"/>
        <v>CER</v>
      </c>
      <c r="L1298" s="63" t="str">
        <f t="shared" si="125"/>
        <v xml:space="preserve">Certificate III </v>
      </c>
    </row>
    <row r="1299" spans="1:12" x14ac:dyDescent="0.25">
      <c r="A1299" s="141" t="s">
        <v>1995</v>
      </c>
      <c r="B1299" s="137" t="s">
        <v>986</v>
      </c>
      <c r="C1299" s="63" t="str">
        <f t="shared" si="120"/>
        <v xml:space="preserve">Certificate III </v>
      </c>
      <c r="D1299" s="137" t="s">
        <v>745</v>
      </c>
      <c r="E1299" s="137" t="s">
        <v>1997</v>
      </c>
      <c r="F1299" s="141" t="s">
        <v>1995</v>
      </c>
      <c r="G1299" s="133"/>
      <c r="H1299" s="63" t="str">
        <f t="shared" si="121"/>
        <v xml:space="preserve">Certificate </v>
      </c>
      <c r="I1299" s="63" t="str">
        <f t="shared" si="122"/>
        <v xml:space="preserve">Certificate III </v>
      </c>
      <c r="J1299" s="63" t="str">
        <f t="shared" si="123"/>
        <v xml:space="preserve">Certificate III in </v>
      </c>
      <c r="K1299" s="63" t="str">
        <f t="shared" si="124"/>
        <v>CER</v>
      </c>
      <c r="L1299" s="63" t="str">
        <f t="shared" si="125"/>
        <v xml:space="preserve">Certificate III </v>
      </c>
    </row>
    <row r="1300" spans="1:12" x14ac:dyDescent="0.25">
      <c r="A1300" s="141" t="s">
        <v>1998</v>
      </c>
      <c r="B1300" s="137" t="s">
        <v>292</v>
      </c>
      <c r="C1300" s="63" t="str">
        <f t="shared" si="120"/>
        <v xml:space="preserve">Certificate III </v>
      </c>
      <c r="D1300" s="137" t="s">
        <v>287</v>
      </c>
      <c r="E1300" s="137" t="s">
        <v>1999</v>
      </c>
      <c r="F1300" s="141" t="s">
        <v>1998</v>
      </c>
      <c r="G1300" s="133"/>
      <c r="H1300" s="63" t="str">
        <f t="shared" si="121"/>
        <v xml:space="preserve">Certificate </v>
      </c>
      <c r="I1300" s="63" t="str">
        <f t="shared" si="122"/>
        <v xml:space="preserve">Certificate III </v>
      </c>
      <c r="J1300" s="63" t="str">
        <f t="shared" si="123"/>
        <v xml:space="preserve">Certificate III in </v>
      </c>
      <c r="K1300" s="63" t="str">
        <f t="shared" si="124"/>
        <v>CER</v>
      </c>
      <c r="L1300" s="63" t="str">
        <f t="shared" si="125"/>
        <v xml:space="preserve">Certificate III </v>
      </c>
    </row>
    <row r="1301" spans="1:12" x14ac:dyDescent="0.25">
      <c r="A1301" s="141" t="s">
        <v>1985</v>
      </c>
      <c r="B1301" s="137" t="s">
        <v>449</v>
      </c>
      <c r="C1301" s="63" t="str">
        <f t="shared" si="120"/>
        <v xml:space="preserve">Certificate III </v>
      </c>
      <c r="D1301" s="137" t="s">
        <v>447</v>
      </c>
      <c r="E1301" s="137" t="s">
        <v>1986</v>
      </c>
      <c r="F1301" s="141" t="s">
        <v>1985</v>
      </c>
      <c r="G1301" s="133"/>
      <c r="H1301" s="63" t="str">
        <f t="shared" si="121"/>
        <v xml:space="preserve">Certificate </v>
      </c>
      <c r="I1301" s="63" t="str">
        <f t="shared" si="122"/>
        <v xml:space="preserve">Certificate III </v>
      </c>
      <c r="J1301" s="63" t="str">
        <f t="shared" si="123"/>
        <v xml:space="preserve">Certificate III in </v>
      </c>
      <c r="K1301" s="63" t="str">
        <f t="shared" si="124"/>
        <v>CER</v>
      </c>
      <c r="L1301" s="63" t="str">
        <f t="shared" si="125"/>
        <v xml:space="preserve">Certificate III </v>
      </c>
    </row>
    <row r="1302" spans="1:12" x14ac:dyDescent="0.25">
      <c r="A1302" s="141" t="s">
        <v>2044</v>
      </c>
      <c r="B1302" s="137" t="s">
        <v>237</v>
      </c>
      <c r="C1302" s="63" t="str">
        <f t="shared" si="120"/>
        <v xml:space="preserve">Certificate III </v>
      </c>
      <c r="D1302" s="137" t="s">
        <v>1005</v>
      </c>
      <c r="E1302" s="137" t="s">
        <v>1997</v>
      </c>
      <c r="F1302" s="141" t="s">
        <v>2044</v>
      </c>
      <c r="G1302" s="133"/>
      <c r="H1302" s="63" t="str">
        <f t="shared" si="121"/>
        <v xml:space="preserve">Certificate </v>
      </c>
      <c r="I1302" s="63" t="str">
        <f t="shared" si="122"/>
        <v xml:space="preserve">Certificate III </v>
      </c>
      <c r="J1302" s="63" t="str">
        <f t="shared" si="123"/>
        <v xml:space="preserve">Certificate III in </v>
      </c>
      <c r="K1302" s="63" t="str">
        <f t="shared" si="124"/>
        <v>CER</v>
      </c>
      <c r="L1302" s="63" t="str">
        <f t="shared" si="125"/>
        <v xml:space="preserve">Certificate III </v>
      </c>
    </row>
    <row r="1303" spans="1:12" x14ac:dyDescent="0.25">
      <c r="A1303" s="141" t="s">
        <v>1978</v>
      </c>
      <c r="B1303" s="137" t="s">
        <v>906</v>
      </c>
      <c r="C1303" s="63" t="str">
        <f t="shared" si="120"/>
        <v xml:space="preserve">Certificate II </v>
      </c>
      <c r="D1303" s="137" t="s">
        <v>1007</v>
      </c>
      <c r="E1303" s="137" t="s">
        <v>2001</v>
      </c>
      <c r="F1303" s="141" t="s">
        <v>1978</v>
      </c>
      <c r="G1303" s="133"/>
      <c r="H1303" s="63" t="str">
        <f t="shared" si="121"/>
        <v xml:space="preserve">Certificate </v>
      </c>
      <c r="I1303" s="63" t="str">
        <f t="shared" si="122"/>
        <v xml:space="preserve">Certificate II </v>
      </c>
      <c r="J1303" s="63" t="str">
        <f t="shared" si="123"/>
        <v xml:space="preserve">Certificate II in </v>
      </c>
      <c r="K1303" s="63" t="str">
        <f t="shared" si="124"/>
        <v>CER</v>
      </c>
      <c r="L1303" s="63" t="str">
        <f t="shared" si="125"/>
        <v xml:space="preserve">Certificate II </v>
      </c>
    </row>
    <row r="1304" spans="1:12" x14ac:dyDescent="0.25">
      <c r="A1304" s="141" t="s">
        <v>2046</v>
      </c>
      <c r="B1304" s="137" t="s">
        <v>611</v>
      </c>
      <c r="C1304" s="63" t="str">
        <f t="shared" si="120"/>
        <v xml:space="preserve">Certificate IV </v>
      </c>
      <c r="D1304" s="137" t="s">
        <v>1011</v>
      </c>
      <c r="E1304" s="137" t="s">
        <v>1997</v>
      </c>
      <c r="F1304" s="141" t="s">
        <v>2046</v>
      </c>
      <c r="G1304" s="133"/>
      <c r="H1304" s="63" t="str">
        <f t="shared" si="121"/>
        <v xml:space="preserve">Certificate </v>
      </c>
      <c r="I1304" s="63" t="str">
        <f t="shared" si="122"/>
        <v xml:space="preserve">Certificate IV </v>
      </c>
      <c r="J1304" s="63" t="str">
        <f t="shared" si="123"/>
        <v xml:space="preserve">Certificate IV in </v>
      </c>
      <c r="K1304" s="63" t="str">
        <f t="shared" si="124"/>
        <v>CER</v>
      </c>
      <c r="L1304" s="63" t="str">
        <f t="shared" si="125"/>
        <v xml:space="preserve">Certificate IV </v>
      </c>
    </row>
    <row r="1305" spans="1:12" x14ac:dyDescent="0.25">
      <c r="A1305" s="141" t="s">
        <v>2008</v>
      </c>
      <c r="B1305" s="137" t="s">
        <v>388</v>
      </c>
      <c r="C1305" s="63" t="str">
        <f t="shared" si="120"/>
        <v xml:space="preserve">Certificate II </v>
      </c>
      <c r="D1305" s="137" t="s">
        <v>387</v>
      </c>
      <c r="E1305" s="137" t="s">
        <v>2011</v>
      </c>
      <c r="F1305" s="141" t="s">
        <v>2008</v>
      </c>
      <c r="G1305" s="133"/>
      <c r="H1305" s="63" t="str">
        <f t="shared" si="121"/>
        <v xml:space="preserve">Certificate </v>
      </c>
      <c r="I1305" s="63" t="str">
        <f t="shared" si="122"/>
        <v xml:space="preserve">Certificate II </v>
      </c>
      <c r="J1305" s="63" t="str">
        <f t="shared" si="123"/>
        <v xml:space="preserve">Certificate II in </v>
      </c>
      <c r="K1305" s="63" t="str">
        <f t="shared" si="124"/>
        <v>CER</v>
      </c>
      <c r="L1305" s="63" t="str">
        <f t="shared" si="125"/>
        <v xml:space="preserve">Certificate II </v>
      </c>
    </row>
    <row r="1306" spans="1:12" x14ac:dyDescent="0.25">
      <c r="A1306" s="141" t="s">
        <v>1978</v>
      </c>
      <c r="B1306" s="137" t="s">
        <v>1037</v>
      </c>
      <c r="C1306" s="63" t="str">
        <f t="shared" si="120"/>
        <v xml:space="preserve">Certificate IV </v>
      </c>
      <c r="D1306" s="137" t="s">
        <v>1038</v>
      </c>
      <c r="E1306" s="137" t="s">
        <v>1979</v>
      </c>
      <c r="F1306" s="141" t="s">
        <v>1978</v>
      </c>
      <c r="G1306" s="133"/>
      <c r="H1306" s="63" t="str">
        <f t="shared" si="121"/>
        <v xml:space="preserve">Certificate </v>
      </c>
      <c r="I1306" s="63" t="str">
        <f t="shared" si="122"/>
        <v xml:space="preserve">Certificate IV </v>
      </c>
      <c r="J1306" s="63" t="str">
        <f t="shared" si="123"/>
        <v xml:space="preserve">Certificate IV in </v>
      </c>
      <c r="K1306" s="63" t="str">
        <f t="shared" si="124"/>
        <v>CER</v>
      </c>
      <c r="L1306" s="63" t="str">
        <f t="shared" si="125"/>
        <v xml:space="preserve">Certificate IV </v>
      </c>
    </row>
    <row r="1307" spans="1:12" x14ac:dyDescent="0.25">
      <c r="A1307" s="141" t="s">
        <v>2008</v>
      </c>
      <c r="B1307" s="137" t="s">
        <v>1039</v>
      </c>
      <c r="C1307" s="63" t="str">
        <f t="shared" si="120"/>
        <v xml:space="preserve">Certificate I </v>
      </c>
      <c r="D1307" s="137" t="s">
        <v>1040</v>
      </c>
      <c r="E1307" s="137" t="s">
        <v>2011</v>
      </c>
      <c r="F1307" s="141" t="s">
        <v>2008</v>
      </c>
      <c r="G1307" s="133"/>
      <c r="H1307" s="63" t="str">
        <f t="shared" si="121"/>
        <v xml:space="preserve">Certificate </v>
      </c>
      <c r="I1307" s="63" t="str">
        <f t="shared" si="122"/>
        <v xml:space="preserve">Certificate I </v>
      </c>
      <c r="J1307" s="63" t="str">
        <f t="shared" si="123"/>
        <v xml:space="preserve">Certificate I in </v>
      </c>
      <c r="K1307" s="63" t="str">
        <f t="shared" si="124"/>
        <v>CER</v>
      </c>
      <c r="L1307" s="63" t="str">
        <f t="shared" si="125"/>
        <v xml:space="preserve">Certificate I </v>
      </c>
    </row>
    <row r="1308" spans="1:12" x14ac:dyDescent="0.25">
      <c r="A1308" s="141" t="s">
        <v>2044</v>
      </c>
      <c r="B1308" s="137" t="s">
        <v>1048</v>
      </c>
      <c r="C1308" s="63" t="str">
        <f t="shared" si="120"/>
        <v xml:space="preserve">Certificate IV </v>
      </c>
      <c r="D1308" s="137" t="s">
        <v>1049</v>
      </c>
      <c r="E1308" s="137" t="s">
        <v>1997</v>
      </c>
      <c r="F1308" s="141" t="s">
        <v>2044</v>
      </c>
      <c r="G1308" s="133"/>
      <c r="H1308" s="63" t="str">
        <f t="shared" si="121"/>
        <v xml:space="preserve">Certificate </v>
      </c>
      <c r="I1308" s="63" t="str">
        <f t="shared" si="122"/>
        <v xml:space="preserve">Certificate IV </v>
      </c>
      <c r="J1308" s="63" t="str">
        <f t="shared" si="123"/>
        <v xml:space="preserve">Certificate IV in </v>
      </c>
      <c r="K1308" s="63" t="str">
        <f t="shared" si="124"/>
        <v>CER</v>
      </c>
      <c r="L1308" s="63" t="str">
        <f t="shared" si="125"/>
        <v xml:space="preserve">Certificate IV </v>
      </c>
    </row>
    <row r="1309" spans="1:12" x14ac:dyDescent="0.25">
      <c r="A1309" s="141" t="s">
        <v>1990</v>
      </c>
      <c r="B1309" s="137" t="s">
        <v>1062</v>
      </c>
      <c r="C1309" s="63" t="str">
        <f t="shared" si="120"/>
        <v xml:space="preserve">Certificate III </v>
      </c>
      <c r="D1309" s="137" t="s">
        <v>1063</v>
      </c>
      <c r="E1309" s="137" t="s">
        <v>1986</v>
      </c>
      <c r="F1309" s="141" t="s">
        <v>1990</v>
      </c>
      <c r="G1309" s="133"/>
      <c r="H1309" s="63" t="str">
        <f t="shared" si="121"/>
        <v xml:space="preserve">Certificate </v>
      </c>
      <c r="I1309" s="63" t="str">
        <f t="shared" si="122"/>
        <v xml:space="preserve">Certificate III </v>
      </c>
      <c r="J1309" s="63" t="str">
        <f t="shared" si="123"/>
        <v xml:space="preserve">Certificate III in </v>
      </c>
      <c r="K1309" s="63" t="str">
        <f t="shared" si="124"/>
        <v>CER</v>
      </c>
      <c r="L1309" s="63" t="str">
        <f t="shared" si="125"/>
        <v xml:space="preserve">Certificate III </v>
      </c>
    </row>
    <row r="1310" spans="1:12" x14ac:dyDescent="0.25">
      <c r="A1310" s="141" t="s">
        <v>1989</v>
      </c>
      <c r="B1310" s="137" t="s">
        <v>469</v>
      </c>
      <c r="C1310" s="63" t="str">
        <f t="shared" si="120"/>
        <v xml:space="preserve">Certificate II </v>
      </c>
      <c r="D1310" s="137" t="s">
        <v>465</v>
      </c>
      <c r="E1310" s="137" t="s">
        <v>1986</v>
      </c>
      <c r="F1310" s="141" t="s">
        <v>1989</v>
      </c>
      <c r="G1310" s="133"/>
      <c r="H1310" s="63" t="str">
        <f t="shared" si="121"/>
        <v xml:space="preserve">Certificate </v>
      </c>
      <c r="I1310" s="63" t="str">
        <f t="shared" si="122"/>
        <v xml:space="preserve">Certificate II </v>
      </c>
      <c r="J1310" s="63" t="str">
        <f t="shared" si="123"/>
        <v xml:space="preserve">Certificate II in </v>
      </c>
      <c r="K1310" s="63" t="str">
        <f t="shared" si="124"/>
        <v>CER</v>
      </c>
      <c r="L1310" s="63" t="str">
        <f t="shared" si="125"/>
        <v xml:space="preserve">Certificate II </v>
      </c>
    </row>
    <row r="1311" spans="1:12" x14ac:dyDescent="0.25">
      <c r="A1311" s="141" t="s">
        <v>1978</v>
      </c>
      <c r="B1311" s="137" t="s">
        <v>1093</v>
      </c>
      <c r="C1311" s="63" t="str">
        <f t="shared" si="120"/>
        <v xml:space="preserve">Certificate IV </v>
      </c>
      <c r="D1311" s="137" t="s">
        <v>1094</v>
      </c>
      <c r="E1311" s="137" t="s">
        <v>1997</v>
      </c>
      <c r="F1311" s="141" t="s">
        <v>1978</v>
      </c>
      <c r="G1311" s="133"/>
      <c r="H1311" s="63" t="str">
        <f t="shared" si="121"/>
        <v xml:space="preserve">Certificate </v>
      </c>
      <c r="I1311" s="63" t="str">
        <f t="shared" si="122"/>
        <v xml:space="preserve">Certificate IV </v>
      </c>
      <c r="J1311" s="63" t="str">
        <f t="shared" si="123"/>
        <v xml:space="preserve">Certificate IV in </v>
      </c>
      <c r="K1311" s="63" t="str">
        <f t="shared" si="124"/>
        <v>CER</v>
      </c>
      <c r="L1311" s="63" t="str">
        <f t="shared" si="125"/>
        <v xml:space="preserve">Certificate IV </v>
      </c>
    </row>
    <row r="1312" spans="1:12" x14ac:dyDescent="0.25">
      <c r="A1312" s="141" t="s">
        <v>1995</v>
      </c>
      <c r="B1312" s="137" t="s">
        <v>1096</v>
      </c>
      <c r="C1312" s="63" t="str">
        <f t="shared" si="120"/>
        <v xml:space="preserve">Diploma </v>
      </c>
      <c r="D1312" s="137" t="s">
        <v>1097</v>
      </c>
      <c r="E1312" s="137" t="s">
        <v>1997</v>
      </c>
      <c r="F1312" s="141" t="s">
        <v>1995</v>
      </c>
      <c r="G1312" s="133"/>
      <c r="H1312" s="63" t="str">
        <f t="shared" si="121"/>
        <v xml:space="preserve">Diploma </v>
      </c>
      <c r="I1312" s="63" t="str">
        <f t="shared" si="122"/>
        <v xml:space="preserve">Diploma of </v>
      </c>
      <c r="J1312" s="63" t="e">
        <f t="shared" si="123"/>
        <v>#VALUE!</v>
      </c>
      <c r="K1312" s="63" t="str">
        <f t="shared" si="124"/>
        <v>DIP</v>
      </c>
      <c r="L1312" s="63" t="str">
        <f t="shared" si="125"/>
        <v xml:space="preserve">Diploma </v>
      </c>
    </row>
    <row r="1313" spans="1:12" x14ac:dyDescent="0.25">
      <c r="A1313" s="141" t="s">
        <v>2016</v>
      </c>
      <c r="B1313" s="137" t="s">
        <v>1102</v>
      </c>
      <c r="C1313" s="63" t="str">
        <f t="shared" si="120"/>
        <v xml:space="preserve">Certificate II </v>
      </c>
      <c r="D1313" s="137" t="s">
        <v>759</v>
      </c>
      <c r="E1313" s="137" t="s">
        <v>2018</v>
      </c>
      <c r="F1313" s="141" t="s">
        <v>2016</v>
      </c>
      <c r="G1313" s="133"/>
      <c r="H1313" s="63" t="str">
        <f t="shared" si="121"/>
        <v xml:space="preserve">Certificate </v>
      </c>
      <c r="I1313" s="63" t="str">
        <f t="shared" si="122"/>
        <v xml:space="preserve">Certificate II </v>
      </c>
      <c r="J1313" s="63" t="str">
        <f t="shared" si="123"/>
        <v xml:space="preserve">Certificate II in </v>
      </c>
      <c r="K1313" s="63" t="str">
        <f t="shared" si="124"/>
        <v>CER</v>
      </c>
      <c r="L1313" s="63" t="str">
        <f t="shared" si="125"/>
        <v xml:space="preserve">Certificate II </v>
      </c>
    </row>
    <row r="1314" spans="1:12" x14ac:dyDescent="0.25">
      <c r="A1314" s="141" t="s">
        <v>1985</v>
      </c>
      <c r="B1314" s="137" t="s">
        <v>1105</v>
      </c>
      <c r="C1314" s="63" t="str">
        <f t="shared" si="120"/>
        <v xml:space="preserve">Certificate III </v>
      </c>
      <c r="D1314" s="137" t="s">
        <v>1106</v>
      </c>
      <c r="E1314" s="137" t="s">
        <v>1986</v>
      </c>
      <c r="F1314" s="141" t="s">
        <v>1985</v>
      </c>
      <c r="G1314" s="133"/>
      <c r="H1314" s="63" t="str">
        <f t="shared" si="121"/>
        <v xml:space="preserve">Certificate </v>
      </c>
      <c r="I1314" s="63" t="str">
        <f t="shared" si="122"/>
        <v xml:space="preserve">Certificate III </v>
      </c>
      <c r="J1314" s="63" t="str">
        <f t="shared" si="123"/>
        <v xml:space="preserve">Certificate III in </v>
      </c>
      <c r="K1314" s="63" t="str">
        <f t="shared" si="124"/>
        <v>CER</v>
      </c>
      <c r="L1314" s="63" t="str">
        <f t="shared" si="125"/>
        <v xml:space="preserve">Certificate III </v>
      </c>
    </row>
    <row r="1315" spans="1:12" x14ac:dyDescent="0.25">
      <c r="A1315" s="141" t="s">
        <v>2016</v>
      </c>
      <c r="B1315" s="137" t="s">
        <v>1118</v>
      </c>
      <c r="C1315" s="63" t="str">
        <f t="shared" si="120"/>
        <v xml:space="preserve">Certificate III </v>
      </c>
      <c r="D1315" s="137" t="s">
        <v>1119</v>
      </c>
      <c r="E1315" s="137" t="s">
        <v>2018</v>
      </c>
      <c r="F1315" s="141" t="s">
        <v>2016</v>
      </c>
      <c r="G1315" s="133"/>
      <c r="H1315" s="63" t="str">
        <f t="shared" si="121"/>
        <v xml:space="preserve">Certificate </v>
      </c>
      <c r="I1315" s="63" t="str">
        <f t="shared" si="122"/>
        <v xml:space="preserve">Certificate III </v>
      </c>
      <c r="J1315" s="63" t="str">
        <f t="shared" si="123"/>
        <v xml:space="preserve">Certificate III in </v>
      </c>
      <c r="K1315" s="63" t="str">
        <f t="shared" si="124"/>
        <v>CER</v>
      </c>
      <c r="L1315" s="63" t="str">
        <f t="shared" si="125"/>
        <v xml:space="preserve">Certificate III </v>
      </c>
    </row>
    <row r="1316" spans="1:12" x14ac:dyDescent="0.25">
      <c r="A1316" s="141" t="s">
        <v>1998</v>
      </c>
      <c r="B1316" s="137" t="s">
        <v>1120</v>
      </c>
      <c r="C1316" s="63" t="str">
        <f t="shared" si="120"/>
        <v xml:space="preserve">Certificate IV </v>
      </c>
      <c r="D1316" s="137" t="s">
        <v>1121</v>
      </c>
      <c r="E1316" s="137" t="s">
        <v>1999</v>
      </c>
      <c r="F1316" s="141" t="s">
        <v>1998</v>
      </c>
      <c r="G1316" s="133"/>
      <c r="H1316" s="63" t="str">
        <f t="shared" si="121"/>
        <v xml:space="preserve">Certificate </v>
      </c>
      <c r="I1316" s="63" t="str">
        <f t="shared" si="122"/>
        <v xml:space="preserve">Certificate IV </v>
      </c>
      <c r="J1316" s="63" t="str">
        <f t="shared" si="123"/>
        <v xml:space="preserve">Certificate IV in </v>
      </c>
      <c r="K1316" s="63" t="str">
        <f t="shared" si="124"/>
        <v>CER</v>
      </c>
      <c r="L1316" s="63" t="str">
        <f t="shared" si="125"/>
        <v xml:space="preserve">Certificate IV </v>
      </c>
    </row>
    <row r="1317" spans="1:12" x14ac:dyDescent="0.25">
      <c r="A1317" s="141" t="s">
        <v>2696</v>
      </c>
      <c r="B1317" s="137" t="s">
        <v>1124</v>
      </c>
      <c r="C1317" s="63" t="str">
        <f t="shared" si="120"/>
        <v xml:space="preserve">Certificate I </v>
      </c>
      <c r="D1317" s="137" t="s">
        <v>78</v>
      </c>
      <c r="E1317" s="137" t="s">
        <v>2028</v>
      </c>
      <c r="F1317" s="141" t="s">
        <v>2696</v>
      </c>
      <c r="G1317" s="133"/>
      <c r="H1317" s="63" t="str">
        <f t="shared" si="121"/>
        <v xml:space="preserve">Certificate </v>
      </c>
      <c r="I1317" s="63" t="str">
        <f t="shared" si="122"/>
        <v xml:space="preserve">Certificate I </v>
      </c>
      <c r="J1317" s="63" t="str">
        <f t="shared" si="123"/>
        <v xml:space="preserve">Certificate I in </v>
      </c>
      <c r="K1317" s="63" t="str">
        <f t="shared" si="124"/>
        <v>CER</v>
      </c>
      <c r="L1317" s="63" t="str">
        <f t="shared" si="125"/>
        <v xml:space="preserve">Certificate I </v>
      </c>
    </row>
    <row r="1318" spans="1:12" x14ac:dyDescent="0.25">
      <c r="A1318" s="141" t="s">
        <v>1978</v>
      </c>
      <c r="B1318" s="137" t="s">
        <v>1128</v>
      </c>
      <c r="C1318" s="63" t="str">
        <f t="shared" si="120"/>
        <v xml:space="preserve">Certificate IV </v>
      </c>
      <c r="D1318" s="137" t="s">
        <v>1129</v>
      </c>
      <c r="E1318" s="137" t="s">
        <v>2011</v>
      </c>
      <c r="F1318" s="141" t="s">
        <v>1978</v>
      </c>
      <c r="G1318" s="133"/>
      <c r="H1318" s="63" t="str">
        <f t="shared" si="121"/>
        <v xml:space="preserve">Certificate </v>
      </c>
      <c r="I1318" s="63" t="str">
        <f t="shared" si="122"/>
        <v xml:space="preserve">Certificate IV </v>
      </c>
      <c r="J1318" s="63" t="str">
        <f t="shared" si="123"/>
        <v xml:space="preserve">Certificate IV in </v>
      </c>
      <c r="K1318" s="63" t="str">
        <f t="shared" si="124"/>
        <v>CER</v>
      </c>
      <c r="L1318" s="63" t="str">
        <f t="shared" si="125"/>
        <v xml:space="preserve">Certificate IV </v>
      </c>
    </row>
    <row r="1319" spans="1:12" x14ac:dyDescent="0.25">
      <c r="A1319" s="141" t="s">
        <v>1995</v>
      </c>
      <c r="B1319" s="137" t="s">
        <v>1134</v>
      </c>
      <c r="C1319" s="63" t="str">
        <f t="shared" si="120"/>
        <v xml:space="preserve">Certificate IV </v>
      </c>
      <c r="D1319" s="137" t="s">
        <v>1135</v>
      </c>
      <c r="E1319" s="137" t="s">
        <v>1997</v>
      </c>
      <c r="F1319" s="141" t="s">
        <v>1995</v>
      </c>
      <c r="G1319" s="133"/>
      <c r="H1319" s="63" t="str">
        <f t="shared" si="121"/>
        <v xml:space="preserve">Certificate </v>
      </c>
      <c r="I1319" s="63" t="str">
        <f t="shared" si="122"/>
        <v xml:space="preserve">Certificate IV </v>
      </c>
      <c r="J1319" s="63" t="str">
        <f t="shared" si="123"/>
        <v xml:space="preserve">Certificate IV in </v>
      </c>
      <c r="K1319" s="63" t="str">
        <f t="shared" si="124"/>
        <v>CER</v>
      </c>
      <c r="L1319" s="63" t="str">
        <f t="shared" si="125"/>
        <v xml:space="preserve">Certificate IV </v>
      </c>
    </row>
    <row r="1320" spans="1:12" x14ac:dyDescent="0.25">
      <c r="A1320" s="141" t="s">
        <v>2700</v>
      </c>
      <c r="B1320" s="137" t="s">
        <v>1138</v>
      </c>
      <c r="C1320" s="63" t="str">
        <f t="shared" si="120"/>
        <v xml:space="preserve">Certificate III </v>
      </c>
      <c r="D1320" s="137" t="s">
        <v>1139</v>
      </c>
      <c r="E1320" s="137" t="s">
        <v>2028</v>
      </c>
      <c r="F1320" s="141" t="s">
        <v>2700</v>
      </c>
      <c r="G1320" s="133"/>
      <c r="H1320" s="63" t="str">
        <f t="shared" si="121"/>
        <v xml:space="preserve">Certificate </v>
      </c>
      <c r="I1320" s="63" t="str">
        <f t="shared" si="122"/>
        <v xml:space="preserve">Certificate III </v>
      </c>
      <c r="J1320" s="63" t="str">
        <f t="shared" si="123"/>
        <v xml:space="preserve">Certificate III in </v>
      </c>
      <c r="K1320" s="63" t="str">
        <f t="shared" si="124"/>
        <v>CER</v>
      </c>
      <c r="L1320" s="63" t="str">
        <f t="shared" si="125"/>
        <v xml:space="preserve">Certificate III </v>
      </c>
    </row>
    <row r="1321" spans="1:12" x14ac:dyDescent="0.25">
      <c r="A1321" s="141" t="s">
        <v>2070</v>
      </c>
      <c r="B1321" s="137" t="s">
        <v>862</v>
      </c>
      <c r="C1321" s="63" t="str">
        <f t="shared" si="120"/>
        <v xml:space="preserve">Certificate I </v>
      </c>
      <c r="D1321" s="137" t="s">
        <v>861</v>
      </c>
      <c r="E1321" s="137" t="s">
        <v>1999</v>
      </c>
      <c r="F1321" s="141" t="s">
        <v>2070</v>
      </c>
      <c r="G1321" s="133"/>
      <c r="H1321" s="63" t="str">
        <f t="shared" si="121"/>
        <v xml:space="preserve">Certificate </v>
      </c>
      <c r="I1321" s="63" t="str">
        <f t="shared" si="122"/>
        <v xml:space="preserve">Certificate I </v>
      </c>
      <c r="J1321" s="63" t="str">
        <f t="shared" si="123"/>
        <v xml:space="preserve">Certificate I in </v>
      </c>
      <c r="K1321" s="63" t="str">
        <f t="shared" si="124"/>
        <v>CER</v>
      </c>
      <c r="L1321" s="63" t="str">
        <f t="shared" si="125"/>
        <v xml:space="preserve">Certificate I </v>
      </c>
    </row>
    <row r="1322" spans="1:12" x14ac:dyDescent="0.25">
      <c r="A1322" s="141" t="s">
        <v>2019</v>
      </c>
      <c r="B1322" s="137" t="s">
        <v>1157</v>
      </c>
      <c r="C1322" s="63" t="str">
        <f t="shared" si="120"/>
        <v xml:space="preserve">Certificate III </v>
      </c>
      <c r="D1322" s="137" t="s">
        <v>1158</v>
      </c>
      <c r="E1322" s="137" t="s">
        <v>2021</v>
      </c>
      <c r="F1322" s="141" t="s">
        <v>2019</v>
      </c>
      <c r="G1322" s="133"/>
      <c r="H1322" s="63" t="str">
        <f t="shared" si="121"/>
        <v xml:space="preserve">Certificate </v>
      </c>
      <c r="I1322" s="63" t="str">
        <f t="shared" si="122"/>
        <v xml:space="preserve">Certificate III </v>
      </c>
      <c r="J1322" s="63" t="str">
        <f t="shared" si="123"/>
        <v xml:space="preserve">Certificate III in </v>
      </c>
      <c r="K1322" s="63" t="str">
        <f t="shared" si="124"/>
        <v>CER</v>
      </c>
      <c r="L1322" s="63" t="str">
        <f t="shared" si="125"/>
        <v xml:space="preserve">Certificate III </v>
      </c>
    </row>
    <row r="1323" spans="1:12" x14ac:dyDescent="0.25">
      <c r="A1323" s="141" t="s">
        <v>2023</v>
      </c>
      <c r="B1323" s="137" t="s">
        <v>1165</v>
      </c>
      <c r="C1323" s="63" t="str">
        <f t="shared" si="120"/>
        <v xml:space="preserve">Certificate III </v>
      </c>
      <c r="D1323" s="137" t="s">
        <v>788</v>
      </c>
      <c r="E1323" s="137" t="s">
        <v>1997</v>
      </c>
      <c r="F1323" s="141" t="s">
        <v>2023</v>
      </c>
      <c r="G1323" s="133"/>
      <c r="H1323" s="63" t="str">
        <f t="shared" si="121"/>
        <v xml:space="preserve">Certificate </v>
      </c>
      <c r="I1323" s="63" t="str">
        <f t="shared" si="122"/>
        <v xml:space="preserve">Certificate III </v>
      </c>
      <c r="J1323" s="63" t="str">
        <f t="shared" si="123"/>
        <v xml:space="preserve">Certificate III in </v>
      </c>
      <c r="K1323" s="63" t="str">
        <f t="shared" si="124"/>
        <v>CER</v>
      </c>
      <c r="L1323" s="63" t="str">
        <f t="shared" si="125"/>
        <v xml:space="preserve">Certificate III </v>
      </c>
    </row>
    <row r="1324" spans="1:12" x14ac:dyDescent="0.25">
      <c r="A1324" s="141" t="s">
        <v>2023</v>
      </c>
      <c r="B1324" s="137" t="s">
        <v>678</v>
      </c>
      <c r="C1324" s="63" t="str">
        <f t="shared" si="120"/>
        <v xml:space="preserve">Certificate IV </v>
      </c>
      <c r="D1324" s="137" t="s">
        <v>789</v>
      </c>
      <c r="E1324" s="137" t="s">
        <v>1997</v>
      </c>
      <c r="F1324" s="141" t="s">
        <v>2023</v>
      </c>
      <c r="G1324" s="133"/>
      <c r="H1324" s="63" t="str">
        <f t="shared" si="121"/>
        <v xml:space="preserve">Certificate </v>
      </c>
      <c r="I1324" s="63" t="str">
        <f t="shared" si="122"/>
        <v xml:space="preserve">Certificate IV </v>
      </c>
      <c r="J1324" s="63" t="str">
        <f t="shared" si="123"/>
        <v xml:space="preserve">Certificate IV in </v>
      </c>
      <c r="K1324" s="63" t="str">
        <f t="shared" si="124"/>
        <v>CER</v>
      </c>
      <c r="L1324" s="63" t="str">
        <f t="shared" si="125"/>
        <v xml:space="preserve">Certificate IV </v>
      </c>
    </row>
    <row r="1325" spans="1:12" x14ac:dyDescent="0.25">
      <c r="A1325" s="141" t="s">
        <v>2027</v>
      </c>
      <c r="B1325" s="137" t="s">
        <v>1173</v>
      </c>
      <c r="C1325" s="63" t="str">
        <f t="shared" si="120"/>
        <v xml:space="preserve">Certificate IV </v>
      </c>
      <c r="D1325" s="137" t="s">
        <v>1174</v>
      </c>
      <c r="E1325" s="137" t="s">
        <v>2028</v>
      </c>
      <c r="F1325" s="141" t="s">
        <v>2027</v>
      </c>
      <c r="G1325" s="133"/>
      <c r="H1325" s="63" t="str">
        <f t="shared" si="121"/>
        <v xml:space="preserve">Certificate </v>
      </c>
      <c r="I1325" s="63" t="str">
        <f t="shared" si="122"/>
        <v xml:space="preserve">Certificate IV </v>
      </c>
      <c r="J1325" s="63" t="str">
        <f t="shared" si="123"/>
        <v xml:space="preserve">Certificate IV in </v>
      </c>
      <c r="K1325" s="63" t="str">
        <f t="shared" si="124"/>
        <v>CER</v>
      </c>
      <c r="L1325" s="63" t="str">
        <f t="shared" si="125"/>
        <v xml:space="preserve">Certificate IV </v>
      </c>
    </row>
    <row r="1326" spans="1:12" x14ac:dyDescent="0.25">
      <c r="A1326" s="141" t="s">
        <v>2019</v>
      </c>
      <c r="B1326" s="137" t="s">
        <v>1175</v>
      </c>
      <c r="C1326" s="63" t="str">
        <f t="shared" si="120"/>
        <v xml:space="preserve">Certificate II </v>
      </c>
      <c r="D1326" s="137" t="s">
        <v>1176</v>
      </c>
      <c r="E1326" s="137" t="s">
        <v>2021</v>
      </c>
      <c r="F1326" s="141" t="s">
        <v>2019</v>
      </c>
      <c r="G1326" s="133"/>
      <c r="H1326" s="63" t="str">
        <f t="shared" si="121"/>
        <v xml:space="preserve">Certificate </v>
      </c>
      <c r="I1326" s="63" t="str">
        <f t="shared" si="122"/>
        <v xml:space="preserve">Certificate II </v>
      </c>
      <c r="J1326" s="63" t="str">
        <f t="shared" si="123"/>
        <v xml:space="preserve">Certificate II in </v>
      </c>
      <c r="K1326" s="63" t="str">
        <f t="shared" si="124"/>
        <v>CER</v>
      </c>
      <c r="L1326" s="63" t="str">
        <f t="shared" si="125"/>
        <v xml:space="preserve">Certificate II </v>
      </c>
    </row>
    <row r="1327" spans="1:12" x14ac:dyDescent="0.25">
      <c r="A1327" s="141" t="s">
        <v>1995</v>
      </c>
      <c r="B1327" s="137" t="s">
        <v>1178</v>
      </c>
      <c r="C1327" s="63" t="str">
        <f t="shared" si="120"/>
        <v xml:space="preserve">Diploma </v>
      </c>
      <c r="D1327" s="137" t="s">
        <v>1097</v>
      </c>
      <c r="E1327" s="137" t="s">
        <v>1997</v>
      </c>
      <c r="F1327" s="141" t="s">
        <v>1995</v>
      </c>
      <c r="G1327" s="133"/>
      <c r="H1327" s="63" t="str">
        <f t="shared" si="121"/>
        <v xml:space="preserve">Diploma </v>
      </c>
      <c r="I1327" s="63" t="str">
        <f t="shared" si="122"/>
        <v xml:space="preserve">Diploma of </v>
      </c>
      <c r="J1327" s="63" t="e">
        <f t="shared" si="123"/>
        <v>#VALUE!</v>
      </c>
      <c r="K1327" s="63" t="str">
        <f t="shared" si="124"/>
        <v>DIP</v>
      </c>
      <c r="L1327" s="63" t="str">
        <f t="shared" si="125"/>
        <v xml:space="preserve">Diploma </v>
      </c>
    </row>
    <row r="1328" spans="1:12" x14ac:dyDescent="0.25">
      <c r="A1328" s="141" t="s">
        <v>2044</v>
      </c>
      <c r="B1328" s="137" t="s">
        <v>233</v>
      </c>
      <c r="C1328" s="63" t="str">
        <f t="shared" si="120"/>
        <v xml:space="preserve">Certificate III </v>
      </c>
      <c r="D1328" s="137" t="s">
        <v>234</v>
      </c>
      <c r="E1328" s="137" t="s">
        <v>1997</v>
      </c>
      <c r="F1328" s="141" t="s">
        <v>2044</v>
      </c>
      <c r="G1328" s="133"/>
      <c r="H1328" s="63" t="str">
        <f t="shared" si="121"/>
        <v xml:space="preserve">Certificate </v>
      </c>
      <c r="I1328" s="63" t="str">
        <f t="shared" si="122"/>
        <v xml:space="preserve">Certificate III </v>
      </c>
      <c r="J1328" s="63" t="str">
        <f t="shared" si="123"/>
        <v xml:space="preserve">Certificate III in </v>
      </c>
      <c r="K1328" s="63" t="str">
        <f t="shared" si="124"/>
        <v>CER</v>
      </c>
      <c r="L1328" s="63" t="str">
        <f t="shared" si="125"/>
        <v xml:space="preserve">Certificate III </v>
      </c>
    </row>
    <row r="1329" spans="1:12" x14ac:dyDescent="0.25">
      <c r="A1329" s="141" t="s">
        <v>2086</v>
      </c>
      <c r="B1329" s="137" t="s">
        <v>1184</v>
      </c>
      <c r="C1329" s="63" t="str">
        <f t="shared" si="120"/>
        <v xml:space="preserve">Certificate IV </v>
      </c>
      <c r="D1329" s="137" t="s">
        <v>1185</v>
      </c>
      <c r="E1329" s="137" t="s">
        <v>1997</v>
      </c>
      <c r="F1329" s="141" t="s">
        <v>2086</v>
      </c>
      <c r="G1329" s="133"/>
      <c r="H1329" s="63" t="str">
        <f t="shared" si="121"/>
        <v xml:space="preserve">Certificate </v>
      </c>
      <c r="I1329" s="63" t="str">
        <f t="shared" si="122"/>
        <v xml:space="preserve">Certificate IV </v>
      </c>
      <c r="J1329" s="63" t="str">
        <f t="shared" si="123"/>
        <v xml:space="preserve">Certificate IV in </v>
      </c>
      <c r="K1329" s="63" t="str">
        <f t="shared" si="124"/>
        <v>CER</v>
      </c>
      <c r="L1329" s="63" t="str">
        <f t="shared" si="125"/>
        <v xml:space="preserve">Certificate IV </v>
      </c>
    </row>
    <row r="1330" spans="1:12" x14ac:dyDescent="0.25">
      <c r="A1330" s="141" t="s">
        <v>1985</v>
      </c>
      <c r="B1330" s="137" t="s">
        <v>454</v>
      </c>
      <c r="C1330" s="63" t="str">
        <f t="shared" si="120"/>
        <v xml:space="preserve">Certificate IV </v>
      </c>
      <c r="D1330" s="137" t="s">
        <v>453</v>
      </c>
      <c r="E1330" s="137" t="s">
        <v>1986</v>
      </c>
      <c r="F1330" s="141" t="s">
        <v>1985</v>
      </c>
      <c r="G1330" s="133"/>
      <c r="H1330" s="63" t="str">
        <f t="shared" si="121"/>
        <v xml:space="preserve">Certificate </v>
      </c>
      <c r="I1330" s="63" t="str">
        <f t="shared" si="122"/>
        <v xml:space="preserve">Certificate IV </v>
      </c>
      <c r="J1330" s="63" t="str">
        <f t="shared" si="123"/>
        <v xml:space="preserve">Certificate IV in </v>
      </c>
      <c r="K1330" s="63" t="str">
        <f t="shared" si="124"/>
        <v>CER</v>
      </c>
      <c r="L1330" s="63" t="str">
        <f t="shared" si="125"/>
        <v xml:space="preserve">Certificate IV </v>
      </c>
    </row>
    <row r="1331" spans="1:12" x14ac:dyDescent="0.25">
      <c r="A1331" s="141" t="s">
        <v>2070</v>
      </c>
      <c r="B1331" s="137" t="s">
        <v>1190</v>
      </c>
      <c r="C1331" s="63" t="str">
        <f t="shared" si="120"/>
        <v xml:space="preserve">Certificate IV </v>
      </c>
      <c r="D1331" s="137" t="s">
        <v>747</v>
      </c>
      <c r="E1331" s="137" t="s">
        <v>1999</v>
      </c>
      <c r="F1331" s="141" t="s">
        <v>2070</v>
      </c>
      <c r="G1331" s="133"/>
      <c r="H1331" s="63" t="str">
        <f t="shared" si="121"/>
        <v xml:space="preserve">Certificate </v>
      </c>
      <c r="I1331" s="63" t="str">
        <f t="shared" si="122"/>
        <v xml:space="preserve">Certificate IV </v>
      </c>
      <c r="J1331" s="63" t="str">
        <f t="shared" si="123"/>
        <v xml:space="preserve">Certificate IV in </v>
      </c>
      <c r="K1331" s="63" t="str">
        <f t="shared" si="124"/>
        <v>CER</v>
      </c>
      <c r="L1331" s="63" t="str">
        <f t="shared" si="125"/>
        <v xml:space="preserve">Certificate IV </v>
      </c>
    </row>
    <row r="1332" spans="1:12" x14ac:dyDescent="0.25">
      <c r="A1332" s="141" t="s">
        <v>1998</v>
      </c>
      <c r="B1332" s="137" t="s">
        <v>1195</v>
      </c>
      <c r="C1332" s="63" t="str">
        <f t="shared" si="120"/>
        <v xml:space="preserve">Certificate IV </v>
      </c>
      <c r="D1332" s="137" t="s">
        <v>1196</v>
      </c>
      <c r="E1332" s="137" t="s">
        <v>1999</v>
      </c>
      <c r="F1332" s="141" t="s">
        <v>1998</v>
      </c>
      <c r="G1332" s="133"/>
      <c r="H1332" s="63" t="str">
        <f t="shared" si="121"/>
        <v xml:space="preserve">Certificate </v>
      </c>
      <c r="I1332" s="63" t="str">
        <f t="shared" si="122"/>
        <v xml:space="preserve">Certificate IV </v>
      </c>
      <c r="J1332" s="63" t="str">
        <f t="shared" si="123"/>
        <v xml:space="preserve">Certificate IV in </v>
      </c>
      <c r="K1332" s="63" t="str">
        <f t="shared" si="124"/>
        <v>CER</v>
      </c>
      <c r="L1332" s="63" t="str">
        <f t="shared" si="125"/>
        <v xml:space="preserve">Certificate IV </v>
      </c>
    </row>
    <row r="1333" spans="1:12" x14ac:dyDescent="0.25">
      <c r="A1333" s="141" t="s">
        <v>2047</v>
      </c>
      <c r="B1333" s="137" t="s">
        <v>1198</v>
      </c>
      <c r="C1333" s="63" t="str">
        <f t="shared" si="120"/>
        <v xml:space="preserve">Diploma </v>
      </c>
      <c r="D1333" s="137" t="s">
        <v>1199</v>
      </c>
      <c r="E1333" s="137" t="s">
        <v>2028</v>
      </c>
      <c r="F1333" s="141" t="s">
        <v>2047</v>
      </c>
      <c r="G1333" s="133"/>
      <c r="H1333" s="63" t="str">
        <f t="shared" si="121"/>
        <v xml:space="preserve">Diploma </v>
      </c>
      <c r="I1333" s="63" t="str">
        <f t="shared" si="122"/>
        <v xml:space="preserve">Diploma of </v>
      </c>
      <c r="J1333" s="63" t="str">
        <f t="shared" si="123"/>
        <v xml:space="preserve">Diploma of Racing </v>
      </c>
      <c r="K1333" s="63" t="str">
        <f t="shared" si="124"/>
        <v>DIP</v>
      </c>
      <c r="L1333" s="63" t="str">
        <f t="shared" si="125"/>
        <v xml:space="preserve">Diploma </v>
      </c>
    </row>
    <row r="1334" spans="1:12" x14ac:dyDescent="0.25">
      <c r="A1334" s="141" t="s">
        <v>2046</v>
      </c>
      <c r="B1334" s="137" t="s">
        <v>1214</v>
      </c>
      <c r="C1334" s="63" t="str">
        <f t="shared" si="120"/>
        <v xml:space="preserve">Advanced Diploma </v>
      </c>
      <c r="D1334" s="137" t="s">
        <v>1215</v>
      </c>
      <c r="E1334" s="137" t="s">
        <v>1997</v>
      </c>
      <c r="F1334" s="141" t="s">
        <v>2046</v>
      </c>
      <c r="G1334" s="133"/>
      <c r="H1334" s="63" t="str">
        <f t="shared" si="121"/>
        <v xml:space="preserve">Advanced </v>
      </c>
      <c r="I1334" s="63" t="str">
        <f t="shared" si="122"/>
        <v xml:space="preserve">Advanced Diploma </v>
      </c>
      <c r="J1334" s="63" t="str">
        <f t="shared" si="123"/>
        <v xml:space="preserve">Advanced Diploma of </v>
      </c>
      <c r="K1334" s="63" t="str">
        <f t="shared" si="124"/>
        <v>ADV</v>
      </c>
      <c r="L1334" s="63" t="str">
        <f t="shared" si="125"/>
        <v xml:space="preserve">Advanced Diploma </v>
      </c>
    </row>
    <row r="1335" spans="1:12" x14ac:dyDescent="0.25">
      <c r="A1335" s="141" t="s">
        <v>2101</v>
      </c>
      <c r="B1335" s="137" t="s">
        <v>1221</v>
      </c>
      <c r="C1335" s="63" t="str">
        <f t="shared" si="120"/>
        <v xml:space="preserve">Certificate III </v>
      </c>
      <c r="D1335" s="137" t="s">
        <v>1222</v>
      </c>
      <c r="E1335" s="137" t="s">
        <v>2038</v>
      </c>
      <c r="F1335" s="141" t="s">
        <v>2101</v>
      </c>
      <c r="G1335" s="133"/>
      <c r="H1335" s="63" t="str">
        <f t="shared" si="121"/>
        <v xml:space="preserve">Certificate </v>
      </c>
      <c r="I1335" s="63" t="str">
        <f t="shared" si="122"/>
        <v xml:space="preserve">Certificate III </v>
      </c>
      <c r="J1335" s="63" t="str">
        <f t="shared" si="123"/>
        <v xml:space="preserve">Certificate III in </v>
      </c>
      <c r="K1335" s="63" t="str">
        <f t="shared" si="124"/>
        <v>CER</v>
      </c>
      <c r="L1335" s="63" t="str">
        <f t="shared" si="125"/>
        <v xml:space="preserve">Certificate III </v>
      </c>
    </row>
    <row r="1336" spans="1:12" x14ac:dyDescent="0.25">
      <c r="A1336" s="141" t="s">
        <v>1978</v>
      </c>
      <c r="B1336" s="137" t="s">
        <v>1230</v>
      </c>
      <c r="C1336" s="63" t="str">
        <f t="shared" si="120"/>
        <v xml:space="preserve">Course </v>
      </c>
      <c r="D1336" s="137" t="s">
        <v>1231</v>
      </c>
      <c r="E1336" s="137" t="s">
        <v>1979</v>
      </c>
      <c r="F1336" s="141" t="s">
        <v>1978</v>
      </c>
      <c r="G1336" s="133"/>
      <c r="H1336" s="63" t="str">
        <f t="shared" si="121"/>
        <v xml:space="preserve">Course </v>
      </c>
      <c r="I1336" s="63" t="str">
        <f t="shared" si="122"/>
        <v xml:space="preserve">Course in </v>
      </c>
      <c r="J1336" s="63" t="str">
        <f t="shared" si="123"/>
        <v xml:space="preserve">Course in Preliminary </v>
      </c>
      <c r="K1336" s="63" t="str">
        <f t="shared" si="124"/>
        <v>COU</v>
      </c>
      <c r="L1336" s="63" t="str">
        <f t="shared" si="125"/>
        <v xml:space="preserve">Course </v>
      </c>
    </row>
    <row r="1337" spans="1:12" x14ac:dyDescent="0.25">
      <c r="A1337" s="141" t="s">
        <v>2027</v>
      </c>
      <c r="B1337" s="137" t="s">
        <v>1237</v>
      </c>
      <c r="C1337" s="63" t="str">
        <f t="shared" si="120"/>
        <v xml:space="preserve">Certificate III </v>
      </c>
      <c r="D1337" s="137" t="s">
        <v>1238</v>
      </c>
      <c r="E1337" s="137" t="s">
        <v>2028</v>
      </c>
      <c r="F1337" s="141" t="s">
        <v>2027</v>
      </c>
      <c r="G1337" s="133"/>
      <c r="H1337" s="63" t="str">
        <f t="shared" si="121"/>
        <v xml:space="preserve">Certificate </v>
      </c>
      <c r="I1337" s="63" t="str">
        <f t="shared" si="122"/>
        <v xml:space="preserve">Certificate III </v>
      </c>
      <c r="J1337" s="63" t="str">
        <f t="shared" si="123"/>
        <v xml:space="preserve">Certificate III in </v>
      </c>
      <c r="K1337" s="63" t="str">
        <f t="shared" si="124"/>
        <v>CER</v>
      </c>
      <c r="L1337" s="63" t="str">
        <f t="shared" si="125"/>
        <v xml:space="preserve">Certificate III </v>
      </c>
    </row>
    <row r="1338" spans="1:12" x14ac:dyDescent="0.25">
      <c r="A1338" s="141" t="s">
        <v>2027</v>
      </c>
      <c r="B1338" s="137" t="s">
        <v>1239</v>
      </c>
      <c r="C1338" s="63" t="str">
        <f t="shared" si="120"/>
        <v xml:space="preserve">Certificate IV </v>
      </c>
      <c r="D1338" s="137" t="s">
        <v>1240</v>
      </c>
      <c r="E1338" s="137" t="s">
        <v>2028</v>
      </c>
      <c r="F1338" s="141" t="s">
        <v>2027</v>
      </c>
      <c r="G1338" s="133"/>
      <c r="H1338" s="63" t="str">
        <f t="shared" si="121"/>
        <v xml:space="preserve">Certificate </v>
      </c>
      <c r="I1338" s="63" t="str">
        <f t="shared" si="122"/>
        <v xml:space="preserve">Certificate IV </v>
      </c>
      <c r="J1338" s="63" t="str">
        <f t="shared" si="123"/>
        <v xml:space="preserve">Certificate IV in </v>
      </c>
      <c r="K1338" s="63" t="str">
        <f t="shared" si="124"/>
        <v>CER</v>
      </c>
      <c r="L1338" s="63" t="str">
        <f t="shared" si="125"/>
        <v xml:space="preserve">Certificate IV </v>
      </c>
    </row>
    <row r="1339" spans="1:12" x14ac:dyDescent="0.25">
      <c r="A1339" s="141" t="s">
        <v>2027</v>
      </c>
      <c r="B1339" s="137" t="s">
        <v>1245</v>
      </c>
      <c r="C1339" s="63" t="str">
        <f t="shared" si="120"/>
        <v xml:space="preserve">Diploma </v>
      </c>
      <c r="D1339" s="137" t="s">
        <v>1246</v>
      </c>
      <c r="E1339" s="137" t="s">
        <v>2028</v>
      </c>
      <c r="F1339" s="141" t="s">
        <v>2027</v>
      </c>
      <c r="G1339" s="133"/>
      <c r="H1339" s="63" t="str">
        <f t="shared" si="121"/>
        <v xml:space="preserve">Diploma </v>
      </c>
      <c r="I1339" s="63" t="str">
        <f t="shared" si="122"/>
        <v xml:space="preserve">Diploma of </v>
      </c>
      <c r="J1339" s="63" t="str">
        <f t="shared" si="123"/>
        <v xml:space="preserve">Diploma of Production </v>
      </c>
      <c r="K1339" s="63" t="str">
        <f t="shared" si="124"/>
        <v>DIP</v>
      </c>
      <c r="L1339" s="63" t="str">
        <f t="shared" si="125"/>
        <v xml:space="preserve">Diploma </v>
      </c>
    </row>
    <row r="1340" spans="1:12" x14ac:dyDescent="0.25">
      <c r="A1340" s="141" t="s">
        <v>2027</v>
      </c>
      <c r="B1340" s="137" t="s">
        <v>1249</v>
      </c>
      <c r="C1340" s="63" t="str">
        <f t="shared" si="120"/>
        <v xml:space="preserve">Diploma </v>
      </c>
      <c r="D1340" s="137" t="s">
        <v>1250</v>
      </c>
      <c r="E1340" s="137" t="s">
        <v>2028</v>
      </c>
      <c r="F1340" s="141" t="s">
        <v>2027</v>
      </c>
      <c r="G1340" s="133"/>
      <c r="H1340" s="63" t="str">
        <f t="shared" si="121"/>
        <v xml:space="preserve">Diploma </v>
      </c>
      <c r="I1340" s="63" t="str">
        <f t="shared" si="122"/>
        <v xml:space="preserve">Diploma of </v>
      </c>
      <c r="J1340" s="63" t="str">
        <f t="shared" si="123"/>
        <v xml:space="preserve">Diploma of Landscape </v>
      </c>
      <c r="K1340" s="63" t="str">
        <f t="shared" si="124"/>
        <v>DIP</v>
      </c>
      <c r="L1340" s="63" t="str">
        <f t="shared" si="125"/>
        <v xml:space="preserve">Diploma </v>
      </c>
    </row>
    <row r="1341" spans="1:12" x14ac:dyDescent="0.25">
      <c r="A1341" s="141" t="s">
        <v>2027</v>
      </c>
      <c r="B1341" s="137" t="s">
        <v>1251</v>
      </c>
      <c r="C1341" s="63" t="str">
        <f t="shared" si="120"/>
        <v xml:space="preserve">Diploma </v>
      </c>
      <c r="D1341" s="137" t="s">
        <v>1252</v>
      </c>
      <c r="E1341" s="137" t="s">
        <v>2028</v>
      </c>
      <c r="F1341" s="141" t="s">
        <v>2027</v>
      </c>
      <c r="G1341" s="133"/>
      <c r="H1341" s="63" t="str">
        <f t="shared" si="121"/>
        <v xml:space="preserve">Diploma </v>
      </c>
      <c r="I1341" s="63" t="str">
        <f t="shared" si="122"/>
        <v xml:space="preserve">Diploma of </v>
      </c>
      <c r="J1341" s="63" t="str">
        <f t="shared" si="123"/>
        <v xml:space="preserve">Diploma of Conservation </v>
      </c>
      <c r="K1341" s="63" t="str">
        <f t="shared" si="124"/>
        <v>DIP</v>
      </c>
      <c r="L1341" s="63" t="str">
        <f t="shared" si="125"/>
        <v xml:space="preserve">Diploma </v>
      </c>
    </row>
    <row r="1342" spans="1:12" x14ac:dyDescent="0.25">
      <c r="A1342" s="141" t="s">
        <v>2019</v>
      </c>
      <c r="B1342" s="137" t="s">
        <v>1256</v>
      </c>
      <c r="C1342" s="63" t="str">
        <f t="shared" si="120"/>
        <v xml:space="preserve">Certificate III </v>
      </c>
      <c r="D1342" s="137" t="s">
        <v>1257</v>
      </c>
      <c r="E1342" s="137" t="s">
        <v>2021</v>
      </c>
      <c r="F1342" s="141" t="s">
        <v>2019</v>
      </c>
      <c r="G1342" s="133"/>
      <c r="H1342" s="63" t="str">
        <f t="shared" si="121"/>
        <v xml:space="preserve">Certificate </v>
      </c>
      <c r="I1342" s="63" t="str">
        <f t="shared" si="122"/>
        <v xml:space="preserve">Certificate III </v>
      </c>
      <c r="J1342" s="63" t="str">
        <f t="shared" si="123"/>
        <v xml:space="preserve">Certificate III in </v>
      </c>
      <c r="K1342" s="63" t="str">
        <f t="shared" si="124"/>
        <v>CER</v>
      </c>
      <c r="L1342" s="63" t="str">
        <f t="shared" si="125"/>
        <v xml:space="preserve">Certificate III </v>
      </c>
    </row>
    <row r="1343" spans="1:12" x14ac:dyDescent="0.25">
      <c r="A1343" s="141" t="s">
        <v>1995</v>
      </c>
      <c r="B1343" s="137" t="s">
        <v>1265</v>
      </c>
      <c r="C1343" s="63" t="str">
        <f t="shared" si="120"/>
        <v xml:space="preserve">Certificate IV </v>
      </c>
      <c r="D1343" s="137" t="s">
        <v>1264</v>
      </c>
      <c r="E1343" s="137" t="s">
        <v>1997</v>
      </c>
      <c r="F1343" s="141" t="s">
        <v>1995</v>
      </c>
      <c r="G1343" s="133"/>
      <c r="H1343" s="63" t="str">
        <f t="shared" si="121"/>
        <v xml:space="preserve">Certificate </v>
      </c>
      <c r="I1343" s="63" t="str">
        <f t="shared" si="122"/>
        <v xml:space="preserve">Certificate IV </v>
      </c>
      <c r="J1343" s="63" t="str">
        <f t="shared" si="123"/>
        <v xml:space="preserve">Certificate IV in </v>
      </c>
      <c r="K1343" s="63" t="str">
        <f t="shared" si="124"/>
        <v>CER</v>
      </c>
      <c r="L1343" s="63" t="str">
        <f t="shared" si="125"/>
        <v xml:space="preserve">Certificate IV </v>
      </c>
    </row>
    <row r="1344" spans="1:12" x14ac:dyDescent="0.25">
      <c r="A1344" s="141" t="s">
        <v>1995</v>
      </c>
      <c r="B1344" s="137" t="s">
        <v>155</v>
      </c>
      <c r="C1344" s="63" t="str">
        <f t="shared" si="120"/>
        <v xml:space="preserve">Certificate IV </v>
      </c>
      <c r="D1344" s="137" t="s">
        <v>156</v>
      </c>
      <c r="E1344" s="137" t="s">
        <v>1997</v>
      </c>
      <c r="F1344" s="141" t="s">
        <v>1995</v>
      </c>
      <c r="G1344" s="133"/>
      <c r="H1344" s="63" t="str">
        <f t="shared" si="121"/>
        <v xml:space="preserve">Certificate </v>
      </c>
      <c r="I1344" s="63" t="str">
        <f t="shared" si="122"/>
        <v xml:space="preserve">Certificate IV </v>
      </c>
      <c r="J1344" s="63" t="str">
        <f t="shared" si="123"/>
        <v xml:space="preserve">Certificate IV in </v>
      </c>
      <c r="K1344" s="63" t="str">
        <f t="shared" si="124"/>
        <v>CER</v>
      </c>
      <c r="L1344" s="63" t="str">
        <f t="shared" si="125"/>
        <v xml:space="preserve">Certificate IV </v>
      </c>
    </row>
    <row r="1345" spans="1:12" x14ac:dyDescent="0.25">
      <c r="A1345" s="141" t="s">
        <v>1995</v>
      </c>
      <c r="B1345" s="137" t="s">
        <v>1271</v>
      </c>
      <c r="C1345" s="63" t="str">
        <f t="shared" si="120"/>
        <v xml:space="preserve">Certificate IV </v>
      </c>
      <c r="D1345" s="137" t="s">
        <v>1270</v>
      </c>
      <c r="E1345" s="137" t="s">
        <v>1997</v>
      </c>
      <c r="F1345" s="141" t="s">
        <v>1995</v>
      </c>
      <c r="G1345" s="133"/>
      <c r="H1345" s="63" t="str">
        <f t="shared" si="121"/>
        <v xml:space="preserve">Certificate </v>
      </c>
      <c r="I1345" s="63" t="str">
        <f t="shared" si="122"/>
        <v xml:space="preserve">Certificate IV </v>
      </c>
      <c r="J1345" s="63" t="str">
        <f t="shared" si="123"/>
        <v xml:space="preserve">Certificate IV in </v>
      </c>
      <c r="K1345" s="63" t="str">
        <f t="shared" si="124"/>
        <v>CER</v>
      </c>
      <c r="L1345" s="63" t="str">
        <f t="shared" si="125"/>
        <v xml:space="preserve">Certificate IV </v>
      </c>
    </row>
    <row r="1346" spans="1:12" x14ac:dyDescent="0.25">
      <c r="A1346" s="141" t="s">
        <v>1995</v>
      </c>
      <c r="B1346" s="137" t="s">
        <v>1275</v>
      </c>
      <c r="C1346" s="63" t="str">
        <f t="shared" si="120"/>
        <v xml:space="preserve">Certificate IV </v>
      </c>
      <c r="D1346" s="137" t="s">
        <v>1276</v>
      </c>
      <c r="E1346" s="137" t="s">
        <v>1997</v>
      </c>
      <c r="F1346" s="141" t="s">
        <v>1995</v>
      </c>
      <c r="G1346" s="133"/>
      <c r="H1346" s="63" t="str">
        <f t="shared" si="121"/>
        <v xml:space="preserve">Certificate </v>
      </c>
      <c r="I1346" s="63" t="str">
        <f t="shared" si="122"/>
        <v xml:space="preserve">Certificate IV </v>
      </c>
      <c r="J1346" s="63" t="str">
        <f t="shared" si="123"/>
        <v xml:space="preserve">Certificate IV in </v>
      </c>
      <c r="K1346" s="63" t="str">
        <f t="shared" si="124"/>
        <v>CER</v>
      </c>
      <c r="L1346" s="63" t="str">
        <f t="shared" si="125"/>
        <v xml:space="preserve">Certificate IV </v>
      </c>
    </row>
    <row r="1347" spans="1:12" x14ac:dyDescent="0.25">
      <c r="A1347" s="141" t="s">
        <v>1995</v>
      </c>
      <c r="B1347" s="137" t="s">
        <v>1277</v>
      </c>
      <c r="C1347" s="63" t="str">
        <f t="shared" ref="C1347:C1410" si="126">IF(K1347="CER",I1347,IF(K1347="ADV",I1347,IF(K1347="COU",H1347,IF(K1347="DIP",H1347,IF(K1347="VCE",H1347,IF(K1347="VCA",H1347,IF(K1347="STA",J1347,D1347)))))))</f>
        <v xml:space="preserve">Certificate IV </v>
      </c>
      <c r="D1347" s="137" t="s">
        <v>1278</v>
      </c>
      <c r="E1347" s="137" t="s">
        <v>1997</v>
      </c>
      <c r="F1347" s="141" t="s">
        <v>1995</v>
      </c>
      <c r="G1347" s="133"/>
      <c r="H1347" s="63" t="str">
        <f t="shared" ref="H1347:H1410" si="127">LEFT(D1347, SEARCH(" ",D1347,1))</f>
        <v xml:space="preserve">Certificate </v>
      </c>
      <c r="I1347" s="63" t="str">
        <f t="shared" ref="I1347:I1410" si="128">LEFT(D1347, SEARCH(" ",D1347,SEARCH(" ",D1347,1)+1))</f>
        <v xml:space="preserve">Certificate IV </v>
      </c>
      <c r="J1347" s="63" t="str">
        <f t="shared" ref="J1347:J1410" si="129">LEFT(D1347, SEARCH(" ",D1347,SEARCH(" ",D1347,SEARCH(" ",D1347)+1)+1))</f>
        <v xml:space="preserve">Certificate IV in </v>
      </c>
      <c r="K1347" s="63" t="str">
        <f t="shared" ref="K1347:K1410" si="130">UPPER(LEFT(D1347,3))</f>
        <v>CER</v>
      </c>
      <c r="L1347" s="63" t="str">
        <f t="shared" ref="L1347:L1410" si="131">IF(K1347="CER",I1347,IF(K1347="ADV",I1347,IF(K1347="COU",H1347,IF(K1347="DIP",H1347,IF(K1347="VCE",H1347,IF(K1347="VCA",H1347,IF(K1347="STA",J1347,D1347)))))))</f>
        <v xml:space="preserve">Certificate IV </v>
      </c>
    </row>
    <row r="1348" spans="1:12" x14ac:dyDescent="0.25">
      <c r="A1348" s="141" t="s">
        <v>1995</v>
      </c>
      <c r="B1348" s="137" t="s">
        <v>1096</v>
      </c>
      <c r="C1348" s="63" t="str">
        <f t="shared" si="126"/>
        <v xml:space="preserve">Diploma </v>
      </c>
      <c r="D1348" s="137" t="s">
        <v>1097</v>
      </c>
      <c r="E1348" s="137" t="s">
        <v>1997</v>
      </c>
      <c r="F1348" s="141" t="s">
        <v>1995</v>
      </c>
      <c r="G1348" s="133"/>
      <c r="H1348" s="63" t="str">
        <f t="shared" si="127"/>
        <v xml:space="preserve">Diploma </v>
      </c>
      <c r="I1348" s="63" t="str">
        <f t="shared" si="128"/>
        <v xml:space="preserve">Diploma of </v>
      </c>
      <c r="J1348" s="63" t="e">
        <f t="shared" si="129"/>
        <v>#VALUE!</v>
      </c>
      <c r="K1348" s="63" t="str">
        <f t="shared" si="130"/>
        <v>DIP</v>
      </c>
      <c r="L1348" s="63" t="str">
        <f t="shared" si="131"/>
        <v xml:space="preserve">Diploma </v>
      </c>
    </row>
    <row r="1349" spans="1:12" x14ac:dyDescent="0.25">
      <c r="A1349" s="141" t="s">
        <v>1995</v>
      </c>
      <c r="B1349" s="137" t="s">
        <v>1283</v>
      </c>
      <c r="C1349" s="63" t="str">
        <f t="shared" si="126"/>
        <v xml:space="preserve">Diploma </v>
      </c>
      <c r="D1349" s="137" t="s">
        <v>1284</v>
      </c>
      <c r="E1349" s="137" t="s">
        <v>1997</v>
      </c>
      <c r="F1349" s="141" t="s">
        <v>1995</v>
      </c>
      <c r="G1349" s="133"/>
      <c r="H1349" s="63" t="str">
        <f t="shared" si="127"/>
        <v xml:space="preserve">Diploma </v>
      </c>
      <c r="I1349" s="63" t="str">
        <f t="shared" si="128"/>
        <v xml:space="preserve">Diploma of </v>
      </c>
      <c r="J1349" s="63" t="str">
        <f t="shared" si="129"/>
        <v xml:space="preserve">Diploma of Work </v>
      </c>
      <c r="K1349" s="63" t="str">
        <f t="shared" si="130"/>
        <v>DIP</v>
      </c>
      <c r="L1349" s="63" t="str">
        <f t="shared" si="131"/>
        <v xml:space="preserve">Diploma </v>
      </c>
    </row>
    <row r="1350" spans="1:12" x14ac:dyDescent="0.25">
      <c r="A1350" s="141" t="s">
        <v>1995</v>
      </c>
      <c r="B1350" s="137" t="s">
        <v>1290</v>
      </c>
      <c r="C1350" s="63" t="str">
        <f t="shared" si="126"/>
        <v xml:space="preserve">Advanced Diploma </v>
      </c>
      <c r="D1350" s="137" t="s">
        <v>1291</v>
      </c>
      <c r="E1350" s="137" t="s">
        <v>1997</v>
      </c>
      <c r="F1350" s="141" t="s">
        <v>1995</v>
      </c>
      <c r="G1350" s="133"/>
      <c r="H1350" s="63" t="str">
        <f t="shared" si="127"/>
        <v xml:space="preserve">Advanced </v>
      </c>
      <c r="I1350" s="63" t="str">
        <f t="shared" si="128"/>
        <v xml:space="preserve">Advanced Diploma </v>
      </c>
      <c r="J1350" s="63" t="str">
        <f t="shared" si="129"/>
        <v xml:space="preserve">Advanced Diploma of </v>
      </c>
      <c r="K1350" s="63" t="str">
        <f t="shared" si="130"/>
        <v>ADV</v>
      </c>
      <c r="L1350" s="63" t="str">
        <f t="shared" si="131"/>
        <v xml:space="preserve">Advanced Diploma </v>
      </c>
    </row>
    <row r="1351" spans="1:12" x14ac:dyDescent="0.25">
      <c r="A1351" s="141" t="s">
        <v>2070</v>
      </c>
      <c r="B1351" s="137" t="s">
        <v>1294</v>
      </c>
      <c r="C1351" s="63" t="str">
        <f t="shared" si="126"/>
        <v xml:space="preserve">Certificate IV </v>
      </c>
      <c r="D1351" s="137" t="s">
        <v>1295</v>
      </c>
      <c r="E1351" s="137" t="s">
        <v>1999</v>
      </c>
      <c r="F1351" s="141" t="s">
        <v>2070</v>
      </c>
      <c r="G1351" s="133"/>
      <c r="H1351" s="63" t="str">
        <f t="shared" si="127"/>
        <v xml:space="preserve">Certificate </v>
      </c>
      <c r="I1351" s="63" t="str">
        <f t="shared" si="128"/>
        <v xml:space="preserve">Certificate IV </v>
      </c>
      <c r="J1351" s="63" t="str">
        <f t="shared" si="129"/>
        <v xml:space="preserve">Certificate IV in </v>
      </c>
      <c r="K1351" s="63" t="str">
        <f t="shared" si="130"/>
        <v>CER</v>
      </c>
      <c r="L1351" s="63" t="str">
        <f t="shared" si="131"/>
        <v xml:space="preserve">Certificate IV </v>
      </c>
    </row>
    <row r="1352" spans="1:12" x14ac:dyDescent="0.25">
      <c r="A1352" s="141" t="s">
        <v>2070</v>
      </c>
      <c r="B1352" s="137" t="s">
        <v>1300</v>
      </c>
      <c r="C1352" s="63" t="str">
        <f t="shared" si="126"/>
        <v xml:space="preserve">Certificate IV </v>
      </c>
      <c r="D1352" s="137" t="s">
        <v>1301</v>
      </c>
      <c r="E1352" s="137" t="s">
        <v>1999</v>
      </c>
      <c r="F1352" s="141" t="s">
        <v>2070</v>
      </c>
      <c r="G1352" s="133"/>
      <c r="H1352" s="63" t="str">
        <f t="shared" si="127"/>
        <v xml:space="preserve">Certificate </v>
      </c>
      <c r="I1352" s="63" t="str">
        <f t="shared" si="128"/>
        <v xml:space="preserve">Certificate IV </v>
      </c>
      <c r="J1352" s="63" t="str">
        <f t="shared" si="129"/>
        <v xml:space="preserve">Certificate IV in </v>
      </c>
      <c r="K1352" s="63" t="str">
        <f t="shared" si="130"/>
        <v>CER</v>
      </c>
      <c r="L1352" s="63" t="str">
        <f t="shared" si="131"/>
        <v xml:space="preserve">Certificate IV </v>
      </c>
    </row>
    <row r="1353" spans="1:12" x14ac:dyDescent="0.25">
      <c r="A1353" s="141" t="s">
        <v>2070</v>
      </c>
      <c r="B1353" s="137" t="s">
        <v>1302</v>
      </c>
      <c r="C1353" s="63" t="str">
        <f t="shared" si="126"/>
        <v xml:space="preserve">Diploma </v>
      </c>
      <c r="D1353" s="137" t="s">
        <v>1303</v>
      </c>
      <c r="E1353" s="137" t="s">
        <v>1999</v>
      </c>
      <c r="F1353" s="141" t="s">
        <v>2070</v>
      </c>
      <c r="G1353" s="133"/>
      <c r="H1353" s="63" t="str">
        <f t="shared" si="127"/>
        <v xml:space="preserve">Diploma </v>
      </c>
      <c r="I1353" s="63" t="str">
        <f t="shared" si="128"/>
        <v xml:space="preserve">Diploma of </v>
      </c>
      <c r="J1353" s="63" t="e">
        <f t="shared" si="129"/>
        <v>#VALUE!</v>
      </c>
      <c r="K1353" s="63" t="str">
        <f t="shared" si="130"/>
        <v>DIP</v>
      </c>
      <c r="L1353" s="63" t="str">
        <f t="shared" si="131"/>
        <v xml:space="preserve">Diploma </v>
      </c>
    </row>
    <row r="1354" spans="1:12" x14ac:dyDescent="0.25">
      <c r="A1354" s="141" t="s">
        <v>2070</v>
      </c>
      <c r="B1354" s="137" t="s">
        <v>1304</v>
      </c>
      <c r="C1354" s="63" t="str">
        <f t="shared" si="126"/>
        <v xml:space="preserve">Diploma </v>
      </c>
      <c r="D1354" s="137" t="s">
        <v>1305</v>
      </c>
      <c r="E1354" s="137" t="s">
        <v>1999</v>
      </c>
      <c r="F1354" s="141" t="s">
        <v>2070</v>
      </c>
      <c r="G1354" s="133"/>
      <c r="H1354" s="63" t="str">
        <f t="shared" si="127"/>
        <v xml:space="preserve">Diploma </v>
      </c>
      <c r="I1354" s="63" t="str">
        <f t="shared" si="128"/>
        <v xml:space="preserve">Diploma of </v>
      </c>
      <c r="J1354" s="63" t="str">
        <f t="shared" si="129"/>
        <v xml:space="preserve">Diploma of Community </v>
      </c>
      <c r="K1354" s="63" t="str">
        <f t="shared" si="130"/>
        <v>DIP</v>
      </c>
      <c r="L1354" s="63" t="str">
        <f t="shared" si="131"/>
        <v xml:space="preserve">Diploma </v>
      </c>
    </row>
    <row r="1355" spans="1:12" x14ac:dyDescent="0.25">
      <c r="A1355" s="141" t="s">
        <v>2070</v>
      </c>
      <c r="B1355" s="137" t="s">
        <v>1306</v>
      </c>
      <c r="C1355" s="63" t="str">
        <f t="shared" si="126"/>
        <v xml:space="preserve">Diploma </v>
      </c>
      <c r="D1355" s="137" t="s">
        <v>1307</v>
      </c>
      <c r="E1355" s="137" t="s">
        <v>1999</v>
      </c>
      <c r="F1355" s="141" t="s">
        <v>2070</v>
      </c>
      <c r="G1355" s="133"/>
      <c r="H1355" s="63" t="str">
        <f t="shared" si="127"/>
        <v xml:space="preserve">Diploma </v>
      </c>
      <c r="I1355" s="63" t="str">
        <f t="shared" si="128"/>
        <v xml:space="preserve">Diploma of </v>
      </c>
      <c r="J1355" s="63" t="str">
        <f t="shared" si="129"/>
        <v xml:space="preserve">Diploma of Community </v>
      </c>
      <c r="K1355" s="63" t="str">
        <f t="shared" si="130"/>
        <v>DIP</v>
      </c>
      <c r="L1355" s="63" t="str">
        <f t="shared" si="131"/>
        <v xml:space="preserve">Diploma </v>
      </c>
    </row>
    <row r="1356" spans="1:12" x14ac:dyDescent="0.25">
      <c r="A1356" s="141" t="s">
        <v>2070</v>
      </c>
      <c r="B1356" s="137" t="s">
        <v>1312</v>
      </c>
      <c r="C1356" s="63" t="str">
        <f t="shared" si="126"/>
        <v xml:space="preserve">Diploma </v>
      </c>
      <c r="D1356" s="137" t="s">
        <v>1313</v>
      </c>
      <c r="E1356" s="137" t="s">
        <v>1999</v>
      </c>
      <c r="F1356" s="141" t="s">
        <v>2070</v>
      </c>
      <c r="G1356" s="133"/>
      <c r="H1356" s="63" t="str">
        <f t="shared" si="127"/>
        <v xml:space="preserve">Diploma </v>
      </c>
      <c r="I1356" s="63" t="str">
        <f t="shared" si="128"/>
        <v xml:space="preserve">Diploma of </v>
      </c>
      <c r="J1356" s="63" t="str">
        <f t="shared" si="129"/>
        <v xml:space="preserve">Diploma of Community </v>
      </c>
      <c r="K1356" s="63" t="str">
        <f t="shared" si="130"/>
        <v>DIP</v>
      </c>
      <c r="L1356" s="63" t="str">
        <f t="shared" si="131"/>
        <v xml:space="preserve">Diploma </v>
      </c>
    </row>
    <row r="1357" spans="1:12" x14ac:dyDescent="0.25">
      <c r="A1357" s="141" t="s">
        <v>2076</v>
      </c>
      <c r="B1357" s="137" t="s">
        <v>1314</v>
      </c>
      <c r="C1357" s="63" t="str">
        <f t="shared" si="126"/>
        <v xml:space="preserve">Certificate III </v>
      </c>
      <c r="D1357" s="137" t="s">
        <v>1315</v>
      </c>
      <c r="E1357" s="137" t="s">
        <v>2018</v>
      </c>
      <c r="F1357" s="141" t="s">
        <v>2076</v>
      </c>
      <c r="G1357" s="133"/>
      <c r="H1357" s="63" t="str">
        <f t="shared" si="127"/>
        <v xml:space="preserve">Certificate </v>
      </c>
      <c r="I1357" s="63" t="str">
        <f t="shared" si="128"/>
        <v xml:space="preserve">Certificate III </v>
      </c>
      <c r="J1357" s="63" t="str">
        <f t="shared" si="129"/>
        <v xml:space="preserve">Certificate III in </v>
      </c>
      <c r="K1357" s="63" t="str">
        <f t="shared" si="130"/>
        <v>CER</v>
      </c>
      <c r="L1357" s="63" t="str">
        <f t="shared" si="131"/>
        <v xml:space="preserve">Certificate III </v>
      </c>
    </row>
    <row r="1358" spans="1:12" x14ac:dyDescent="0.25">
      <c r="A1358" s="141" t="s">
        <v>2076</v>
      </c>
      <c r="B1358" s="137" t="s">
        <v>1316</v>
      </c>
      <c r="C1358" s="63" t="str">
        <f t="shared" si="126"/>
        <v xml:space="preserve">Certificate III </v>
      </c>
      <c r="D1358" s="137" t="s">
        <v>1317</v>
      </c>
      <c r="E1358" s="137" t="s">
        <v>2018</v>
      </c>
      <c r="F1358" s="141" t="s">
        <v>2076</v>
      </c>
      <c r="G1358" s="133"/>
      <c r="H1358" s="63" t="str">
        <f t="shared" si="127"/>
        <v xml:space="preserve">Certificate </v>
      </c>
      <c r="I1358" s="63" t="str">
        <f t="shared" si="128"/>
        <v xml:space="preserve">Certificate III </v>
      </c>
      <c r="J1358" s="63" t="str">
        <f t="shared" si="129"/>
        <v xml:space="preserve">Certificate III in </v>
      </c>
      <c r="K1358" s="63" t="str">
        <f t="shared" si="130"/>
        <v>CER</v>
      </c>
      <c r="L1358" s="63" t="str">
        <f t="shared" si="131"/>
        <v xml:space="preserve">Certificate III </v>
      </c>
    </row>
    <row r="1359" spans="1:12" x14ac:dyDescent="0.25">
      <c r="A1359" s="141" t="s">
        <v>2076</v>
      </c>
      <c r="B1359" s="137" t="s">
        <v>1321</v>
      </c>
      <c r="C1359" s="63" t="str">
        <f t="shared" si="126"/>
        <v xml:space="preserve">Diploma </v>
      </c>
      <c r="D1359" s="137" t="s">
        <v>1322</v>
      </c>
      <c r="E1359" s="137" t="s">
        <v>2018</v>
      </c>
      <c r="F1359" s="141" t="s">
        <v>2076</v>
      </c>
      <c r="G1359" s="133"/>
      <c r="H1359" s="63" t="str">
        <f t="shared" si="127"/>
        <v xml:space="preserve">Diploma </v>
      </c>
      <c r="I1359" s="63" t="str">
        <f t="shared" si="128"/>
        <v xml:space="preserve">Diploma of </v>
      </c>
      <c r="J1359" s="63" t="str">
        <f t="shared" si="129"/>
        <v xml:space="preserve">Diploma of Building </v>
      </c>
      <c r="K1359" s="63" t="str">
        <f t="shared" si="130"/>
        <v>DIP</v>
      </c>
      <c r="L1359" s="63" t="str">
        <f t="shared" si="131"/>
        <v xml:space="preserve">Diploma </v>
      </c>
    </row>
    <row r="1360" spans="1:12" x14ac:dyDescent="0.25">
      <c r="A1360" s="141" t="s">
        <v>2076</v>
      </c>
      <c r="B1360" s="137" t="s">
        <v>1325</v>
      </c>
      <c r="C1360" s="63" t="str">
        <f t="shared" si="126"/>
        <v xml:space="preserve">Advanced Diploma </v>
      </c>
      <c r="D1360" s="137" t="s">
        <v>1326</v>
      </c>
      <c r="E1360" s="137" t="s">
        <v>2018</v>
      </c>
      <c r="F1360" s="141" t="s">
        <v>2076</v>
      </c>
      <c r="G1360" s="133"/>
      <c r="H1360" s="63" t="str">
        <f t="shared" si="127"/>
        <v xml:space="preserve">Advanced </v>
      </c>
      <c r="I1360" s="63" t="str">
        <f t="shared" si="128"/>
        <v xml:space="preserve">Advanced Diploma </v>
      </c>
      <c r="J1360" s="63" t="str">
        <f t="shared" si="129"/>
        <v xml:space="preserve">Advanced Diploma of </v>
      </c>
      <c r="K1360" s="63" t="str">
        <f t="shared" si="130"/>
        <v>ADV</v>
      </c>
      <c r="L1360" s="63" t="str">
        <f t="shared" si="131"/>
        <v xml:space="preserve">Advanced Diploma </v>
      </c>
    </row>
    <row r="1361" spans="1:12" x14ac:dyDescent="0.25">
      <c r="A1361" s="141" t="s">
        <v>2016</v>
      </c>
      <c r="B1361" s="137" t="s">
        <v>1327</v>
      </c>
      <c r="C1361" s="63" t="str">
        <f t="shared" si="126"/>
        <v xml:space="preserve">Certificate IV </v>
      </c>
      <c r="D1361" s="137" t="s">
        <v>1328</v>
      </c>
      <c r="E1361" s="137" t="s">
        <v>2018</v>
      </c>
      <c r="F1361" s="141" t="s">
        <v>2016</v>
      </c>
      <c r="G1361" s="133"/>
      <c r="H1361" s="63" t="str">
        <f t="shared" si="127"/>
        <v xml:space="preserve">Certificate </v>
      </c>
      <c r="I1361" s="63" t="str">
        <f t="shared" si="128"/>
        <v xml:space="preserve">Certificate IV </v>
      </c>
      <c r="J1361" s="63" t="str">
        <f t="shared" si="129"/>
        <v xml:space="preserve">Certificate IV in </v>
      </c>
      <c r="K1361" s="63" t="str">
        <f t="shared" si="130"/>
        <v>CER</v>
      </c>
      <c r="L1361" s="63" t="str">
        <f t="shared" si="131"/>
        <v xml:space="preserve">Certificate IV </v>
      </c>
    </row>
    <row r="1362" spans="1:12" x14ac:dyDescent="0.25">
      <c r="A1362" s="141" t="s">
        <v>2078</v>
      </c>
      <c r="B1362" s="137" t="s">
        <v>1331</v>
      </c>
      <c r="C1362" s="63" t="str">
        <f t="shared" si="126"/>
        <v xml:space="preserve">Certificate III </v>
      </c>
      <c r="D1362" s="137" t="s">
        <v>1332</v>
      </c>
      <c r="E1362" s="137" t="s">
        <v>1997</v>
      </c>
      <c r="F1362" s="141" t="s">
        <v>2078</v>
      </c>
      <c r="G1362" s="133"/>
      <c r="H1362" s="63" t="str">
        <f t="shared" si="127"/>
        <v xml:space="preserve">Certificate </v>
      </c>
      <c r="I1362" s="63" t="str">
        <f t="shared" si="128"/>
        <v xml:space="preserve">Certificate III </v>
      </c>
      <c r="J1362" s="63" t="str">
        <f t="shared" si="129"/>
        <v xml:space="preserve">Certificate III in </v>
      </c>
      <c r="K1362" s="63" t="str">
        <f t="shared" si="130"/>
        <v>CER</v>
      </c>
      <c r="L1362" s="63" t="str">
        <f t="shared" si="131"/>
        <v xml:space="preserve">Certificate III </v>
      </c>
    </row>
    <row r="1363" spans="1:12" x14ac:dyDescent="0.25">
      <c r="A1363" s="141" t="s">
        <v>2531</v>
      </c>
      <c r="B1363" s="137" t="s">
        <v>1333</v>
      </c>
      <c r="C1363" s="63" t="str">
        <f t="shared" si="126"/>
        <v xml:space="preserve">Diploma </v>
      </c>
      <c r="D1363" s="137" t="s">
        <v>1334</v>
      </c>
      <c r="E1363" s="137" t="s">
        <v>1997</v>
      </c>
      <c r="F1363" s="141" t="s">
        <v>2531</v>
      </c>
      <c r="G1363" s="133"/>
      <c r="H1363" s="63" t="str">
        <f t="shared" si="127"/>
        <v xml:space="preserve">Diploma </v>
      </c>
      <c r="I1363" s="63" t="str">
        <f t="shared" si="128"/>
        <v xml:space="preserve">Diploma of </v>
      </c>
      <c r="J1363" s="63" t="str">
        <f t="shared" si="129"/>
        <v xml:space="preserve">Diploma of Library </v>
      </c>
      <c r="K1363" s="63" t="str">
        <f t="shared" si="130"/>
        <v>DIP</v>
      </c>
      <c r="L1363" s="63" t="str">
        <f t="shared" si="131"/>
        <v xml:space="preserve">Diploma </v>
      </c>
    </row>
    <row r="1364" spans="1:12" x14ac:dyDescent="0.25">
      <c r="A1364" s="141" t="s">
        <v>1990</v>
      </c>
      <c r="B1364" s="137" t="s">
        <v>1340</v>
      </c>
      <c r="C1364" s="63" t="str">
        <f t="shared" si="126"/>
        <v xml:space="preserve">Certificate III </v>
      </c>
      <c r="D1364" s="137" t="s">
        <v>1341</v>
      </c>
      <c r="E1364" s="137" t="s">
        <v>1986</v>
      </c>
      <c r="F1364" s="141" t="s">
        <v>1990</v>
      </c>
      <c r="G1364" s="133"/>
      <c r="H1364" s="63" t="str">
        <f t="shared" si="127"/>
        <v xml:space="preserve">Certificate </v>
      </c>
      <c r="I1364" s="63" t="str">
        <f t="shared" si="128"/>
        <v xml:space="preserve">Certificate III </v>
      </c>
      <c r="J1364" s="63" t="str">
        <f t="shared" si="129"/>
        <v xml:space="preserve">Certificate III in </v>
      </c>
      <c r="K1364" s="63" t="str">
        <f t="shared" si="130"/>
        <v>CER</v>
      </c>
      <c r="L1364" s="63" t="str">
        <f t="shared" si="131"/>
        <v xml:space="preserve">Certificate III </v>
      </c>
    </row>
    <row r="1365" spans="1:12" x14ac:dyDescent="0.25">
      <c r="A1365" s="141" t="s">
        <v>1990</v>
      </c>
      <c r="B1365" s="137" t="s">
        <v>1062</v>
      </c>
      <c r="C1365" s="63" t="str">
        <f t="shared" si="126"/>
        <v xml:space="preserve">Certificate III </v>
      </c>
      <c r="D1365" s="137" t="s">
        <v>1063</v>
      </c>
      <c r="E1365" s="137" t="s">
        <v>1986</v>
      </c>
      <c r="F1365" s="141" t="s">
        <v>1990</v>
      </c>
      <c r="G1365" s="133"/>
      <c r="H1365" s="63" t="str">
        <f t="shared" si="127"/>
        <v xml:space="preserve">Certificate </v>
      </c>
      <c r="I1365" s="63" t="str">
        <f t="shared" si="128"/>
        <v xml:space="preserve">Certificate III </v>
      </c>
      <c r="J1365" s="63" t="str">
        <f t="shared" si="129"/>
        <v xml:space="preserve">Certificate III in </v>
      </c>
      <c r="K1365" s="63" t="str">
        <f t="shared" si="130"/>
        <v>CER</v>
      </c>
      <c r="L1365" s="63" t="str">
        <f t="shared" si="131"/>
        <v xml:space="preserve">Certificate III </v>
      </c>
    </row>
    <row r="1366" spans="1:12" x14ac:dyDescent="0.25">
      <c r="A1366" s="141" t="s">
        <v>1990</v>
      </c>
      <c r="B1366" s="137" t="s">
        <v>1342</v>
      </c>
      <c r="C1366" s="63" t="str">
        <f t="shared" si="126"/>
        <v xml:space="preserve">Certificate IV </v>
      </c>
      <c r="D1366" s="137" t="s">
        <v>1343</v>
      </c>
      <c r="E1366" s="137" t="s">
        <v>1986</v>
      </c>
      <c r="F1366" s="141" t="s">
        <v>1990</v>
      </c>
      <c r="G1366" s="133"/>
      <c r="H1366" s="63" t="str">
        <f t="shared" si="127"/>
        <v xml:space="preserve">Certificate </v>
      </c>
      <c r="I1366" s="63" t="str">
        <f t="shared" si="128"/>
        <v xml:space="preserve">Certificate IV </v>
      </c>
      <c r="J1366" s="63" t="str">
        <f t="shared" si="129"/>
        <v xml:space="preserve">Certificate IV in </v>
      </c>
      <c r="K1366" s="63" t="str">
        <f t="shared" si="130"/>
        <v>CER</v>
      </c>
      <c r="L1366" s="63" t="str">
        <f t="shared" si="131"/>
        <v xml:space="preserve">Certificate IV </v>
      </c>
    </row>
    <row r="1367" spans="1:12" x14ac:dyDescent="0.25">
      <c r="A1367" s="141" t="s">
        <v>2023</v>
      </c>
      <c r="B1367" s="137" t="s">
        <v>678</v>
      </c>
      <c r="C1367" s="63" t="str">
        <f t="shared" si="126"/>
        <v xml:space="preserve">Certificate IV </v>
      </c>
      <c r="D1367" s="137" t="s">
        <v>789</v>
      </c>
      <c r="E1367" s="137" t="s">
        <v>1997</v>
      </c>
      <c r="F1367" s="141" t="s">
        <v>2023</v>
      </c>
      <c r="G1367" s="133"/>
      <c r="H1367" s="63" t="str">
        <f t="shared" si="127"/>
        <v xml:space="preserve">Certificate </v>
      </c>
      <c r="I1367" s="63" t="str">
        <f t="shared" si="128"/>
        <v xml:space="preserve">Certificate IV </v>
      </c>
      <c r="J1367" s="63" t="str">
        <f t="shared" si="129"/>
        <v xml:space="preserve">Certificate IV in </v>
      </c>
      <c r="K1367" s="63" t="str">
        <f t="shared" si="130"/>
        <v>CER</v>
      </c>
      <c r="L1367" s="63" t="str">
        <f t="shared" si="131"/>
        <v xml:space="preserve">Certificate IV </v>
      </c>
    </row>
    <row r="1368" spans="1:12" x14ac:dyDescent="0.25">
      <c r="A1368" s="141" t="s">
        <v>2023</v>
      </c>
      <c r="B1368" s="137" t="s">
        <v>1348</v>
      </c>
      <c r="C1368" s="63" t="str">
        <f t="shared" si="126"/>
        <v xml:space="preserve">Certificate IV </v>
      </c>
      <c r="D1368" s="137" t="s">
        <v>1349</v>
      </c>
      <c r="E1368" s="137" t="s">
        <v>1997</v>
      </c>
      <c r="F1368" s="141" t="s">
        <v>2023</v>
      </c>
      <c r="G1368" s="133"/>
      <c r="H1368" s="63" t="str">
        <f t="shared" si="127"/>
        <v xml:space="preserve">Certificate </v>
      </c>
      <c r="I1368" s="63" t="str">
        <f t="shared" si="128"/>
        <v xml:space="preserve">Certificate IV </v>
      </c>
      <c r="J1368" s="63" t="str">
        <f t="shared" si="129"/>
        <v xml:space="preserve">Certificate IV in </v>
      </c>
      <c r="K1368" s="63" t="str">
        <f t="shared" si="130"/>
        <v>CER</v>
      </c>
      <c r="L1368" s="63" t="str">
        <f t="shared" si="131"/>
        <v xml:space="preserve">Certificate IV </v>
      </c>
    </row>
    <row r="1369" spans="1:12" x14ac:dyDescent="0.25">
      <c r="A1369" s="141" t="s">
        <v>2023</v>
      </c>
      <c r="B1369" s="137" t="s">
        <v>1352</v>
      </c>
      <c r="C1369" s="63" t="str">
        <f t="shared" si="126"/>
        <v xml:space="preserve">Diploma </v>
      </c>
      <c r="D1369" s="137" t="s">
        <v>1351</v>
      </c>
      <c r="E1369" s="137" t="s">
        <v>1997</v>
      </c>
      <c r="F1369" s="141" t="s">
        <v>2023</v>
      </c>
      <c r="G1369" s="133"/>
      <c r="H1369" s="63" t="str">
        <f t="shared" si="127"/>
        <v xml:space="preserve">Diploma </v>
      </c>
      <c r="I1369" s="63" t="str">
        <f t="shared" si="128"/>
        <v xml:space="preserve">Diploma of </v>
      </c>
      <c r="J1369" s="63" t="e">
        <f t="shared" si="129"/>
        <v>#VALUE!</v>
      </c>
      <c r="K1369" s="63" t="str">
        <f t="shared" si="130"/>
        <v>DIP</v>
      </c>
      <c r="L1369" s="63" t="str">
        <f t="shared" si="131"/>
        <v xml:space="preserve">Diploma </v>
      </c>
    </row>
    <row r="1370" spans="1:12" x14ac:dyDescent="0.25">
      <c r="A1370" s="141" t="s">
        <v>2023</v>
      </c>
      <c r="B1370" s="137" t="s">
        <v>1353</v>
      </c>
      <c r="C1370" s="63" t="str">
        <f t="shared" si="126"/>
        <v xml:space="preserve">Diploma </v>
      </c>
      <c r="D1370" s="137" t="s">
        <v>1354</v>
      </c>
      <c r="E1370" s="137" t="s">
        <v>1997</v>
      </c>
      <c r="F1370" s="141" t="s">
        <v>2023</v>
      </c>
      <c r="G1370" s="133"/>
      <c r="H1370" s="63" t="str">
        <f t="shared" si="127"/>
        <v xml:space="preserve">Diploma </v>
      </c>
      <c r="I1370" s="63" t="str">
        <f t="shared" si="128"/>
        <v xml:space="preserve">Diploma of </v>
      </c>
      <c r="J1370" s="63" t="str">
        <f t="shared" si="129"/>
        <v xml:space="preserve">Diploma of Financial </v>
      </c>
      <c r="K1370" s="63" t="str">
        <f t="shared" si="130"/>
        <v>DIP</v>
      </c>
      <c r="L1370" s="63" t="str">
        <f t="shared" si="131"/>
        <v xml:space="preserve">Diploma </v>
      </c>
    </row>
    <row r="1371" spans="1:12" x14ac:dyDescent="0.25">
      <c r="A1371" s="141" t="s">
        <v>2023</v>
      </c>
      <c r="B1371" s="137" t="s">
        <v>1355</v>
      </c>
      <c r="C1371" s="63" t="str">
        <f t="shared" si="126"/>
        <v xml:space="preserve">Advanced Diploma </v>
      </c>
      <c r="D1371" s="137" t="s">
        <v>1356</v>
      </c>
      <c r="E1371" s="137" t="s">
        <v>1997</v>
      </c>
      <c r="F1371" s="141" t="s">
        <v>2023</v>
      </c>
      <c r="G1371" s="133"/>
      <c r="H1371" s="63" t="str">
        <f t="shared" si="127"/>
        <v xml:space="preserve">Advanced </v>
      </c>
      <c r="I1371" s="63" t="str">
        <f t="shared" si="128"/>
        <v xml:space="preserve">Advanced Diploma </v>
      </c>
      <c r="J1371" s="63" t="str">
        <f t="shared" si="129"/>
        <v xml:space="preserve">Advanced Diploma of </v>
      </c>
      <c r="K1371" s="63" t="str">
        <f t="shared" si="130"/>
        <v>ADV</v>
      </c>
      <c r="L1371" s="63" t="str">
        <f t="shared" si="131"/>
        <v xml:space="preserve">Advanced Diploma </v>
      </c>
    </row>
    <row r="1372" spans="1:12" x14ac:dyDescent="0.25">
      <c r="A1372" s="141" t="s">
        <v>2023</v>
      </c>
      <c r="B1372" s="137" t="s">
        <v>1357</v>
      </c>
      <c r="C1372" s="63" t="str">
        <f t="shared" si="126"/>
        <v xml:space="preserve">Advanced Diploma </v>
      </c>
      <c r="D1372" s="137" t="s">
        <v>1358</v>
      </c>
      <c r="E1372" s="137" t="s">
        <v>1997</v>
      </c>
      <c r="F1372" s="141" t="s">
        <v>2023</v>
      </c>
      <c r="G1372" s="133"/>
      <c r="H1372" s="63" t="str">
        <f t="shared" si="127"/>
        <v xml:space="preserve">Advanced </v>
      </c>
      <c r="I1372" s="63" t="str">
        <f t="shared" si="128"/>
        <v xml:space="preserve">Advanced Diploma </v>
      </c>
      <c r="J1372" s="63" t="str">
        <f t="shared" si="129"/>
        <v xml:space="preserve">Advanced Diploma of </v>
      </c>
      <c r="K1372" s="63" t="str">
        <f t="shared" si="130"/>
        <v>ADV</v>
      </c>
      <c r="L1372" s="63" t="str">
        <f t="shared" si="131"/>
        <v xml:space="preserve">Advanced Diploma </v>
      </c>
    </row>
    <row r="1373" spans="1:12" x14ac:dyDescent="0.25">
      <c r="A1373" s="141" t="s">
        <v>2080</v>
      </c>
      <c r="B1373" s="137" t="s">
        <v>1365</v>
      </c>
      <c r="C1373" s="63" t="str">
        <f t="shared" si="126"/>
        <v xml:space="preserve">Certificate III </v>
      </c>
      <c r="D1373" s="137" t="s">
        <v>1366</v>
      </c>
      <c r="E1373" s="137" t="s">
        <v>2081</v>
      </c>
      <c r="F1373" s="141" t="s">
        <v>2080</v>
      </c>
      <c r="G1373" s="133"/>
      <c r="H1373" s="63" t="str">
        <f t="shared" si="127"/>
        <v xml:space="preserve">Certificate </v>
      </c>
      <c r="I1373" s="63" t="str">
        <f t="shared" si="128"/>
        <v xml:space="preserve">Certificate III </v>
      </c>
      <c r="J1373" s="63" t="str">
        <f t="shared" si="129"/>
        <v xml:space="preserve">Certificate III in </v>
      </c>
      <c r="K1373" s="63" t="str">
        <f t="shared" si="130"/>
        <v>CER</v>
      </c>
      <c r="L1373" s="63" t="str">
        <f t="shared" si="131"/>
        <v xml:space="preserve">Certificate III </v>
      </c>
    </row>
    <row r="1374" spans="1:12" x14ac:dyDescent="0.25">
      <c r="A1374" s="141" t="s">
        <v>2080</v>
      </c>
      <c r="B1374" s="137" t="s">
        <v>1367</v>
      </c>
      <c r="C1374" s="63" t="str">
        <f t="shared" si="126"/>
        <v xml:space="preserve">Diploma </v>
      </c>
      <c r="D1374" s="137" t="s">
        <v>1368</v>
      </c>
      <c r="E1374" s="137" t="s">
        <v>2081</v>
      </c>
      <c r="F1374" s="141" t="s">
        <v>2080</v>
      </c>
      <c r="G1374" s="133"/>
      <c r="H1374" s="63" t="str">
        <f t="shared" si="127"/>
        <v xml:space="preserve">Diploma </v>
      </c>
      <c r="I1374" s="63" t="str">
        <f t="shared" si="128"/>
        <v xml:space="preserve">Diploma of </v>
      </c>
      <c r="J1374" s="63" t="str">
        <f t="shared" si="129"/>
        <v xml:space="preserve">Diploma of Forest </v>
      </c>
      <c r="K1374" s="63" t="str">
        <f t="shared" si="130"/>
        <v>DIP</v>
      </c>
      <c r="L1374" s="63" t="str">
        <f t="shared" si="131"/>
        <v xml:space="preserve">Diploma </v>
      </c>
    </row>
    <row r="1375" spans="1:12" x14ac:dyDescent="0.25">
      <c r="A1375" s="141" t="s">
        <v>2080</v>
      </c>
      <c r="B1375" s="137" t="s">
        <v>1369</v>
      </c>
      <c r="C1375" s="63" t="str">
        <f t="shared" si="126"/>
        <v xml:space="preserve">Certificate III </v>
      </c>
      <c r="D1375" s="137" t="s">
        <v>1370</v>
      </c>
      <c r="E1375" s="137" t="s">
        <v>2081</v>
      </c>
      <c r="F1375" s="141" t="s">
        <v>2080</v>
      </c>
      <c r="G1375" s="133"/>
      <c r="H1375" s="63" t="str">
        <f t="shared" si="127"/>
        <v xml:space="preserve">Certificate </v>
      </c>
      <c r="I1375" s="63" t="str">
        <f t="shared" si="128"/>
        <v xml:space="preserve">Certificate III </v>
      </c>
      <c r="J1375" s="63" t="str">
        <f t="shared" si="129"/>
        <v xml:space="preserve">Certificate III in </v>
      </c>
      <c r="K1375" s="63" t="str">
        <f t="shared" si="130"/>
        <v>CER</v>
      </c>
      <c r="L1375" s="63" t="str">
        <f t="shared" si="131"/>
        <v xml:space="preserve">Certificate III </v>
      </c>
    </row>
    <row r="1376" spans="1:12" x14ac:dyDescent="0.25">
      <c r="A1376" s="141" t="s">
        <v>1998</v>
      </c>
      <c r="B1376" s="137" t="s">
        <v>1371</v>
      </c>
      <c r="C1376" s="63" t="str">
        <f t="shared" si="126"/>
        <v xml:space="preserve">Diploma </v>
      </c>
      <c r="D1376" s="137" t="s">
        <v>1372</v>
      </c>
      <c r="E1376" s="137" t="s">
        <v>1999</v>
      </c>
      <c r="F1376" s="141" t="s">
        <v>1998</v>
      </c>
      <c r="G1376" s="133"/>
      <c r="H1376" s="63" t="str">
        <f t="shared" si="127"/>
        <v xml:space="preserve">Diploma </v>
      </c>
      <c r="I1376" s="63" t="str">
        <f t="shared" si="128"/>
        <v xml:space="preserve">Diploma of </v>
      </c>
      <c r="J1376" s="63" t="str">
        <f t="shared" si="129"/>
        <v xml:space="preserve">Diploma of Hearing </v>
      </c>
      <c r="K1376" s="63" t="str">
        <f t="shared" si="130"/>
        <v>DIP</v>
      </c>
      <c r="L1376" s="63" t="str">
        <f t="shared" si="131"/>
        <v xml:space="preserve">Diploma </v>
      </c>
    </row>
    <row r="1377" spans="1:12" x14ac:dyDescent="0.25">
      <c r="A1377" s="141" t="s">
        <v>1998</v>
      </c>
      <c r="B1377" s="137" t="s">
        <v>1373</v>
      </c>
      <c r="C1377" s="63" t="str">
        <f t="shared" si="126"/>
        <v xml:space="preserve">Diploma </v>
      </c>
      <c r="D1377" s="137" t="s">
        <v>1374</v>
      </c>
      <c r="E1377" s="137" t="s">
        <v>1999</v>
      </c>
      <c r="F1377" s="141" t="s">
        <v>1998</v>
      </c>
      <c r="G1377" s="133"/>
      <c r="H1377" s="63" t="str">
        <f t="shared" si="127"/>
        <v xml:space="preserve">Diploma </v>
      </c>
      <c r="I1377" s="63" t="str">
        <f t="shared" si="128"/>
        <v xml:space="preserve">Diploma of </v>
      </c>
      <c r="J1377" s="63" t="str">
        <f t="shared" si="129"/>
        <v xml:space="preserve">Diploma of Practice </v>
      </c>
      <c r="K1377" s="63" t="str">
        <f t="shared" si="130"/>
        <v>DIP</v>
      </c>
      <c r="L1377" s="63" t="str">
        <f t="shared" si="131"/>
        <v xml:space="preserve">Diploma </v>
      </c>
    </row>
    <row r="1378" spans="1:12" x14ac:dyDescent="0.25">
      <c r="A1378" s="141" t="s">
        <v>1998</v>
      </c>
      <c r="B1378" s="137" t="s">
        <v>1375</v>
      </c>
      <c r="C1378" s="63" t="str">
        <f t="shared" si="126"/>
        <v xml:space="preserve">Advanced Diploma </v>
      </c>
      <c r="D1378" s="137" t="s">
        <v>1376</v>
      </c>
      <c r="E1378" s="137" t="s">
        <v>1999</v>
      </c>
      <c r="F1378" s="141" t="s">
        <v>1998</v>
      </c>
      <c r="G1378" s="133"/>
      <c r="H1378" s="63" t="str">
        <f t="shared" si="127"/>
        <v xml:space="preserve">Advanced </v>
      </c>
      <c r="I1378" s="63" t="str">
        <f t="shared" si="128"/>
        <v xml:space="preserve">Advanced Diploma </v>
      </c>
      <c r="J1378" s="63" t="str">
        <f t="shared" si="129"/>
        <v xml:space="preserve">Advanced Diploma of </v>
      </c>
      <c r="K1378" s="63" t="str">
        <f t="shared" si="130"/>
        <v>ADV</v>
      </c>
      <c r="L1378" s="63" t="str">
        <f t="shared" si="131"/>
        <v xml:space="preserve">Advanced Diploma </v>
      </c>
    </row>
    <row r="1379" spans="1:12" x14ac:dyDescent="0.25">
      <c r="A1379" s="141" t="s">
        <v>1998</v>
      </c>
      <c r="B1379" s="137" t="s">
        <v>1377</v>
      </c>
      <c r="C1379" s="63" t="str">
        <f t="shared" si="126"/>
        <v xml:space="preserve">Advanced Diploma </v>
      </c>
      <c r="D1379" s="137" t="s">
        <v>1378</v>
      </c>
      <c r="E1379" s="137" t="s">
        <v>1999</v>
      </c>
      <c r="F1379" s="141" t="s">
        <v>1998</v>
      </c>
      <c r="G1379" s="133"/>
      <c r="H1379" s="63" t="str">
        <f t="shared" si="127"/>
        <v xml:space="preserve">Advanced </v>
      </c>
      <c r="I1379" s="63" t="str">
        <f t="shared" si="128"/>
        <v xml:space="preserve">Advanced Diploma </v>
      </c>
      <c r="J1379" s="63" t="str">
        <f t="shared" si="129"/>
        <v xml:space="preserve">Advanced Diploma of </v>
      </c>
      <c r="K1379" s="63" t="str">
        <f t="shared" si="130"/>
        <v>ADV</v>
      </c>
      <c r="L1379" s="63" t="str">
        <f t="shared" si="131"/>
        <v xml:space="preserve">Advanced Diploma </v>
      </c>
    </row>
    <row r="1380" spans="1:12" x14ac:dyDescent="0.25">
      <c r="A1380" s="141" t="s">
        <v>1998</v>
      </c>
      <c r="B1380" s="137" t="s">
        <v>1379</v>
      </c>
      <c r="C1380" s="63" t="str">
        <f t="shared" si="126"/>
        <v xml:space="preserve">Advanced Diploma </v>
      </c>
      <c r="D1380" s="137" t="s">
        <v>1380</v>
      </c>
      <c r="E1380" s="137" t="s">
        <v>1999</v>
      </c>
      <c r="F1380" s="141" t="s">
        <v>1998</v>
      </c>
      <c r="G1380" s="133"/>
      <c r="H1380" s="63" t="str">
        <f t="shared" si="127"/>
        <v xml:space="preserve">Advanced </v>
      </c>
      <c r="I1380" s="63" t="str">
        <f t="shared" si="128"/>
        <v xml:space="preserve">Advanced Diploma </v>
      </c>
      <c r="J1380" s="63" t="str">
        <f t="shared" si="129"/>
        <v xml:space="preserve">Advanced Diploma of </v>
      </c>
      <c r="K1380" s="63" t="str">
        <f t="shared" si="130"/>
        <v>ADV</v>
      </c>
      <c r="L1380" s="63" t="str">
        <f t="shared" si="131"/>
        <v xml:space="preserve">Advanced Diploma </v>
      </c>
    </row>
    <row r="1381" spans="1:12" x14ac:dyDescent="0.25">
      <c r="A1381" s="141" t="s">
        <v>2046</v>
      </c>
      <c r="B1381" s="137" t="s">
        <v>611</v>
      </c>
      <c r="C1381" s="63" t="str">
        <f t="shared" si="126"/>
        <v xml:space="preserve">Certificate IV </v>
      </c>
      <c r="D1381" s="137" t="s">
        <v>803</v>
      </c>
      <c r="E1381" s="137" t="s">
        <v>1997</v>
      </c>
      <c r="F1381" s="141" t="s">
        <v>2046</v>
      </c>
      <c r="G1381" s="133"/>
      <c r="H1381" s="63" t="str">
        <f t="shared" si="127"/>
        <v xml:space="preserve">Certificate </v>
      </c>
      <c r="I1381" s="63" t="str">
        <f t="shared" si="128"/>
        <v xml:space="preserve">Certificate IV </v>
      </c>
      <c r="J1381" s="63" t="str">
        <f t="shared" si="129"/>
        <v xml:space="preserve">Certificate IV in </v>
      </c>
      <c r="K1381" s="63" t="str">
        <f t="shared" si="130"/>
        <v>CER</v>
      </c>
      <c r="L1381" s="63" t="str">
        <f t="shared" si="131"/>
        <v xml:space="preserve">Certificate IV </v>
      </c>
    </row>
    <row r="1382" spans="1:12" x14ac:dyDescent="0.25">
      <c r="A1382" s="141" t="s">
        <v>2614</v>
      </c>
      <c r="B1382" s="137" t="s">
        <v>1392</v>
      </c>
      <c r="C1382" s="63" t="str">
        <f t="shared" si="126"/>
        <v xml:space="preserve">Certificate IV </v>
      </c>
      <c r="D1382" s="137" t="s">
        <v>1393</v>
      </c>
      <c r="E1382" s="137" t="s">
        <v>2001</v>
      </c>
      <c r="F1382" s="141" t="s">
        <v>2614</v>
      </c>
      <c r="G1382" s="133"/>
      <c r="H1382" s="63" t="str">
        <f t="shared" si="127"/>
        <v xml:space="preserve">Certificate </v>
      </c>
      <c r="I1382" s="63" t="str">
        <f t="shared" si="128"/>
        <v xml:space="preserve">Certificate IV </v>
      </c>
      <c r="J1382" s="63" t="str">
        <f t="shared" si="129"/>
        <v xml:space="preserve">Certificate IV in </v>
      </c>
      <c r="K1382" s="63" t="str">
        <f t="shared" si="130"/>
        <v>CER</v>
      </c>
      <c r="L1382" s="63" t="str">
        <f t="shared" si="131"/>
        <v xml:space="preserve">Certificate IV </v>
      </c>
    </row>
    <row r="1383" spans="1:12" x14ac:dyDescent="0.25">
      <c r="A1383" s="141" t="s">
        <v>2004</v>
      </c>
      <c r="B1383" s="137" t="s">
        <v>1397</v>
      </c>
      <c r="C1383" s="63" t="str">
        <f t="shared" si="126"/>
        <v xml:space="preserve">Diploma </v>
      </c>
      <c r="D1383" s="137" t="s">
        <v>1398</v>
      </c>
      <c r="E1383" s="137" t="s">
        <v>2007</v>
      </c>
      <c r="F1383" s="141" t="s">
        <v>2004</v>
      </c>
      <c r="G1383" s="133"/>
      <c r="H1383" s="63" t="str">
        <f t="shared" si="127"/>
        <v xml:space="preserve">Diploma </v>
      </c>
      <c r="I1383" s="63" t="str">
        <f t="shared" si="128"/>
        <v xml:space="preserve">Diploma of </v>
      </c>
      <c r="J1383" s="63" t="str">
        <f t="shared" si="129"/>
        <v xml:space="preserve">Diploma of Maritime </v>
      </c>
      <c r="K1383" s="63" t="str">
        <f t="shared" si="130"/>
        <v>DIP</v>
      </c>
      <c r="L1383" s="63" t="str">
        <f t="shared" si="131"/>
        <v xml:space="preserve">Diploma </v>
      </c>
    </row>
    <row r="1384" spans="1:12" x14ac:dyDescent="0.25">
      <c r="A1384" s="141" t="s">
        <v>2669</v>
      </c>
      <c r="B1384" s="137" t="s">
        <v>1417</v>
      </c>
      <c r="C1384" s="63" t="str">
        <f t="shared" si="126"/>
        <v xml:space="preserve">Certificate III </v>
      </c>
      <c r="D1384" s="137" t="s">
        <v>1418</v>
      </c>
      <c r="E1384" s="137" t="s">
        <v>2001</v>
      </c>
      <c r="F1384" s="141" t="s">
        <v>2669</v>
      </c>
      <c r="G1384" s="133"/>
      <c r="H1384" s="63" t="str">
        <f t="shared" si="127"/>
        <v xml:space="preserve">Certificate </v>
      </c>
      <c r="I1384" s="63" t="str">
        <f t="shared" si="128"/>
        <v xml:space="preserve">Certificate III </v>
      </c>
      <c r="J1384" s="63" t="str">
        <f t="shared" si="129"/>
        <v xml:space="preserve">Certificate III in </v>
      </c>
      <c r="K1384" s="63" t="str">
        <f t="shared" si="130"/>
        <v>CER</v>
      </c>
      <c r="L1384" s="63" t="str">
        <f t="shared" si="131"/>
        <v xml:space="preserve">Certificate III </v>
      </c>
    </row>
    <row r="1385" spans="1:12" x14ac:dyDescent="0.25">
      <c r="A1385" s="141" t="s">
        <v>2008</v>
      </c>
      <c r="B1385" s="137" t="s">
        <v>394</v>
      </c>
      <c r="C1385" s="63" t="str">
        <f t="shared" si="126"/>
        <v xml:space="preserve">Certificate III </v>
      </c>
      <c r="D1385" s="137" t="s">
        <v>395</v>
      </c>
      <c r="E1385" s="137" t="s">
        <v>2011</v>
      </c>
      <c r="F1385" s="141" t="s">
        <v>2008</v>
      </c>
      <c r="G1385" s="133"/>
      <c r="H1385" s="63" t="str">
        <f t="shared" si="127"/>
        <v xml:space="preserve">Certificate </v>
      </c>
      <c r="I1385" s="63" t="str">
        <f t="shared" si="128"/>
        <v xml:space="preserve">Certificate III </v>
      </c>
      <c r="J1385" s="63" t="str">
        <f t="shared" si="129"/>
        <v xml:space="preserve">Certificate III in </v>
      </c>
      <c r="K1385" s="63" t="str">
        <f t="shared" si="130"/>
        <v>CER</v>
      </c>
      <c r="L1385" s="63" t="str">
        <f t="shared" si="131"/>
        <v xml:space="preserve">Certificate III </v>
      </c>
    </row>
    <row r="1386" spans="1:12" x14ac:dyDescent="0.25">
      <c r="A1386" s="141" t="s">
        <v>2008</v>
      </c>
      <c r="B1386" s="137" t="s">
        <v>1424</v>
      </c>
      <c r="C1386" s="63" t="str">
        <f t="shared" si="126"/>
        <v xml:space="preserve">Certificate III </v>
      </c>
      <c r="D1386" s="137" t="s">
        <v>1425</v>
      </c>
      <c r="E1386" s="137" t="s">
        <v>2011</v>
      </c>
      <c r="F1386" s="141" t="s">
        <v>2008</v>
      </c>
      <c r="G1386" s="133"/>
      <c r="H1386" s="63" t="str">
        <f t="shared" si="127"/>
        <v xml:space="preserve">Certificate </v>
      </c>
      <c r="I1386" s="63" t="str">
        <f t="shared" si="128"/>
        <v xml:space="preserve">Certificate III </v>
      </c>
      <c r="J1386" s="63" t="str">
        <f t="shared" si="129"/>
        <v xml:space="preserve">Certificate III in </v>
      </c>
      <c r="K1386" s="63" t="str">
        <f t="shared" si="130"/>
        <v>CER</v>
      </c>
      <c r="L1386" s="63" t="str">
        <f t="shared" si="131"/>
        <v xml:space="preserve">Certificate III </v>
      </c>
    </row>
    <row r="1387" spans="1:12" x14ac:dyDescent="0.25">
      <c r="A1387" s="141" t="s">
        <v>2055</v>
      </c>
      <c r="B1387" s="137" t="s">
        <v>1430</v>
      </c>
      <c r="C1387" s="63" t="str">
        <f t="shared" si="126"/>
        <v xml:space="preserve">Diploma </v>
      </c>
      <c r="D1387" s="137" t="s">
        <v>1431</v>
      </c>
      <c r="E1387" s="137" t="s">
        <v>1986</v>
      </c>
      <c r="F1387" s="141" t="s">
        <v>2055</v>
      </c>
      <c r="G1387" s="133"/>
      <c r="H1387" s="63" t="str">
        <f t="shared" si="127"/>
        <v xml:space="preserve">Diploma </v>
      </c>
      <c r="I1387" s="63" t="str">
        <f t="shared" si="128"/>
        <v xml:space="preserve">Diploma of </v>
      </c>
      <c r="J1387" s="63" t="str">
        <f t="shared" si="129"/>
        <v xml:space="preserve">Diploma of Retail </v>
      </c>
      <c r="K1387" s="63" t="str">
        <f t="shared" si="130"/>
        <v>DIP</v>
      </c>
      <c r="L1387" s="63" t="str">
        <f t="shared" si="131"/>
        <v xml:space="preserve">Diploma </v>
      </c>
    </row>
    <row r="1388" spans="1:12" x14ac:dyDescent="0.25">
      <c r="A1388" s="141" t="s">
        <v>1989</v>
      </c>
      <c r="B1388" s="137" t="s">
        <v>1437</v>
      </c>
      <c r="C1388" s="63" t="str">
        <f t="shared" si="126"/>
        <v xml:space="preserve">Advanced Diploma </v>
      </c>
      <c r="D1388" s="137" t="s">
        <v>1438</v>
      </c>
      <c r="E1388" s="137" t="s">
        <v>1986</v>
      </c>
      <c r="F1388" s="141" t="s">
        <v>1989</v>
      </c>
      <c r="G1388" s="133"/>
      <c r="H1388" s="63" t="str">
        <f t="shared" si="127"/>
        <v xml:space="preserve">Advanced </v>
      </c>
      <c r="I1388" s="63" t="str">
        <f t="shared" si="128"/>
        <v xml:space="preserve">Advanced Diploma </v>
      </c>
      <c r="J1388" s="63" t="str">
        <f t="shared" si="129"/>
        <v xml:space="preserve">Advanced Diploma of </v>
      </c>
      <c r="K1388" s="63" t="str">
        <f t="shared" si="130"/>
        <v>ADV</v>
      </c>
      <c r="L1388" s="63" t="str">
        <f t="shared" si="131"/>
        <v xml:space="preserve">Advanced Diploma </v>
      </c>
    </row>
    <row r="1389" spans="1:12" x14ac:dyDescent="0.25">
      <c r="A1389" s="141" t="s">
        <v>1989</v>
      </c>
      <c r="B1389" s="137" t="s">
        <v>1439</v>
      </c>
      <c r="C1389" s="63" t="str">
        <f t="shared" si="126"/>
        <v xml:space="preserve">Advanced Diploma </v>
      </c>
      <c r="D1389" s="137" t="s">
        <v>1440</v>
      </c>
      <c r="E1389" s="137" t="s">
        <v>1986</v>
      </c>
      <c r="F1389" s="141" t="s">
        <v>1989</v>
      </c>
      <c r="G1389" s="133"/>
      <c r="H1389" s="63" t="str">
        <f t="shared" si="127"/>
        <v xml:space="preserve">Advanced </v>
      </c>
      <c r="I1389" s="63" t="str">
        <f t="shared" si="128"/>
        <v xml:space="preserve">Advanced Diploma </v>
      </c>
      <c r="J1389" s="63" t="str">
        <f t="shared" si="129"/>
        <v xml:space="preserve">Advanced Diploma of </v>
      </c>
      <c r="K1389" s="63" t="str">
        <f t="shared" si="130"/>
        <v>ADV</v>
      </c>
      <c r="L1389" s="63" t="str">
        <f t="shared" si="131"/>
        <v xml:space="preserve">Advanced Diploma </v>
      </c>
    </row>
    <row r="1390" spans="1:12" x14ac:dyDescent="0.25">
      <c r="A1390" s="141" t="s">
        <v>2097</v>
      </c>
      <c r="B1390" s="137" t="s">
        <v>1441</v>
      </c>
      <c r="C1390" s="63" t="str">
        <f t="shared" si="126"/>
        <v xml:space="preserve">Diploma </v>
      </c>
      <c r="D1390" s="137" t="s">
        <v>1442</v>
      </c>
      <c r="E1390" s="137" t="s">
        <v>1997</v>
      </c>
      <c r="F1390" s="141" t="s">
        <v>2097</v>
      </c>
      <c r="G1390" s="133"/>
      <c r="H1390" s="63" t="str">
        <f t="shared" si="127"/>
        <v xml:space="preserve">Diploma </v>
      </c>
      <c r="I1390" s="63" t="str">
        <f t="shared" si="128"/>
        <v xml:space="preserve">Diploma of </v>
      </c>
      <c r="J1390" s="63" t="str">
        <f t="shared" si="129"/>
        <v xml:space="preserve">Diploma of Vocational </v>
      </c>
      <c r="K1390" s="63" t="str">
        <f t="shared" si="130"/>
        <v>DIP</v>
      </c>
      <c r="L1390" s="63" t="str">
        <f t="shared" si="131"/>
        <v xml:space="preserve">Diploma </v>
      </c>
    </row>
    <row r="1391" spans="1:12" x14ac:dyDescent="0.25">
      <c r="A1391" s="141" t="s">
        <v>2100</v>
      </c>
      <c r="B1391" s="137" t="s">
        <v>1446</v>
      </c>
      <c r="C1391" s="63" t="str">
        <f t="shared" si="126"/>
        <v xml:space="preserve">Certificate III </v>
      </c>
      <c r="D1391" s="137" t="s">
        <v>1447</v>
      </c>
      <c r="E1391" s="137" t="s">
        <v>2007</v>
      </c>
      <c r="F1391" s="141" t="s">
        <v>2100</v>
      </c>
      <c r="G1391" s="133"/>
      <c r="H1391" s="63" t="str">
        <f t="shared" si="127"/>
        <v xml:space="preserve">Certificate </v>
      </c>
      <c r="I1391" s="63" t="str">
        <f t="shared" si="128"/>
        <v xml:space="preserve">Certificate III </v>
      </c>
      <c r="J1391" s="63" t="str">
        <f t="shared" si="129"/>
        <v xml:space="preserve">Certificate III in </v>
      </c>
      <c r="K1391" s="63" t="str">
        <f t="shared" si="130"/>
        <v>CER</v>
      </c>
      <c r="L1391" s="63" t="str">
        <f t="shared" si="131"/>
        <v xml:space="preserve">Certificate III </v>
      </c>
    </row>
    <row r="1392" spans="1:12" x14ac:dyDescent="0.25">
      <c r="A1392" s="141" t="s">
        <v>2100</v>
      </c>
      <c r="B1392" s="137" t="s">
        <v>1448</v>
      </c>
      <c r="C1392" s="63" t="str">
        <f t="shared" si="126"/>
        <v xml:space="preserve">Certificate IV </v>
      </c>
      <c r="D1392" s="137" t="s">
        <v>1449</v>
      </c>
      <c r="E1392" s="137" t="s">
        <v>2007</v>
      </c>
      <c r="F1392" s="141" t="s">
        <v>2100</v>
      </c>
      <c r="G1392" s="133"/>
      <c r="H1392" s="63" t="str">
        <f t="shared" si="127"/>
        <v xml:space="preserve">Certificate </v>
      </c>
      <c r="I1392" s="63" t="str">
        <f t="shared" si="128"/>
        <v xml:space="preserve">Certificate IV </v>
      </c>
      <c r="J1392" s="63" t="str">
        <f t="shared" si="129"/>
        <v xml:space="preserve">Certificate IV in </v>
      </c>
      <c r="K1392" s="63" t="str">
        <f t="shared" si="130"/>
        <v>CER</v>
      </c>
      <c r="L1392" s="63" t="str">
        <f t="shared" si="131"/>
        <v xml:space="preserve">Certificate IV </v>
      </c>
    </row>
    <row r="1393" spans="1:12" x14ac:dyDescent="0.25">
      <c r="A1393" s="141" t="s">
        <v>2820</v>
      </c>
      <c r="B1393" s="137" t="s">
        <v>1460</v>
      </c>
      <c r="C1393" s="63" t="str">
        <f t="shared" si="126"/>
        <v xml:space="preserve">Certificate III </v>
      </c>
      <c r="D1393" s="137" t="s">
        <v>1461</v>
      </c>
      <c r="E1393" s="137" t="s">
        <v>2038</v>
      </c>
      <c r="F1393" s="141" t="s">
        <v>2820</v>
      </c>
      <c r="G1393" s="133"/>
      <c r="H1393" s="63" t="str">
        <f t="shared" si="127"/>
        <v xml:space="preserve">Certificate </v>
      </c>
      <c r="I1393" s="63" t="str">
        <f t="shared" si="128"/>
        <v xml:space="preserve">Certificate III </v>
      </c>
      <c r="J1393" s="63" t="str">
        <f t="shared" si="129"/>
        <v xml:space="preserve">Certificate III in </v>
      </c>
      <c r="K1393" s="63" t="str">
        <f t="shared" si="130"/>
        <v>CER</v>
      </c>
      <c r="L1393" s="63" t="str">
        <f t="shared" si="131"/>
        <v xml:space="preserve">Certificate III </v>
      </c>
    </row>
    <row r="1394" spans="1:12" x14ac:dyDescent="0.25">
      <c r="A1394" s="141" t="s">
        <v>1978</v>
      </c>
      <c r="B1394" s="137" t="s">
        <v>509</v>
      </c>
      <c r="C1394" s="63" t="str">
        <f t="shared" si="126"/>
        <v xml:space="preserve">Certificate III </v>
      </c>
      <c r="D1394" s="137" t="s">
        <v>68</v>
      </c>
      <c r="E1394" s="137" t="s">
        <v>2011</v>
      </c>
      <c r="F1394" s="141" t="s">
        <v>1978</v>
      </c>
      <c r="G1394" s="145"/>
      <c r="H1394" s="63" t="str">
        <f t="shared" si="127"/>
        <v xml:space="preserve">Certificate </v>
      </c>
      <c r="I1394" s="63" t="str">
        <f t="shared" si="128"/>
        <v xml:space="preserve">Certificate III </v>
      </c>
      <c r="J1394" s="63" t="str">
        <f t="shared" si="129"/>
        <v xml:space="preserve">Certificate III in </v>
      </c>
      <c r="K1394" s="63" t="str">
        <f t="shared" si="130"/>
        <v>CER</v>
      </c>
      <c r="L1394" s="63" t="str">
        <f t="shared" si="131"/>
        <v xml:space="preserve">Certificate III </v>
      </c>
    </row>
    <row r="1395" spans="1:12" x14ac:dyDescent="0.25">
      <c r="A1395" s="141" t="s">
        <v>2076</v>
      </c>
      <c r="B1395" s="137" t="s">
        <v>661</v>
      </c>
      <c r="C1395" s="63" t="str">
        <f t="shared" si="126"/>
        <v xml:space="preserve">Certificate II </v>
      </c>
      <c r="D1395" s="137" t="s">
        <v>700</v>
      </c>
      <c r="E1395" s="137" t="s">
        <v>2018</v>
      </c>
      <c r="F1395" s="141" t="s">
        <v>2076</v>
      </c>
      <c r="G1395" s="136" t="s">
        <v>1978</v>
      </c>
      <c r="H1395" s="63" t="str">
        <f t="shared" si="127"/>
        <v xml:space="preserve">Certificate </v>
      </c>
      <c r="I1395" s="63" t="str">
        <f t="shared" si="128"/>
        <v xml:space="preserve">Certificate II </v>
      </c>
      <c r="J1395" s="63" t="str">
        <f t="shared" si="129"/>
        <v xml:space="preserve">Certificate II in </v>
      </c>
      <c r="K1395" s="63" t="str">
        <f t="shared" si="130"/>
        <v>CER</v>
      </c>
      <c r="L1395" s="63" t="str">
        <f t="shared" si="131"/>
        <v xml:space="preserve">Certificate II </v>
      </c>
    </row>
    <row r="1396" spans="1:12" x14ac:dyDescent="0.25">
      <c r="A1396" s="141" t="s">
        <v>1978</v>
      </c>
      <c r="B1396" s="137" t="s">
        <v>533</v>
      </c>
      <c r="C1396" s="63" t="str">
        <f t="shared" si="126"/>
        <v xml:space="preserve">Certificate II </v>
      </c>
      <c r="D1396" s="137" t="s">
        <v>519</v>
      </c>
      <c r="E1396" s="137" t="s">
        <v>2038</v>
      </c>
      <c r="F1396" s="141" t="s">
        <v>1978</v>
      </c>
      <c r="G1396" s="137" t="s">
        <v>1997</v>
      </c>
      <c r="H1396" s="63" t="str">
        <f t="shared" si="127"/>
        <v xml:space="preserve">Certificate </v>
      </c>
      <c r="I1396" s="63" t="str">
        <f t="shared" si="128"/>
        <v xml:space="preserve">Certificate II </v>
      </c>
      <c r="J1396" s="63" t="str">
        <f t="shared" si="129"/>
        <v xml:space="preserve">Certificate II in </v>
      </c>
      <c r="K1396" s="63" t="str">
        <f t="shared" si="130"/>
        <v>CER</v>
      </c>
      <c r="L1396" s="63" t="str">
        <f t="shared" si="131"/>
        <v xml:space="preserve">Certificate II </v>
      </c>
    </row>
    <row r="1397" spans="1:12" x14ac:dyDescent="0.25">
      <c r="A1397" s="141" t="s">
        <v>1978</v>
      </c>
      <c r="B1397" s="137" t="s">
        <v>538</v>
      </c>
      <c r="C1397" s="63" t="str">
        <f t="shared" si="126"/>
        <v xml:space="preserve">Certificate III </v>
      </c>
      <c r="D1397" s="137" t="s">
        <v>521</v>
      </c>
      <c r="E1397" s="137" t="s">
        <v>1979</v>
      </c>
      <c r="F1397" s="141" t="s">
        <v>1978</v>
      </c>
      <c r="G1397" s="133"/>
      <c r="H1397" s="63" t="str">
        <f t="shared" si="127"/>
        <v xml:space="preserve">Certificate </v>
      </c>
      <c r="I1397" s="63" t="str">
        <f t="shared" si="128"/>
        <v xml:space="preserve">Certificate III </v>
      </c>
      <c r="J1397" s="63" t="str">
        <f t="shared" si="129"/>
        <v xml:space="preserve">Certificate III in </v>
      </c>
      <c r="K1397" s="63" t="str">
        <f t="shared" si="130"/>
        <v>CER</v>
      </c>
      <c r="L1397" s="63" t="str">
        <f t="shared" si="131"/>
        <v xml:space="preserve">Certificate III </v>
      </c>
    </row>
    <row r="1398" spans="1:12" x14ac:dyDescent="0.25">
      <c r="A1398" s="141" t="s">
        <v>1978</v>
      </c>
      <c r="B1398" s="137" t="s">
        <v>55</v>
      </c>
      <c r="C1398" s="63" t="str">
        <f t="shared" si="126"/>
        <v xml:space="preserve">Certificate IV </v>
      </c>
      <c r="D1398" s="137" t="s">
        <v>56</v>
      </c>
      <c r="E1398" s="137" t="s">
        <v>2018</v>
      </c>
      <c r="F1398" s="141" t="s">
        <v>1978</v>
      </c>
      <c r="G1398" s="133"/>
      <c r="H1398" s="63" t="str">
        <f t="shared" si="127"/>
        <v xml:space="preserve">Certificate </v>
      </c>
      <c r="I1398" s="63" t="str">
        <f t="shared" si="128"/>
        <v xml:space="preserve">Certificate IV </v>
      </c>
      <c r="J1398" s="63" t="str">
        <f t="shared" si="129"/>
        <v xml:space="preserve">Certificate IV in </v>
      </c>
      <c r="K1398" s="63" t="str">
        <f t="shared" si="130"/>
        <v>CER</v>
      </c>
      <c r="L1398" s="63" t="str">
        <f t="shared" si="131"/>
        <v xml:space="preserve">Certificate IV </v>
      </c>
    </row>
    <row r="1399" spans="1:12" x14ac:dyDescent="0.25">
      <c r="A1399" s="141" t="s">
        <v>2069</v>
      </c>
      <c r="B1399" s="137" t="s">
        <v>667</v>
      </c>
      <c r="C1399" s="63" t="str">
        <f t="shared" si="126"/>
        <v xml:space="preserve">Diploma </v>
      </c>
      <c r="D1399" s="137" t="s">
        <v>744</v>
      </c>
      <c r="E1399" s="137" t="s">
        <v>2007</v>
      </c>
      <c r="F1399" s="141" t="s">
        <v>2069</v>
      </c>
      <c r="G1399" s="133"/>
      <c r="H1399" s="63" t="str">
        <f t="shared" si="127"/>
        <v xml:space="preserve">Diploma </v>
      </c>
      <c r="I1399" s="63" t="str">
        <f t="shared" si="128"/>
        <v xml:space="preserve">Diploma of </v>
      </c>
      <c r="J1399" s="63" t="e">
        <f t="shared" si="129"/>
        <v>#VALUE!</v>
      </c>
      <c r="K1399" s="63" t="str">
        <f t="shared" si="130"/>
        <v>DIP</v>
      </c>
      <c r="L1399" s="63" t="str">
        <f t="shared" si="131"/>
        <v xml:space="preserve">Diploma </v>
      </c>
    </row>
    <row r="1400" spans="1:12" x14ac:dyDescent="0.25">
      <c r="A1400" s="141" t="s">
        <v>2070</v>
      </c>
      <c r="B1400" s="137" t="s">
        <v>184</v>
      </c>
      <c r="C1400" s="63" t="str">
        <f t="shared" si="126"/>
        <v xml:space="preserve">Certificate III </v>
      </c>
      <c r="D1400" s="137" t="s">
        <v>185</v>
      </c>
      <c r="E1400" s="137" t="s">
        <v>1999</v>
      </c>
      <c r="F1400" s="141" t="s">
        <v>2070</v>
      </c>
      <c r="G1400" s="133"/>
      <c r="H1400" s="63" t="str">
        <f t="shared" si="127"/>
        <v xml:space="preserve">Certificate </v>
      </c>
      <c r="I1400" s="63" t="str">
        <f t="shared" si="128"/>
        <v xml:space="preserve">Certificate III </v>
      </c>
      <c r="J1400" s="63" t="str">
        <f t="shared" si="129"/>
        <v xml:space="preserve">Certificate III in </v>
      </c>
      <c r="K1400" s="63" t="str">
        <f t="shared" si="130"/>
        <v>CER</v>
      </c>
      <c r="L1400" s="63" t="str">
        <f t="shared" si="131"/>
        <v xml:space="preserve">Certificate III </v>
      </c>
    </row>
    <row r="1401" spans="1:12" x14ac:dyDescent="0.25">
      <c r="A1401" s="141" t="s">
        <v>2070</v>
      </c>
      <c r="B1401" s="137" t="s">
        <v>186</v>
      </c>
      <c r="C1401" s="63" t="str">
        <f t="shared" si="126"/>
        <v xml:space="preserve">Certificate III </v>
      </c>
      <c r="D1401" s="137" t="s">
        <v>187</v>
      </c>
      <c r="E1401" s="137" t="s">
        <v>1999</v>
      </c>
      <c r="F1401" s="141" t="s">
        <v>2070</v>
      </c>
      <c r="G1401" s="133"/>
      <c r="H1401" s="63" t="str">
        <f t="shared" si="127"/>
        <v xml:space="preserve">Certificate </v>
      </c>
      <c r="I1401" s="63" t="str">
        <f t="shared" si="128"/>
        <v xml:space="preserve">Certificate III </v>
      </c>
      <c r="J1401" s="63" t="str">
        <f t="shared" si="129"/>
        <v xml:space="preserve">Certificate III in </v>
      </c>
      <c r="K1401" s="63" t="str">
        <f t="shared" si="130"/>
        <v>CER</v>
      </c>
      <c r="L1401" s="63" t="str">
        <f t="shared" si="131"/>
        <v xml:space="preserve">Certificate III </v>
      </c>
    </row>
    <row r="1402" spans="1:12" x14ac:dyDescent="0.25">
      <c r="A1402" s="141" t="s">
        <v>2016</v>
      </c>
      <c r="B1402" s="137" t="s">
        <v>583</v>
      </c>
      <c r="C1402" s="63" t="str">
        <f t="shared" si="126"/>
        <v xml:space="preserve">Certificate IV </v>
      </c>
      <c r="D1402" s="137" t="s">
        <v>763</v>
      </c>
      <c r="E1402" s="137" t="s">
        <v>2018</v>
      </c>
      <c r="F1402" s="141" t="s">
        <v>2016</v>
      </c>
      <c r="G1402" s="133"/>
      <c r="H1402" s="63" t="str">
        <f t="shared" si="127"/>
        <v xml:space="preserve">Certificate </v>
      </c>
      <c r="I1402" s="63" t="str">
        <f t="shared" si="128"/>
        <v xml:space="preserve">Certificate IV </v>
      </c>
      <c r="J1402" s="63" t="str">
        <f t="shared" si="129"/>
        <v xml:space="preserve">Certificate IV in </v>
      </c>
      <c r="K1402" s="63" t="str">
        <f t="shared" si="130"/>
        <v>CER</v>
      </c>
      <c r="L1402" s="63" t="str">
        <f t="shared" si="131"/>
        <v xml:space="preserve">Certificate IV </v>
      </c>
    </row>
    <row r="1403" spans="1:12" x14ac:dyDescent="0.25">
      <c r="A1403" s="141" t="s">
        <v>2078</v>
      </c>
      <c r="B1403" s="137" t="s">
        <v>585</v>
      </c>
      <c r="C1403" s="63" t="str">
        <f t="shared" si="126"/>
        <v xml:space="preserve">Certificate II </v>
      </c>
      <c r="D1403" s="137" t="s">
        <v>765</v>
      </c>
      <c r="E1403" s="137" t="s">
        <v>1997</v>
      </c>
      <c r="F1403" s="141" t="s">
        <v>2078</v>
      </c>
      <c r="G1403" s="133"/>
      <c r="H1403" s="63" t="str">
        <f t="shared" si="127"/>
        <v xml:space="preserve">Certificate </v>
      </c>
      <c r="I1403" s="63" t="str">
        <f t="shared" si="128"/>
        <v xml:space="preserve">Certificate II </v>
      </c>
      <c r="J1403" s="63" t="str">
        <f t="shared" si="129"/>
        <v xml:space="preserve">Certificate II in </v>
      </c>
      <c r="K1403" s="63" t="str">
        <f t="shared" si="130"/>
        <v>CER</v>
      </c>
      <c r="L1403" s="63" t="str">
        <f t="shared" si="131"/>
        <v xml:space="preserve">Certificate II </v>
      </c>
    </row>
    <row r="1404" spans="1:12" x14ac:dyDescent="0.25">
      <c r="A1404" s="141" t="s">
        <v>2044</v>
      </c>
      <c r="B1404" s="137" t="s">
        <v>237</v>
      </c>
      <c r="C1404" s="63" t="str">
        <f t="shared" si="126"/>
        <v xml:space="preserve">Certificate III </v>
      </c>
      <c r="D1404" s="137" t="s">
        <v>238</v>
      </c>
      <c r="E1404" s="137" t="s">
        <v>1997</v>
      </c>
      <c r="F1404" s="141" t="s">
        <v>2044</v>
      </c>
      <c r="G1404" s="133"/>
      <c r="H1404" s="63" t="str">
        <f t="shared" si="127"/>
        <v xml:space="preserve">Certificate </v>
      </c>
      <c r="I1404" s="63" t="str">
        <f t="shared" si="128"/>
        <v xml:space="preserve">Certificate III </v>
      </c>
      <c r="J1404" s="63" t="str">
        <f t="shared" si="129"/>
        <v xml:space="preserve">Certificate III in </v>
      </c>
      <c r="K1404" s="63" t="str">
        <f t="shared" si="130"/>
        <v>CER</v>
      </c>
      <c r="L1404" s="63" t="str">
        <f t="shared" si="131"/>
        <v xml:space="preserve">Certificate III </v>
      </c>
    </row>
    <row r="1405" spans="1:12" x14ac:dyDescent="0.25">
      <c r="A1405" s="141" t="s">
        <v>2023</v>
      </c>
      <c r="B1405" s="137" t="s">
        <v>678</v>
      </c>
      <c r="C1405" s="63" t="str">
        <f t="shared" si="126"/>
        <v xml:space="preserve">Certificate IV </v>
      </c>
      <c r="D1405" s="137" t="s">
        <v>789</v>
      </c>
      <c r="E1405" s="137" t="s">
        <v>1997</v>
      </c>
      <c r="F1405" s="141" t="s">
        <v>2023</v>
      </c>
      <c r="G1405" s="133"/>
      <c r="H1405" s="63" t="str">
        <f t="shared" si="127"/>
        <v xml:space="preserve">Certificate </v>
      </c>
      <c r="I1405" s="63" t="str">
        <f t="shared" si="128"/>
        <v xml:space="preserve">Certificate IV </v>
      </c>
      <c r="J1405" s="63" t="str">
        <f t="shared" si="129"/>
        <v xml:space="preserve">Certificate IV in </v>
      </c>
      <c r="K1405" s="63" t="str">
        <f t="shared" si="130"/>
        <v>CER</v>
      </c>
      <c r="L1405" s="63" t="str">
        <f t="shared" si="131"/>
        <v xml:space="preserve">Certificate IV </v>
      </c>
    </row>
    <row r="1406" spans="1:12" x14ac:dyDescent="0.25">
      <c r="A1406" s="141" t="s">
        <v>1998</v>
      </c>
      <c r="B1406" s="137" t="s">
        <v>292</v>
      </c>
      <c r="C1406" s="63" t="str">
        <f t="shared" si="126"/>
        <v xml:space="preserve">Certificate III </v>
      </c>
      <c r="D1406" s="137" t="s">
        <v>287</v>
      </c>
      <c r="E1406" s="137" t="s">
        <v>1999</v>
      </c>
      <c r="F1406" s="141" t="s">
        <v>1998</v>
      </c>
      <c r="G1406" s="133"/>
      <c r="H1406" s="63" t="str">
        <f t="shared" si="127"/>
        <v xml:space="preserve">Certificate </v>
      </c>
      <c r="I1406" s="63" t="str">
        <f t="shared" si="128"/>
        <v xml:space="preserve">Certificate III </v>
      </c>
      <c r="J1406" s="63" t="str">
        <f t="shared" si="129"/>
        <v xml:space="preserve">Certificate III in </v>
      </c>
      <c r="K1406" s="63" t="str">
        <f t="shared" si="130"/>
        <v>CER</v>
      </c>
      <c r="L1406" s="63" t="str">
        <f t="shared" si="131"/>
        <v xml:space="preserve">Certificate III </v>
      </c>
    </row>
    <row r="1407" spans="1:12" x14ac:dyDescent="0.25">
      <c r="A1407" s="141" t="s">
        <v>1998</v>
      </c>
      <c r="B1407" s="137" t="s">
        <v>296</v>
      </c>
      <c r="C1407" s="63" t="str">
        <f t="shared" si="126"/>
        <v xml:space="preserve">Certificate III </v>
      </c>
      <c r="D1407" s="137" t="s">
        <v>297</v>
      </c>
      <c r="E1407" s="137" t="s">
        <v>1999</v>
      </c>
      <c r="F1407" s="141" t="s">
        <v>1998</v>
      </c>
      <c r="G1407" s="133"/>
      <c r="H1407" s="63" t="str">
        <f t="shared" si="127"/>
        <v xml:space="preserve">Certificate </v>
      </c>
      <c r="I1407" s="63" t="str">
        <f t="shared" si="128"/>
        <v xml:space="preserve">Certificate III </v>
      </c>
      <c r="J1407" s="63" t="str">
        <f t="shared" si="129"/>
        <v xml:space="preserve">Certificate III in </v>
      </c>
      <c r="K1407" s="63" t="str">
        <f t="shared" si="130"/>
        <v>CER</v>
      </c>
      <c r="L1407" s="63" t="str">
        <f t="shared" si="131"/>
        <v xml:space="preserve">Certificate III </v>
      </c>
    </row>
    <row r="1408" spans="1:12" x14ac:dyDescent="0.25">
      <c r="A1408" s="141" t="s">
        <v>2086</v>
      </c>
      <c r="B1408" s="137" t="s">
        <v>312</v>
      </c>
      <c r="C1408" s="63" t="str">
        <f t="shared" si="126"/>
        <v xml:space="preserve">Certificate III </v>
      </c>
      <c r="D1408" s="137" t="s">
        <v>313</v>
      </c>
      <c r="E1408" s="137" t="s">
        <v>1997</v>
      </c>
      <c r="F1408" s="141" t="s">
        <v>2086</v>
      </c>
      <c r="G1408" s="133"/>
      <c r="H1408" s="63" t="str">
        <f t="shared" si="127"/>
        <v xml:space="preserve">Certificate </v>
      </c>
      <c r="I1408" s="63" t="str">
        <f t="shared" si="128"/>
        <v xml:space="preserve">Certificate III </v>
      </c>
      <c r="J1408" s="63" t="str">
        <f t="shared" si="129"/>
        <v xml:space="preserve">Certificate III in </v>
      </c>
      <c r="K1408" s="63" t="str">
        <f t="shared" si="130"/>
        <v>CER</v>
      </c>
      <c r="L1408" s="63" t="str">
        <f t="shared" si="131"/>
        <v xml:space="preserve">Certificate III </v>
      </c>
    </row>
    <row r="1409" spans="1:12" x14ac:dyDescent="0.25">
      <c r="A1409" s="141" t="s">
        <v>2045</v>
      </c>
      <c r="B1409" s="137" t="s">
        <v>608</v>
      </c>
      <c r="C1409" s="63" t="str">
        <f t="shared" si="126"/>
        <v xml:space="preserve">Certificate III </v>
      </c>
      <c r="D1409" s="137" t="s">
        <v>799</v>
      </c>
      <c r="E1409" s="137" t="s">
        <v>1997</v>
      </c>
      <c r="F1409" s="141" t="s">
        <v>2045</v>
      </c>
      <c r="G1409" s="133"/>
      <c r="H1409" s="63" t="str">
        <f t="shared" si="127"/>
        <v xml:space="preserve">Certificate </v>
      </c>
      <c r="I1409" s="63" t="str">
        <f t="shared" si="128"/>
        <v xml:space="preserve">Certificate III </v>
      </c>
      <c r="J1409" s="63" t="str">
        <f t="shared" si="129"/>
        <v xml:space="preserve">Certificate III in </v>
      </c>
      <c r="K1409" s="63" t="str">
        <f t="shared" si="130"/>
        <v>CER</v>
      </c>
      <c r="L1409" s="63" t="str">
        <f t="shared" si="131"/>
        <v xml:space="preserve">Certificate III </v>
      </c>
    </row>
    <row r="1410" spans="1:12" x14ac:dyDescent="0.25">
      <c r="A1410" s="141" t="s">
        <v>2045</v>
      </c>
      <c r="B1410" s="137" t="s">
        <v>609</v>
      </c>
      <c r="C1410" s="63" t="str">
        <f t="shared" si="126"/>
        <v xml:space="preserve">Certificate III </v>
      </c>
      <c r="D1410" s="137" t="s">
        <v>800</v>
      </c>
      <c r="E1410" s="137" t="s">
        <v>1997</v>
      </c>
      <c r="F1410" s="141" t="s">
        <v>2045</v>
      </c>
      <c r="G1410" s="133"/>
      <c r="H1410" s="63" t="str">
        <f t="shared" si="127"/>
        <v xml:space="preserve">Certificate </v>
      </c>
      <c r="I1410" s="63" t="str">
        <f t="shared" si="128"/>
        <v xml:space="preserve">Certificate III </v>
      </c>
      <c r="J1410" s="63" t="str">
        <f t="shared" si="129"/>
        <v xml:space="preserve">Certificate III in </v>
      </c>
      <c r="K1410" s="63" t="str">
        <f t="shared" si="130"/>
        <v>CER</v>
      </c>
      <c r="L1410" s="63" t="str">
        <f t="shared" si="131"/>
        <v xml:space="preserve">Certificate III </v>
      </c>
    </row>
    <row r="1411" spans="1:12" x14ac:dyDescent="0.25">
      <c r="A1411" s="141" t="s">
        <v>2046</v>
      </c>
      <c r="B1411" s="137" t="s">
        <v>611</v>
      </c>
      <c r="C1411" s="63" t="str">
        <f t="shared" ref="C1411:C1474" si="132">IF(K1411="CER",I1411,IF(K1411="ADV",I1411,IF(K1411="COU",H1411,IF(K1411="DIP",H1411,IF(K1411="VCE",H1411,IF(K1411="VCA",H1411,IF(K1411="STA",J1411,D1411)))))))</f>
        <v xml:space="preserve">Certificate IV </v>
      </c>
      <c r="D1411" s="137" t="s">
        <v>803</v>
      </c>
      <c r="E1411" s="137" t="s">
        <v>1997</v>
      </c>
      <c r="F1411" s="141" t="s">
        <v>2046</v>
      </c>
      <c r="G1411" s="133"/>
      <c r="H1411" s="63" t="str">
        <f t="shared" ref="H1411:H1474" si="133">LEFT(D1411, SEARCH(" ",D1411,1))</f>
        <v xml:space="preserve">Certificate </v>
      </c>
      <c r="I1411" s="63" t="str">
        <f t="shared" ref="I1411:I1474" si="134">LEFT(D1411, SEARCH(" ",D1411,SEARCH(" ",D1411,1)+1))</f>
        <v xml:space="preserve">Certificate IV </v>
      </c>
      <c r="J1411" s="63" t="str">
        <f t="shared" ref="J1411:J1474" si="135">LEFT(D1411, SEARCH(" ",D1411,SEARCH(" ",D1411,SEARCH(" ",D1411)+1)+1))</f>
        <v xml:space="preserve">Certificate IV in </v>
      </c>
      <c r="K1411" s="63" t="str">
        <f t="shared" ref="K1411:K1474" si="136">UPPER(LEFT(D1411,3))</f>
        <v>CER</v>
      </c>
      <c r="L1411" s="63" t="str">
        <f t="shared" ref="L1411:L1474" si="137">IF(K1411="CER",I1411,IF(K1411="ADV",I1411,IF(K1411="COU",H1411,IF(K1411="DIP",H1411,IF(K1411="VCE",H1411,IF(K1411="VCA",H1411,IF(K1411="STA",J1411,D1411)))))))</f>
        <v xml:space="preserve">Certificate IV </v>
      </c>
    </row>
    <row r="1412" spans="1:12" x14ac:dyDescent="0.25">
      <c r="A1412" s="141" t="s">
        <v>2046</v>
      </c>
      <c r="B1412" s="137" t="s">
        <v>319</v>
      </c>
      <c r="C1412" s="63" t="str">
        <f t="shared" si="132"/>
        <v xml:space="preserve">Certificate IV </v>
      </c>
      <c r="D1412" s="137" t="s">
        <v>320</v>
      </c>
      <c r="E1412" s="137" t="s">
        <v>1997</v>
      </c>
      <c r="F1412" s="141" t="s">
        <v>2046</v>
      </c>
      <c r="G1412" s="133"/>
      <c r="H1412" s="63" t="str">
        <f t="shared" si="133"/>
        <v xml:space="preserve">Certificate </v>
      </c>
      <c r="I1412" s="63" t="str">
        <f t="shared" si="134"/>
        <v xml:space="preserve">Certificate IV </v>
      </c>
      <c r="J1412" s="63" t="str">
        <f t="shared" si="135"/>
        <v xml:space="preserve">Certificate IV in </v>
      </c>
      <c r="K1412" s="63" t="str">
        <f t="shared" si="136"/>
        <v>CER</v>
      </c>
      <c r="L1412" s="63" t="str">
        <f t="shared" si="137"/>
        <v xml:space="preserve">Certificate IV </v>
      </c>
    </row>
    <row r="1413" spans="1:12" x14ac:dyDescent="0.25">
      <c r="A1413" s="141" t="s">
        <v>2046</v>
      </c>
      <c r="B1413" s="137" t="s">
        <v>321</v>
      </c>
      <c r="C1413" s="63" t="str">
        <f t="shared" si="132"/>
        <v xml:space="preserve">Certificate IV </v>
      </c>
      <c r="D1413" s="137" t="s">
        <v>322</v>
      </c>
      <c r="E1413" s="137" t="s">
        <v>1997</v>
      </c>
      <c r="F1413" s="141" t="s">
        <v>2046</v>
      </c>
      <c r="G1413" s="133"/>
      <c r="H1413" s="63" t="str">
        <f t="shared" si="133"/>
        <v xml:space="preserve">Certificate </v>
      </c>
      <c r="I1413" s="63" t="str">
        <f t="shared" si="134"/>
        <v xml:space="preserve">Certificate IV </v>
      </c>
      <c r="J1413" s="63" t="str">
        <f t="shared" si="135"/>
        <v xml:space="preserve">Certificate IV in </v>
      </c>
      <c r="K1413" s="63" t="str">
        <f t="shared" si="136"/>
        <v>CER</v>
      </c>
      <c r="L1413" s="63" t="str">
        <f t="shared" si="137"/>
        <v xml:space="preserve">Certificate IV </v>
      </c>
    </row>
    <row r="1414" spans="1:12" x14ac:dyDescent="0.25">
      <c r="A1414" s="141" t="s">
        <v>2046</v>
      </c>
      <c r="B1414" s="137" t="s">
        <v>681</v>
      </c>
      <c r="C1414" s="63" t="str">
        <f t="shared" si="132"/>
        <v xml:space="preserve">Certificate IV </v>
      </c>
      <c r="D1414" s="137" t="s">
        <v>796</v>
      </c>
      <c r="E1414" s="137" t="s">
        <v>1997</v>
      </c>
      <c r="F1414" s="141" t="s">
        <v>2046</v>
      </c>
      <c r="G1414" s="133"/>
      <c r="H1414" s="63" t="str">
        <f t="shared" si="133"/>
        <v xml:space="preserve">Certificate </v>
      </c>
      <c r="I1414" s="63" t="str">
        <f t="shared" si="134"/>
        <v xml:space="preserve">Certificate IV </v>
      </c>
      <c r="J1414" s="63" t="str">
        <f t="shared" si="135"/>
        <v xml:space="preserve">Certificate IV in </v>
      </c>
      <c r="K1414" s="63" t="str">
        <f t="shared" si="136"/>
        <v>CER</v>
      </c>
      <c r="L1414" s="63" t="str">
        <f t="shared" si="137"/>
        <v xml:space="preserve">Certificate IV </v>
      </c>
    </row>
    <row r="1415" spans="1:12" x14ac:dyDescent="0.25">
      <c r="A1415" s="141" t="s">
        <v>2091</v>
      </c>
      <c r="B1415" s="137" t="s">
        <v>614</v>
      </c>
      <c r="C1415" s="63" t="str">
        <f t="shared" si="132"/>
        <v xml:space="preserve">Certificate IV </v>
      </c>
      <c r="D1415" s="137" t="s">
        <v>806</v>
      </c>
      <c r="E1415" s="137" t="s">
        <v>1988</v>
      </c>
      <c r="F1415" s="141" t="s">
        <v>2091</v>
      </c>
      <c r="G1415" s="133"/>
      <c r="H1415" s="63" t="str">
        <f t="shared" si="133"/>
        <v xml:space="preserve">Certificate </v>
      </c>
      <c r="I1415" s="63" t="str">
        <f t="shared" si="134"/>
        <v xml:space="preserve">Certificate IV </v>
      </c>
      <c r="J1415" s="63" t="str">
        <f t="shared" si="135"/>
        <v xml:space="preserve">Certificate IV in </v>
      </c>
      <c r="K1415" s="63" t="str">
        <f t="shared" si="136"/>
        <v>CER</v>
      </c>
      <c r="L1415" s="63" t="str">
        <f t="shared" si="137"/>
        <v xml:space="preserve">Certificate IV </v>
      </c>
    </row>
    <row r="1416" spans="1:12" x14ac:dyDescent="0.25">
      <c r="A1416" s="141" t="s">
        <v>1985</v>
      </c>
      <c r="B1416" s="137" t="s">
        <v>430</v>
      </c>
      <c r="C1416" s="63" t="str">
        <f t="shared" si="132"/>
        <v xml:space="preserve">Certificate I </v>
      </c>
      <c r="D1416" s="137" t="s">
        <v>429</v>
      </c>
      <c r="E1416" s="137" t="s">
        <v>1986</v>
      </c>
      <c r="F1416" s="141" t="s">
        <v>1985</v>
      </c>
      <c r="G1416" s="133"/>
      <c r="H1416" s="63" t="str">
        <f t="shared" si="133"/>
        <v xml:space="preserve">Certificate </v>
      </c>
      <c r="I1416" s="63" t="str">
        <f t="shared" si="134"/>
        <v xml:space="preserve">Certificate I </v>
      </c>
      <c r="J1416" s="63" t="str">
        <f t="shared" si="135"/>
        <v xml:space="preserve">Certificate I in </v>
      </c>
      <c r="K1416" s="63" t="str">
        <f t="shared" si="136"/>
        <v>CER</v>
      </c>
      <c r="L1416" s="63" t="str">
        <f t="shared" si="137"/>
        <v xml:space="preserve">Certificate I </v>
      </c>
    </row>
    <row r="1417" spans="1:12" x14ac:dyDescent="0.25">
      <c r="A1417" s="141" t="s">
        <v>1985</v>
      </c>
      <c r="B1417" s="137" t="s">
        <v>449</v>
      </c>
      <c r="C1417" s="63" t="str">
        <f t="shared" si="132"/>
        <v xml:space="preserve">Certificate III </v>
      </c>
      <c r="D1417" s="137" t="s">
        <v>447</v>
      </c>
      <c r="E1417" s="137" t="s">
        <v>1986</v>
      </c>
      <c r="F1417" s="141" t="s">
        <v>1985</v>
      </c>
      <c r="G1417" s="133"/>
      <c r="H1417" s="63" t="str">
        <f t="shared" si="133"/>
        <v xml:space="preserve">Certificate </v>
      </c>
      <c r="I1417" s="63" t="str">
        <f t="shared" si="134"/>
        <v xml:space="preserve">Certificate III </v>
      </c>
      <c r="J1417" s="63" t="str">
        <f t="shared" si="135"/>
        <v xml:space="preserve">Certificate III in </v>
      </c>
      <c r="K1417" s="63" t="str">
        <f t="shared" si="136"/>
        <v>CER</v>
      </c>
      <c r="L1417" s="63" t="str">
        <f t="shared" si="137"/>
        <v xml:space="preserve">Certificate III </v>
      </c>
    </row>
    <row r="1418" spans="1:12" x14ac:dyDescent="0.25">
      <c r="A1418" s="141" t="s">
        <v>1985</v>
      </c>
      <c r="B1418" s="137" t="s">
        <v>639</v>
      </c>
      <c r="C1418" s="63" t="str">
        <f t="shared" si="132"/>
        <v xml:space="preserve">Certificate IV </v>
      </c>
      <c r="D1418" s="137" t="s">
        <v>836</v>
      </c>
      <c r="E1418" s="137" t="s">
        <v>1986</v>
      </c>
      <c r="F1418" s="141" t="s">
        <v>1985</v>
      </c>
      <c r="G1418" s="133"/>
      <c r="H1418" s="63" t="str">
        <f t="shared" si="133"/>
        <v xml:space="preserve">Certificate </v>
      </c>
      <c r="I1418" s="63" t="str">
        <f t="shared" si="134"/>
        <v xml:space="preserve">Certificate IV </v>
      </c>
      <c r="J1418" s="63" t="str">
        <f t="shared" si="135"/>
        <v xml:space="preserve">Certificate IV in </v>
      </c>
      <c r="K1418" s="63" t="str">
        <f t="shared" si="136"/>
        <v>CER</v>
      </c>
      <c r="L1418" s="63" t="str">
        <f t="shared" si="137"/>
        <v xml:space="preserve">Certificate IV </v>
      </c>
    </row>
    <row r="1419" spans="1:12" x14ac:dyDescent="0.25">
      <c r="A1419" s="141" t="s">
        <v>1989</v>
      </c>
      <c r="B1419" s="137" t="s">
        <v>460</v>
      </c>
      <c r="C1419" s="63" t="str">
        <f t="shared" si="132"/>
        <v xml:space="preserve">Certificate I </v>
      </c>
      <c r="D1419" s="137" t="s">
        <v>458</v>
      </c>
      <c r="E1419" s="137" t="s">
        <v>1986</v>
      </c>
      <c r="F1419" s="141" t="s">
        <v>1989</v>
      </c>
      <c r="G1419" s="133"/>
      <c r="H1419" s="63" t="str">
        <f t="shared" si="133"/>
        <v xml:space="preserve">Certificate </v>
      </c>
      <c r="I1419" s="63" t="str">
        <f t="shared" si="134"/>
        <v xml:space="preserve">Certificate I </v>
      </c>
      <c r="J1419" s="63" t="str">
        <f t="shared" si="135"/>
        <v xml:space="preserve">Certificate I in </v>
      </c>
      <c r="K1419" s="63" t="str">
        <f t="shared" si="136"/>
        <v>CER</v>
      </c>
      <c r="L1419" s="63" t="str">
        <f t="shared" si="137"/>
        <v xml:space="preserve">Certificate I </v>
      </c>
    </row>
    <row r="1420" spans="1:12" x14ac:dyDescent="0.25">
      <c r="A1420" s="141" t="s">
        <v>1989</v>
      </c>
      <c r="B1420" s="137" t="s">
        <v>463</v>
      </c>
      <c r="C1420" s="63" t="str">
        <f t="shared" si="132"/>
        <v xml:space="preserve">Certificate II </v>
      </c>
      <c r="D1420" s="137" t="s">
        <v>462</v>
      </c>
      <c r="E1420" s="137" t="s">
        <v>1986</v>
      </c>
      <c r="F1420" s="141" t="s">
        <v>1989</v>
      </c>
      <c r="G1420" s="133"/>
      <c r="H1420" s="63" t="str">
        <f t="shared" si="133"/>
        <v xml:space="preserve">Certificate </v>
      </c>
      <c r="I1420" s="63" t="str">
        <f t="shared" si="134"/>
        <v xml:space="preserve">Certificate II </v>
      </c>
      <c r="J1420" s="63" t="str">
        <f t="shared" si="135"/>
        <v xml:space="preserve">Certificate II in </v>
      </c>
      <c r="K1420" s="63" t="str">
        <f t="shared" si="136"/>
        <v>CER</v>
      </c>
      <c r="L1420" s="63" t="str">
        <f t="shared" si="137"/>
        <v xml:space="preserve">Certificate II </v>
      </c>
    </row>
    <row r="1421" spans="1:12" x14ac:dyDescent="0.25">
      <c r="A1421" s="141" t="s">
        <v>1989</v>
      </c>
      <c r="B1421" s="137" t="s">
        <v>648</v>
      </c>
      <c r="C1421" s="63" t="str">
        <f t="shared" si="132"/>
        <v>Food Handling</v>
      </c>
      <c r="D1421" s="137" t="s">
        <v>845</v>
      </c>
      <c r="E1421" s="137" t="s">
        <v>1986</v>
      </c>
      <c r="F1421" s="141" t="s">
        <v>1989</v>
      </c>
      <c r="G1421" s="133"/>
      <c r="H1421" s="63" t="str">
        <f t="shared" si="133"/>
        <v xml:space="preserve">Food </v>
      </c>
      <c r="I1421" s="63" t="e">
        <f t="shared" si="134"/>
        <v>#VALUE!</v>
      </c>
      <c r="J1421" s="63" t="e">
        <f t="shared" si="135"/>
        <v>#VALUE!</v>
      </c>
      <c r="K1421" s="63" t="str">
        <f t="shared" si="136"/>
        <v>FOO</v>
      </c>
      <c r="L1421" s="63" t="str">
        <f t="shared" si="137"/>
        <v>Food Handling</v>
      </c>
    </row>
    <row r="1422" spans="1:12" x14ac:dyDescent="0.25">
      <c r="A1422" s="141" t="s">
        <v>2101</v>
      </c>
      <c r="B1422" s="137" t="s">
        <v>692</v>
      </c>
      <c r="C1422" s="63" t="str">
        <f t="shared" si="132"/>
        <v xml:space="preserve">Certificate III </v>
      </c>
      <c r="D1422" s="137" t="s">
        <v>852</v>
      </c>
      <c r="E1422" s="137" t="s">
        <v>2038</v>
      </c>
      <c r="F1422" s="141" t="s">
        <v>2101</v>
      </c>
      <c r="G1422" s="133"/>
      <c r="H1422" s="63" t="str">
        <f t="shared" si="133"/>
        <v xml:space="preserve">Certificate </v>
      </c>
      <c r="I1422" s="63" t="str">
        <f t="shared" si="134"/>
        <v xml:space="preserve">Certificate III </v>
      </c>
      <c r="J1422" s="63" t="str">
        <f t="shared" si="135"/>
        <v xml:space="preserve">Certificate III in </v>
      </c>
      <c r="K1422" s="63" t="str">
        <f t="shared" si="136"/>
        <v>CER</v>
      </c>
      <c r="L1422" s="63" t="str">
        <f t="shared" si="137"/>
        <v xml:space="preserve">Certificate III </v>
      </c>
    </row>
    <row r="1423" spans="1:12" x14ac:dyDescent="0.25">
      <c r="A1423" s="141" t="s">
        <v>1978</v>
      </c>
      <c r="B1423" s="137" t="s">
        <v>3</v>
      </c>
      <c r="C1423" s="63" t="str">
        <f t="shared" si="132"/>
        <v xml:space="preserve">Certificate IV </v>
      </c>
      <c r="D1423" s="137" t="s">
        <v>4</v>
      </c>
      <c r="E1423" s="137" t="s">
        <v>1997</v>
      </c>
      <c r="F1423" s="141" t="s">
        <v>1978</v>
      </c>
      <c r="G1423" s="133"/>
      <c r="H1423" s="63" t="str">
        <f t="shared" si="133"/>
        <v xml:space="preserve">Certificate </v>
      </c>
      <c r="I1423" s="63" t="str">
        <f t="shared" si="134"/>
        <v xml:space="preserve">Certificate IV </v>
      </c>
      <c r="J1423" s="63" t="str">
        <f t="shared" si="135"/>
        <v xml:space="preserve">Certificate IV in </v>
      </c>
      <c r="K1423" s="63" t="str">
        <f t="shared" si="136"/>
        <v>CER</v>
      </c>
      <c r="L1423" s="63" t="str">
        <f t="shared" si="137"/>
        <v xml:space="preserve">Certificate IV </v>
      </c>
    </row>
    <row r="1424" spans="1:12" x14ac:dyDescent="0.25">
      <c r="A1424" s="141" t="s">
        <v>1978</v>
      </c>
      <c r="B1424" s="137" t="s">
        <v>55</v>
      </c>
      <c r="C1424" s="63" t="str">
        <f t="shared" si="132"/>
        <v xml:space="preserve">Certificate IV </v>
      </c>
      <c r="D1424" s="137" t="s">
        <v>56</v>
      </c>
      <c r="E1424" s="137" t="s">
        <v>2018</v>
      </c>
      <c r="F1424" s="141" t="s">
        <v>1978</v>
      </c>
      <c r="G1424" s="133"/>
      <c r="H1424" s="63" t="str">
        <f t="shared" si="133"/>
        <v xml:space="preserve">Certificate </v>
      </c>
      <c r="I1424" s="63" t="str">
        <f t="shared" si="134"/>
        <v xml:space="preserve">Certificate IV </v>
      </c>
      <c r="J1424" s="63" t="str">
        <f t="shared" si="135"/>
        <v xml:space="preserve">Certificate IV in </v>
      </c>
      <c r="K1424" s="63" t="str">
        <f t="shared" si="136"/>
        <v>CER</v>
      </c>
      <c r="L1424" s="63" t="str">
        <f t="shared" si="137"/>
        <v xml:space="preserve">Certificate IV </v>
      </c>
    </row>
    <row r="1425" spans="1:12" x14ac:dyDescent="0.25">
      <c r="A1425" s="141" t="s">
        <v>1978</v>
      </c>
      <c r="B1425" s="137" t="s">
        <v>57</v>
      </c>
      <c r="C1425" s="63" t="str">
        <f t="shared" si="132"/>
        <v xml:space="preserve">Diploma </v>
      </c>
      <c r="D1425" s="137" t="s">
        <v>58</v>
      </c>
      <c r="E1425" s="137" t="s">
        <v>2018</v>
      </c>
      <c r="F1425" s="141" t="s">
        <v>1978</v>
      </c>
      <c r="G1425" s="133"/>
      <c r="H1425" s="63" t="str">
        <f t="shared" si="133"/>
        <v xml:space="preserve">Diploma </v>
      </c>
      <c r="I1425" s="63" t="str">
        <f t="shared" si="134"/>
        <v xml:space="preserve">Diploma of </v>
      </c>
      <c r="J1425" s="63" t="str">
        <f t="shared" si="135"/>
        <v xml:space="preserve">Diploma of Performing </v>
      </c>
      <c r="K1425" s="63" t="str">
        <f t="shared" si="136"/>
        <v>DIP</v>
      </c>
      <c r="L1425" s="63" t="str">
        <f t="shared" si="137"/>
        <v xml:space="preserve">Diploma </v>
      </c>
    </row>
    <row r="1426" spans="1:12" x14ac:dyDescent="0.25">
      <c r="A1426" s="141" t="s">
        <v>1978</v>
      </c>
      <c r="B1426" s="137" t="s">
        <v>59</v>
      </c>
      <c r="C1426" s="63" t="str">
        <f t="shared" si="132"/>
        <v xml:space="preserve">Course </v>
      </c>
      <c r="D1426" s="137" t="s">
        <v>60</v>
      </c>
      <c r="E1426" s="137" t="s">
        <v>2018</v>
      </c>
      <c r="F1426" s="141" t="s">
        <v>1978</v>
      </c>
      <c r="G1426" s="133"/>
      <c r="H1426" s="63" t="str">
        <f t="shared" si="133"/>
        <v xml:space="preserve">Course </v>
      </c>
      <c r="I1426" s="63" t="str">
        <f t="shared" si="134"/>
        <v xml:space="preserve">Course In </v>
      </c>
      <c r="J1426" s="63" t="str">
        <f t="shared" si="135"/>
        <v xml:space="preserve">Course In Gaining </v>
      </c>
      <c r="K1426" s="63" t="str">
        <f t="shared" si="136"/>
        <v>COU</v>
      </c>
      <c r="L1426" s="63" t="str">
        <f t="shared" si="137"/>
        <v xml:space="preserve">Course </v>
      </c>
    </row>
    <row r="1427" spans="1:12" x14ac:dyDescent="0.25">
      <c r="A1427" s="141" t="s">
        <v>1978</v>
      </c>
      <c r="B1427" s="137" t="s">
        <v>61</v>
      </c>
      <c r="C1427" s="63" t="str">
        <f t="shared" si="132"/>
        <v xml:space="preserve">Certificate I </v>
      </c>
      <c r="D1427" s="137" t="s">
        <v>41</v>
      </c>
      <c r="E1427" s="137" t="s">
        <v>2018</v>
      </c>
      <c r="F1427" s="141" t="s">
        <v>1978</v>
      </c>
      <c r="G1427" s="133"/>
      <c r="H1427" s="63" t="str">
        <f t="shared" si="133"/>
        <v xml:space="preserve">Certificate </v>
      </c>
      <c r="I1427" s="63" t="str">
        <f t="shared" si="134"/>
        <v xml:space="preserve">Certificate I </v>
      </c>
      <c r="J1427" s="63" t="str">
        <f t="shared" si="135"/>
        <v xml:space="preserve">Certificate I in </v>
      </c>
      <c r="K1427" s="63" t="str">
        <f t="shared" si="136"/>
        <v>CER</v>
      </c>
      <c r="L1427" s="63" t="str">
        <f t="shared" si="137"/>
        <v xml:space="preserve">Certificate I </v>
      </c>
    </row>
    <row r="1428" spans="1:12" x14ac:dyDescent="0.25">
      <c r="A1428" s="141" t="s">
        <v>1978</v>
      </c>
      <c r="B1428" s="137" t="s">
        <v>62</v>
      </c>
      <c r="C1428" s="63" t="str">
        <f t="shared" si="132"/>
        <v xml:space="preserve">Certificate I </v>
      </c>
      <c r="D1428" s="137" t="s">
        <v>63</v>
      </c>
      <c r="E1428" s="137" t="s">
        <v>2018</v>
      </c>
      <c r="F1428" s="141" t="s">
        <v>1978</v>
      </c>
      <c r="G1428" s="133"/>
      <c r="H1428" s="63" t="str">
        <f t="shared" si="133"/>
        <v xml:space="preserve">Certificate </v>
      </c>
      <c r="I1428" s="63" t="str">
        <f t="shared" si="134"/>
        <v xml:space="preserve">Certificate I </v>
      </c>
      <c r="J1428" s="63" t="str">
        <f t="shared" si="135"/>
        <v xml:space="preserve">Certificate I in </v>
      </c>
      <c r="K1428" s="63" t="str">
        <f t="shared" si="136"/>
        <v>CER</v>
      </c>
      <c r="L1428" s="63" t="str">
        <f t="shared" si="137"/>
        <v xml:space="preserve">Certificate I </v>
      </c>
    </row>
    <row r="1429" spans="1:12" x14ac:dyDescent="0.25">
      <c r="A1429" s="141" t="s">
        <v>1978</v>
      </c>
      <c r="B1429" s="137" t="s">
        <v>64</v>
      </c>
      <c r="C1429" s="63" t="str">
        <f t="shared" si="132"/>
        <v xml:space="preserve">Certificate I </v>
      </c>
      <c r="D1429" s="137" t="s">
        <v>65</v>
      </c>
      <c r="E1429" s="137" t="s">
        <v>2018</v>
      </c>
      <c r="F1429" s="141" t="s">
        <v>1978</v>
      </c>
      <c r="G1429" s="133"/>
      <c r="H1429" s="63" t="str">
        <f t="shared" si="133"/>
        <v xml:space="preserve">Certificate </v>
      </c>
      <c r="I1429" s="63" t="str">
        <f t="shared" si="134"/>
        <v xml:space="preserve">Certificate I </v>
      </c>
      <c r="J1429" s="63" t="str">
        <f t="shared" si="135"/>
        <v xml:space="preserve">Certificate I in </v>
      </c>
      <c r="K1429" s="63" t="str">
        <f t="shared" si="136"/>
        <v>CER</v>
      </c>
      <c r="L1429" s="63" t="str">
        <f t="shared" si="137"/>
        <v xml:space="preserve">Certificate I </v>
      </c>
    </row>
    <row r="1430" spans="1:12" x14ac:dyDescent="0.25">
      <c r="A1430" s="141" t="s">
        <v>2076</v>
      </c>
      <c r="B1430" s="137" t="s">
        <v>66</v>
      </c>
      <c r="C1430" s="63" t="str">
        <f t="shared" si="132"/>
        <v xml:space="preserve">Certificate II </v>
      </c>
      <c r="D1430" s="137" t="s">
        <v>67</v>
      </c>
      <c r="E1430" s="137" t="s">
        <v>2018</v>
      </c>
      <c r="F1430" s="141" t="s">
        <v>2076</v>
      </c>
      <c r="G1430" s="136" t="s">
        <v>1978</v>
      </c>
      <c r="H1430" s="63" t="str">
        <f t="shared" si="133"/>
        <v xml:space="preserve">Certificate </v>
      </c>
      <c r="I1430" s="63" t="str">
        <f t="shared" si="134"/>
        <v xml:space="preserve">Certificate II </v>
      </c>
      <c r="J1430" s="63" t="str">
        <f t="shared" si="135"/>
        <v xml:space="preserve">Certificate II in </v>
      </c>
      <c r="K1430" s="63" t="str">
        <f t="shared" si="136"/>
        <v>CER</v>
      </c>
      <c r="L1430" s="63" t="str">
        <f t="shared" si="137"/>
        <v xml:space="preserve">Certificate II </v>
      </c>
    </row>
    <row r="1431" spans="1:12" x14ac:dyDescent="0.25">
      <c r="A1431" s="141" t="s">
        <v>2019</v>
      </c>
      <c r="B1431" s="137" t="s">
        <v>121</v>
      </c>
      <c r="C1431" s="63" t="str">
        <f t="shared" si="132"/>
        <v xml:space="preserve">Certificate II </v>
      </c>
      <c r="D1431" s="137" t="s">
        <v>120</v>
      </c>
      <c r="E1431" s="137" t="s">
        <v>2021</v>
      </c>
      <c r="F1431" s="141" t="s">
        <v>2019</v>
      </c>
      <c r="G1431" s="133"/>
      <c r="H1431" s="63" t="str">
        <f t="shared" si="133"/>
        <v xml:space="preserve">Certificate </v>
      </c>
      <c r="I1431" s="63" t="str">
        <f t="shared" si="134"/>
        <v xml:space="preserve">Certificate II </v>
      </c>
      <c r="J1431" s="63" t="str">
        <f t="shared" si="135"/>
        <v xml:space="preserve">Certificate II in </v>
      </c>
      <c r="K1431" s="63" t="str">
        <f t="shared" si="136"/>
        <v>CER</v>
      </c>
      <c r="L1431" s="63" t="str">
        <f t="shared" si="137"/>
        <v xml:space="preserve">Certificate II </v>
      </c>
    </row>
    <row r="1432" spans="1:12" x14ac:dyDescent="0.25">
      <c r="A1432" s="141" t="s">
        <v>2069</v>
      </c>
      <c r="B1432" s="137" t="s">
        <v>126</v>
      </c>
      <c r="C1432" s="63" t="str">
        <f t="shared" si="132"/>
        <v xml:space="preserve">Certificate III </v>
      </c>
      <c r="D1432" s="137" t="s">
        <v>127</v>
      </c>
      <c r="E1432" s="137" t="s">
        <v>2007</v>
      </c>
      <c r="F1432" s="141" t="s">
        <v>2069</v>
      </c>
      <c r="G1432" s="133"/>
      <c r="H1432" s="63" t="str">
        <f t="shared" si="133"/>
        <v xml:space="preserve">Certificate </v>
      </c>
      <c r="I1432" s="63" t="str">
        <f t="shared" si="134"/>
        <v xml:space="preserve">Certificate III </v>
      </c>
      <c r="J1432" s="63" t="str">
        <f t="shared" si="135"/>
        <v xml:space="preserve">Certificate III in </v>
      </c>
      <c r="K1432" s="63" t="str">
        <f t="shared" si="136"/>
        <v>CER</v>
      </c>
      <c r="L1432" s="63" t="str">
        <f t="shared" si="137"/>
        <v xml:space="preserve">Certificate III </v>
      </c>
    </row>
    <row r="1433" spans="1:12" x14ac:dyDescent="0.25">
      <c r="A1433" s="141" t="s">
        <v>1995</v>
      </c>
      <c r="B1433" s="137" t="s">
        <v>146</v>
      </c>
      <c r="C1433" s="63" t="str">
        <f t="shared" si="132"/>
        <v xml:space="preserve">Certificate III </v>
      </c>
      <c r="D1433" s="137" t="s">
        <v>147</v>
      </c>
      <c r="E1433" s="137" t="s">
        <v>1997</v>
      </c>
      <c r="F1433" s="141" t="s">
        <v>1995</v>
      </c>
      <c r="G1433" s="133"/>
      <c r="H1433" s="63" t="str">
        <f t="shared" si="133"/>
        <v xml:space="preserve">Certificate </v>
      </c>
      <c r="I1433" s="63" t="str">
        <f t="shared" si="134"/>
        <v xml:space="preserve">Certificate III </v>
      </c>
      <c r="J1433" s="63" t="str">
        <f t="shared" si="135"/>
        <v xml:space="preserve">Certificate III in </v>
      </c>
      <c r="K1433" s="63" t="str">
        <f t="shared" si="136"/>
        <v>CER</v>
      </c>
      <c r="L1433" s="63" t="str">
        <f t="shared" si="137"/>
        <v xml:space="preserve">Certificate III </v>
      </c>
    </row>
    <row r="1434" spans="1:12" x14ac:dyDescent="0.25">
      <c r="A1434" s="141" t="s">
        <v>1995</v>
      </c>
      <c r="B1434" s="137" t="s">
        <v>155</v>
      </c>
      <c r="C1434" s="63" t="str">
        <f t="shared" si="132"/>
        <v xml:space="preserve">Certificate IV </v>
      </c>
      <c r="D1434" s="137" t="s">
        <v>156</v>
      </c>
      <c r="E1434" s="137" t="s">
        <v>1997</v>
      </c>
      <c r="F1434" s="141" t="s">
        <v>1995</v>
      </c>
      <c r="G1434" s="133"/>
      <c r="H1434" s="63" t="str">
        <f t="shared" si="133"/>
        <v xml:space="preserve">Certificate </v>
      </c>
      <c r="I1434" s="63" t="str">
        <f t="shared" si="134"/>
        <v xml:space="preserve">Certificate IV </v>
      </c>
      <c r="J1434" s="63" t="str">
        <f t="shared" si="135"/>
        <v xml:space="preserve">Certificate IV in </v>
      </c>
      <c r="K1434" s="63" t="str">
        <f t="shared" si="136"/>
        <v>CER</v>
      </c>
      <c r="L1434" s="63" t="str">
        <f t="shared" si="137"/>
        <v xml:space="preserve">Certificate IV </v>
      </c>
    </row>
    <row r="1435" spans="1:12" x14ac:dyDescent="0.25">
      <c r="A1435" s="141" t="s">
        <v>1995</v>
      </c>
      <c r="B1435" s="137" t="s">
        <v>159</v>
      </c>
      <c r="C1435" s="63" t="str">
        <f t="shared" si="132"/>
        <v xml:space="preserve">Certificate IV </v>
      </c>
      <c r="D1435" s="137" t="s">
        <v>160</v>
      </c>
      <c r="E1435" s="137" t="s">
        <v>1997</v>
      </c>
      <c r="F1435" s="141" t="s">
        <v>1995</v>
      </c>
      <c r="G1435" s="133"/>
      <c r="H1435" s="63" t="str">
        <f t="shared" si="133"/>
        <v xml:space="preserve">Certificate </v>
      </c>
      <c r="I1435" s="63" t="str">
        <f t="shared" si="134"/>
        <v xml:space="preserve">Certificate IV </v>
      </c>
      <c r="J1435" s="63" t="str">
        <f t="shared" si="135"/>
        <v xml:space="preserve">Certificate IV in </v>
      </c>
      <c r="K1435" s="63" t="str">
        <f t="shared" si="136"/>
        <v>CER</v>
      </c>
      <c r="L1435" s="63" t="str">
        <f t="shared" si="137"/>
        <v xml:space="preserve">Certificate IV </v>
      </c>
    </row>
    <row r="1436" spans="1:12" x14ac:dyDescent="0.25">
      <c r="A1436" s="141" t="s">
        <v>2070</v>
      </c>
      <c r="B1436" s="137" t="s">
        <v>169</v>
      </c>
      <c r="C1436" s="63" t="str">
        <f t="shared" si="132"/>
        <v xml:space="preserve">Certificate II </v>
      </c>
      <c r="D1436" s="137" t="s">
        <v>168</v>
      </c>
      <c r="E1436" s="137" t="s">
        <v>1999</v>
      </c>
      <c r="F1436" s="141" t="s">
        <v>2070</v>
      </c>
      <c r="G1436" s="133"/>
      <c r="H1436" s="63" t="str">
        <f t="shared" si="133"/>
        <v xml:space="preserve">Certificate </v>
      </c>
      <c r="I1436" s="63" t="str">
        <f t="shared" si="134"/>
        <v xml:space="preserve">Certificate II </v>
      </c>
      <c r="J1436" s="63" t="str">
        <f t="shared" si="135"/>
        <v xml:space="preserve">Certificate II in </v>
      </c>
      <c r="K1436" s="63" t="str">
        <f t="shared" si="136"/>
        <v>CER</v>
      </c>
      <c r="L1436" s="63" t="str">
        <f t="shared" si="137"/>
        <v xml:space="preserve">Certificate II </v>
      </c>
    </row>
    <row r="1437" spans="1:12" x14ac:dyDescent="0.25">
      <c r="A1437" s="141" t="s">
        <v>2070</v>
      </c>
      <c r="B1437" s="137" t="s">
        <v>184</v>
      </c>
      <c r="C1437" s="63" t="str">
        <f t="shared" si="132"/>
        <v xml:space="preserve">Certificate III </v>
      </c>
      <c r="D1437" s="137" t="s">
        <v>185</v>
      </c>
      <c r="E1437" s="137" t="s">
        <v>1999</v>
      </c>
      <c r="F1437" s="141" t="s">
        <v>2070</v>
      </c>
      <c r="G1437" s="133"/>
      <c r="H1437" s="63" t="str">
        <f t="shared" si="133"/>
        <v xml:space="preserve">Certificate </v>
      </c>
      <c r="I1437" s="63" t="str">
        <f t="shared" si="134"/>
        <v xml:space="preserve">Certificate III </v>
      </c>
      <c r="J1437" s="63" t="str">
        <f t="shared" si="135"/>
        <v xml:space="preserve">Certificate III in </v>
      </c>
      <c r="K1437" s="63" t="str">
        <f t="shared" si="136"/>
        <v>CER</v>
      </c>
      <c r="L1437" s="63" t="str">
        <f t="shared" si="137"/>
        <v xml:space="preserve">Certificate III </v>
      </c>
    </row>
    <row r="1438" spans="1:12" x14ac:dyDescent="0.25">
      <c r="A1438" s="141" t="s">
        <v>2070</v>
      </c>
      <c r="B1438" s="137" t="s">
        <v>186</v>
      </c>
      <c r="C1438" s="63" t="str">
        <f t="shared" si="132"/>
        <v xml:space="preserve">Certificate III </v>
      </c>
      <c r="D1438" s="137" t="s">
        <v>187</v>
      </c>
      <c r="E1438" s="137" t="s">
        <v>1999</v>
      </c>
      <c r="F1438" s="141" t="s">
        <v>2070</v>
      </c>
      <c r="G1438" s="133"/>
      <c r="H1438" s="63" t="str">
        <f t="shared" si="133"/>
        <v xml:space="preserve">Certificate </v>
      </c>
      <c r="I1438" s="63" t="str">
        <f t="shared" si="134"/>
        <v xml:space="preserve">Certificate III </v>
      </c>
      <c r="J1438" s="63" t="str">
        <f t="shared" si="135"/>
        <v xml:space="preserve">Certificate III in </v>
      </c>
      <c r="K1438" s="63" t="str">
        <f t="shared" si="136"/>
        <v>CER</v>
      </c>
      <c r="L1438" s="63" t="str">
        <f t="shared" si="137"/>
        <v xml:space="preserve">Certificate III </v>
      </c>
    </row>
    <row r="1439" spans="1:12" x14ac:dyDescent="0.25">
      <c r="A1439" s="141" t="s">
        <v>2070</v>
      </c>
      <c r="B1439" s="137" t="s">
        <v>194</v>
      </c>
      <c r="C1439" s="63" t="str">
        <f t="shared" si="132"/>
        <v xml:space="preserve">Certificate IV </v>
      </c>
      <c r="D1439" s="137" t="s">
        <v>195</v>
      </c>
      <c r="E1439" s="137" t="s">
        <v>1999</v>
      </c>
      <c r="F1439" s="141" t="s">
        <v>2070</v>
      </c>
      <c r="G1439" s="133"/>
      <c r="H1439" s="63" t="str">
        <f t="shared" si="133"/>
        <v xml:space="preserve">Certificate </v>
      </c>
      <c r="I1439" s="63" t="str">
        <f t="shared" si="134"/>
        <v xml:space="preserve">Certificate IV </v>
      </c>
      <c r="J1439" s="63" t="str">
        <f t="shared" si="135"/>
        <v xml:space="preserve">Certificate IV in </v>
      </c>
      <c r="K1439" s="63" t="str">
        <f t="shared" si="136"/>
        <v>CER</v>
      </c>
      <c r="L1439" s="63" t="str">
        <f t="shared" si="137"/>
        <v xml:space="preserve">Certificate IV </v>
      </c>
    </row>
    <row r="1440" spans="1:12" x14ac:dyDescent="0.25">
      <c r="A1440" s="141" t="s">
        <v>2044</v>
      </c>
      <c r="B1440" s="137" t="s">
        <v>216</v>
      </c>
      <c r="C1440" s="63" t="str">
        <f t="shared" si="132"/>
        <v xml:space="preserve">Certificate I </v>
      </c>
      <c r="D1440" s="137" t="s">
        <v>217</v>
      </c>
      <c r="E1440" s="137" t="s">
        <v>1997</v>
      </c>
      <c r="F1440" s="141" t="s">
        <v>2044</v>
      </c>
      <c r="G1440" s="133"/>
      <c r="H1440" s="63" t="str">
        <f t="shared" si="133"/>
        <v xml:space="preserve">Certificate </v>
      </c>
      <c r="I1440" s="63" t="str">
        <f t="shared" si="134"/>
        <v xml:space="preserve">Certificate I </v>
      </c>
      <c r="J1440" s="63" t="str">
        <f t="shared" si="135"/>
        <v xml:space="preserve">Certificate I in </v>
      </c>
      <c r="K1440" s="63" t="str">
        <f t="shared" si="136"/>
        <v>CER</v>
      </c>
      <c r="L1440" s="63" t="str">
        <f t="shared" si="137"/>
        <v xml:space="preserve">Certificate I </v>
      </c>
    </row>
    <row r="1441" spans="1:12" x14ac:dyDescent="0.25">
      <c r="A1441" s="141" t="s">
        <v>2044</v>
      </c>
      <c r="B1441" s="137" t="s">
        <v>223</v>
      </c>
      <c r="C1441" s="63" t="str">
        <f t="shared" si="132"/>
        <v xml:space="preserve">Certificate II </v>
      </c>
      <c r="D1441" s="137" t="s">
        <v>224</v>
      </c>
      <c r="E1441" s="137" t="s">
        <v>1997</v>
      </c>
      <c r="F1441" s="141" t="s">
        <v>2044</v>
      </c>
      <c r="G1441" s="133"/>
      <c r="H1441" s="63" t="str">
        <f t="shared" si="133"/>
        <v xml:space="preserve">Certificate </v>
      </c>
      <c r="I1441" s="63" t="str">
        <f t="shared" si="134"/>
        <v xml:space="preserve">Certificate II </v>
      </c>
      <c r="J1441" s="63" t="str">
        <f t="shared" si="135"/>
        <v xml:space="preserve">Certificate II in </v>
      </c>
      <c r="K1441" s="63" t="str">
        <f t="shared" si="136"/>
        <v>CER</v>
      </c>
      <c r="L1441" s="63" t="str">
        <f t="shared" si="137"/>
        <v xml:space="preserve">Certificate II </v>
      </c>
    </row>
    <row r="1442" spans="1:12" x14ac:dyDescent="0.25">
      <c r="A1442" s="141" t="s">
        <v>2044</v>
      </c>
      <c r="B1442" s="137" t="s">
        <v>225</v>
      </c>
      <c r="C1442" s="63" t="str">
        <f t="shared" si="132"/>
        <v xml:space="preserve">Certificate II </v>
      </c>
      <c r="D1442" s="137" t="s">
        <v>226</v>
      </c>
      <c r="E1442" s="137" t="s">
        <v>1997</v>
      </c>
      <c r="F1442" s="141" t="s">
        <v>2044</v>
      </c>
      <c r="G1442" s="133"/>
      <c r="H1442" s="63" t="str">
        <f t="shared" si="133"/>
        <v xml:space="preserve">Certificate </v>
      </c>
      <c r="I1442" s="63" t="str">
        <f t="shared" si="134"/>
        <v xml:space="preserve">Certificate II </v>
      </c>
      <c r="J1442" s="63" t="str">
        <f t="shared" si="135"/>
        <v xml:space="preserve">Certificate II in </v>
      </c>
      <c r="K1442" s="63" t="str">
        <f t="shared" si="136"/>
        <v>CER</v>
      </c>
      <c r="L1442" s="63" t="str">
        <f t="shared" si="137"/>
        <v xml:space="preserve">Certificate II </v>
      </c>
    </row>
    <row r="1443" spans="1:12" x14ac:dyDescent="0.25">
      <c r="A1443" s="141" t="s">
        <v>2044</v>
      </c>
      <c r="B1443" s="137" t="s">
        <v>233</v>
      </c>
      <c r="C1443" s="63" t="str">
        <f t="shared" si="132"/>
        <v xml:space="preserve">Certificate III </v>
      </c>
      <c r="D1443" s="137" t="s">
        <v>234</v>
      </c>
      <c r="E1443" s="137" t="s">
        <v>1997</v>
      </c>
      <c r="F1443" s="141" t="s">
        <v>2044</v>
      </c>
      <c r="G1443" s="133"/>
      <c r="H1443" s="63" t="str">
        <f t="shared" si="133"/>
        <v xml:space="preserve">Certificate </v>
      </c>
      <c r="I1443" s="63" t="str">
        <f t="shared" si="134"/>
        <v xml:space="preserve">Certificate III </v>
      </c>
      <c r="J1443" s="63" t="str">
        <f t="shared" si="135"/>
        <v xml:space="preserve">Certificate III in </v>
      </c>
      <c r="K1443" s="63" t="str">
        <f t="shared" si="136"/>
        <v>CER</v>
      </c>
      <c r="L1443" s="63" t="str">
        <f t="shared" si="137"/>
        <v xml:space="preserve">Certificate III </v>
      </c>
    </row>
    <row r="1444" spans="1:12" x14ac:dyDescent="0.25">
      <c r="A1444" s="141" t="s">
        <v>2044</v>
      </c>
      <c r="B1444" s="137" t="s">
        <v>235</v>
      </c>
      <c r="C1444" s="63" t="str">
        <f t="shared" si="132"/>
        <v xml:space="preserve">Certificate III </v>
      </c>
      <c r="D1444" s="137" t="s">
        <v>236</v>
      </c>
      <c r="E1444" s="137" t="s">
        <v>1997</v>
      </c>
      <c r="F1444" s="141" t="s">
        <v>2044</v>
      </c>
      <c r="G1444" s="133"/>
      <c r="H1444" s="63" t="str">
        <f t="shared" si="133"/>
        <v xml:space="preserve">Certificate </v>
      </c>
      <c r="I1444" s="63" t="str">
        <f t="shared" si="134"/>
        <v xml:space="preserve">Certificate III </v>
      </c>
      <c r="J1444" s="63" t="str">
        <f t="shared" si="135"/>
        <v xml:space="preserve">Certificate III in </v>
      </c>
      <c r="K1444" s="63" t="str">
        <f t="shared" si="136"/>
        <v>CER</v>
      </c>
      <c r="L1444" s="63" t="str">
        <f t="shared" si="137"/>
        <v xml:space="preserve">Certificate III </v>
      </c>
    </row>
    <row r="1445" spans="1:12" x14ac:dyDescent="0.25">
      <c r="A1445" s="141" t="s">
        <v>2044</v>
      </c>
      <c r="B1445" s="137" t="s">
        <v>237</v>
      </c>
      <c r="C1445" s="63" t="str">
        <f t="shared" si="132"/>
        <v xml:space="preserve">Certificate III </v>
      </c>
      <c r="D1445" s="137" t="s">
        <v>238</v>
      </c>
      <c r="E1445" s="137" t="s">
        <v>1997</v>
      </c>
      <c r="F1445" s="141" t="s">
        <v>2044</v>
      </c>
      <c r="G1445" s="133"/>
      <c r="H1445" s="63" t="str">
        <f t="shared" si="133"/>
        <v xml:space="preserve">Certificate </v>
      </c>
      <c r="I1445" s="63" t="str">
        <f t="shared" si="134"/>
        <v xml:space="preserve">Certificate III </v>
      </c>
      <c r="J1445" s="63" t="str">
        <f t="shared" si="135"/>
        <v xml:space="preserve">Certificate III in </v>
      </c>
      <c r="K1445" s="63" t="str">
        <f t="shared" si="136"/>
        <v>CER</v>
      </c>
      <c r="L1445" s="63" t="str">
        <f t="shared" si="137"/>
        <v xml:space="preserve">Certificate III </v>
      </c>
    </row>
    <row r="1446" spans="1:12" x14ac:dyDescent="0.25">
      <c r="A1446" s="141" t="s">
        <v>1998</v>
      </c>
      <c r="B1446" s="137" t="s">
        <v>277</v>
      </c>
      <c r="C1446" s="63" t="str">
        <f t="shared" si="132"/>
        <v xml:space="preserve">Certificate II </v>
      </c>
      <c r="D1446" s="137" t="s">
        <v>278</v>
      </c>
      <c r="E1446" s="137" t="s">
        <v>1999</v>
      </c>
      <c r="F1446" s="141" t="s">
        <v>1998</v>
      </c>
      <c r="G1446" s="133"/>
      <c r="H1446" s="63" t="str">
        <f t="shared" si="133"/>
        <v xml:space="preserve">Certificate </v>
      </c>
      <c r="I1446" s="63" t="str">
        <f t="shared" si="134"/>
        <v xml:space="preserve">Certificate II </v>
      </c>
      <c r="J1446" s="63" t="str">
        <f t="shared" si="135"/>
        <v xml:space="preserve">Certificate II in </v>
      </c>
      <c r="K1446" s="63" t="str">
        <f t="shared" si="136"/>
        <v>CER</v>
      </c>
      <c r="L1446" s="63" t="str">
        <f t="shared" si="137"/>
        <v xml:space="preserve">Certificate II </v>
      </c>
    </row>
    <row r="1447" spans="1:12" x14ac:dyDescent="0.25">
      <c r="A1447" s="141" t="s">
        <v>1998</v>
      </c>
      <c r="B1447" s="137" t="s">
        <v>283</v>
      </c>
      <c r="C1447" s="63" t="str">
        <f t="shared" si="132"/>
        <v xml:space="preserve">Certificate II </v>
      </c>
      <c r="D1447" s="137" t="s">
        <v>282</v>
      </c>
      <c r="E1447" s="137" t="s">
        <v>1999</v>
      </c>
      <c r="F1447" s="141" t="s">
        <v>1998</v>
      </c>
      <c r="G1447" s="133"/>
      <c r="H1447" s="63" t="str">
        <f t="shared" si="133"/>
        <v xml:space="preserve">Certificate </v>
      </c>
      <c r="I1447" s="63" t="str">
        <f t="shared" si="134"/>
        <v xml:space="preserve">Certificate II </v>
      </c>
      <c r="J1447" s="63" t="str">
        <f t="shared" si="135"/>
        <v xml:space="preserve">Certificate II in </v>
      </c>
      <c r="K1447" s="63" t="str">
        <f t="shared" si="136"/>
        <v>CER</v>
      </c>
      <c r="L1447" s="63" t="str">
        <f t="shared" si="137"/>
        <v xml:space="preserve">Certificate II </v>
      </c>
    </row>
    <row r="1448" spans="1:12" x14ac:dyDescent="0.25">
      <c r="A1448" s="141" t="s">
        <v>1998</v>
      </c>
      <c r="B1448" s="137" t="s">
        <v>292</v>
      </c>
      <c r="C1448" s="63" t="str">
        <f t="shared" si="132"/>
        <v xml:space="preserve">Certificate III </v>
      </c>
      <c r="D1448" s="137" t="s">
        <v>287</v>
      </c>
      <c r="E1448" s="137" t="s">
        <v>1999</v>
      </c>
      <c r="F1448" s="141" t="s">
        <v>1998</v>
      </c>
      <c r="G1448" s="133"/>
      <c r="H1448" s="63" t="str">
        <f t="shared" si="133"/>
        <v xml:space="preserve">Certificate </v>
      </c>
      <c r="I1448" s="63" t="str">
        <f t="shared" si="134"/>
        <v xml:space="preserve">Certificate III </v>
      </c>
      <c r="J1448" s="63" t="str">
        <f t="shared" si="135"/>
        <v xml:space="preserve">Certificate III in </v>
      </c>
      <c r="K1448" s="63" t="str">
        <f t="shared" si="136"/>
        <v>CER</v>
      </c>
      <c r="L1448" s="63" t="str">
        <f t="shared" si="137"/>
        <v xml:space="preserve">Certificate III </v>
      </c>
    </row>
    <row r="1449" spans="1:12" x14ac:dyDescent="0.25">
      <c r="A1449" s="141" t="s">
        <v>1998</v>
      </c>
      <c r="B1449" s="137" t="s">
        <v>296</v>
      </c>
      <c r="C1449" s="63" t="str">
        <f t="shared" si="132"/>
        <v xml:space="preserve">Certificate III </v>
      </c>
      <c r="D1449" s="137" t="s">
        <v>297</v>
      </c>
      <c r="E1449" s="137" t="s">
        <v>1999</v>
      </c>
      <c r="F1449" s="141" t="s">
        <v>1998</v>
      </c>
      <c r="G1449" s="133"/>
      <c r="H1449" s="63" t="str">
        <f t="shared" si="133"/>
        <v xml:space="preserve">Certificate </v>
      </c>
      <c r="I1449" s="63" t="str">
        <f t="shared" si="134"/>
        <v xml:space="preserve">Certificate III </v>
      </c>
      <c r="J1449" s="63" t="str">
        <f t="shared" si="135"/>
        <v xml:space="preserve">Certificate III in </v>
      </c>
      <c r="K1449" s="63" t="str">
        <f t="shared" si="136"/>
        <v>CER</v>
      </c>
      <c r="L1449" s="63" t="str">
        <f t="shared" si="137"/>
        <v xml:space="preserve">Certificate III </v>
      </c>
    </row>
    <row r="1450" spans="1:12" x14ac:dyDescent="0.25">
      <c r="A1450" s="141" t="s">
        <v>1998</v>
      </c>
      <c r="B1450" s="137" t="s">
        <v>304</v>
      </c>
      <c r="C1450" s="63" t="str">
        <f t="shared" si="132"/>
        <v xml:space="preserve">Certificate IV </v>
      </c>
      <c r="D1450" s="137" t="s">
        <v>305</v>
      </c>
      <c r="E1450" s="137" t="s">
        <v>1999</v>
      </c>
      <c r="F1450" s="141" t="s">
        <v>1998</v>
      </c>
      <c r="G1450" s="133"/>
      <c r="H1450" s="63" t="str">
        <f t="shared" si="133"/>
        <v xml:space="preserve">Certificate </v>
      </c>
      <c r="I1450" s="63" t="str">
        <f t="shared" si="134"/>
        <v xml:space="preserve">Certificate IV </v>
      </c>
      <c r="J1450" s="63" t="str">
        <f t="shared" si="135"/>
        <v xml:space="preserve">Certificate IV in </v>
      </c>
      <c r="K1450" s="63" t="str">
        <f t="shared" si="136"/>
        <v>CER</v>
      </c>
      <c r="L1450" s="63" t="str">
        <f t="shared" si="137"/>
        <v xml:space="preserve">Certificate IV </v>
      </c>
    </row>
    <row r="1451" spans="1:12" x14ac:dyDescent="0.25">
      <c r="A1451" s="141" t="s">
        <v>2046</v>
      </c>
      <c r="B1451" s="137" t="s">
        <v>319</v>
      </c>
      <c r="C1451" s="63" t="str">
        <f t="shared" si="132"/>
        <v xml:space="preserve">Certificate IV </v>
      </c>
      <c r="D1451" s="137" t="s">
        <v>320</v>
      </c>
      <c r="E1451" s="137" t="s">
        <v>1997</v>
      </c>
      <c r="F1451" s="141" t="s">
        <v>2046</v>
      </c>
      <c r="G1451" s="133"/>
      <c r="H1451" s="63" t="str">
        <f t="shared" si="133"/>
        <v xml:space="preserve">Certificate </v>
      </c>
      <c r="I1451" s="63" t="str">
        <f t="shared" si="134"/>
        <v xml:space="preserve">Certificate IV </v>
      </c>
      <c r="J1451" s="63" t="str">
        <f t="shared" si="135"/>
        <v xml:space="preserve">Certificate IV in </v>
      </c>
      <c r="K1451" s="63" t="str">
        <f t="shared" si="136"/>
        <v>CER</v>
      </c>
      <c r="L1451" s="63" t="str">
        <f t="shared" si="137"/>
        <v xml:space="preserve">Certificate IV </v>
      </c>
    </row>
    <row r="1452" spans="1:12" x14ac:dyDescent="0.25">
      <c r="A1452" s="141" t="s">
        <v>2046</v>
      </c>
      <c r="B1452" s="137" t="s">
        <v>321</v>
      </c>
      <c r="C1452" s="63" t="str">
        <f t="shared" si="132"/>
        <v xml:space="preserve">Certificate IV </v>
      </c>
      <c r="D1452" s="137" t="s">
        <v>322</v>
      </c>
      <c r="E1452" s="137" t="s">
        <v>1997</v>
      </c>
      <c r="F1452" s="141" t="s">
        <v>2046</v>
      </c>
      <c r="G1452" s="133"/>
      <c r="H1452" s="63" t="str">
        <f t="shared" si="133"/>
        <v xml:space="preserve">Certificate </v>
      </c>
      <c r="I1452" s="63" t="str">
        <f t="shared" si="134"/>
        <v xml:space="preserve">Certificate IV </v>
      </c>
      <c r="J1452" s="63" t="str">
        <f t="shared" si="135"/>
        <v xml:space="preserve">Certificate IV in </v>
      </c>
      <c r="K1452" s="63" t="str">
        <f t="shared" si="136"/>
        <v>CER</v>
      </c>
      <c r="L1452" s="63" t="str">
        <f t="shared" si="137"/>
        <v xml:space="preserve">Certificate IV </v>
      </c>
    </row>
    <row r="1453" spans="1:12" x14ac:dyDescent="0.25">
      <c r="A1453" s="141" t="s">
        <v>2091</v>
      </c>
      <c r="B1453" s="137" t="s">
        <v>333</v>
      </c>
      <c r="C1453" s="63" t="str">
        <f t="shared" si="132"/>
        <v xml:space="preserve">Certificate II </v>
      </c>
      <c r="D1453" s="137" t="s">
        <v>332</v>
      </c>
      <c r="E1453" s="137" t="s">
        <v>1988</v>
      </c>
      <c r="F1453" s="141" t="s">
        <v>2091</v>
      </c>
      <c r="G1453" s="133"/>
      <c r="H1453" s="63" t="str">
        <f t="shared" si="133"/>
        <v xml:space="preserve">Certificate </v>
      </c>
      <c r="I1453" s="63" t="str">
        <f t="shared" si="134"/>
        <v xml:space="preserve">Certificate II </v>
      </c>
      <c r="J1453" s="63" t="str">
        <f t="shared" si="135"/>
        <v xml:space="preserve">Certificate II in </v>
      </c>
      <c r="K1453" s="63" t="str">
        <f t="shared" si="136"/>
        <v>CER</v>
      </c>
      <c r="L1453" s="63" t="str">
        <f t="shared" si="137"/>
        <v xml:space="preserve">Certificate II </v>
      </c>
    </row>
    <row r="1454" spans="1:12" x14ac:dyDescent="0.25">
      <c r="A1454" s="141" t="s">
        <v>1987</v>
      </c>
      <c r="B1454" s="137" t="s">
        <v>354</v>
      </c>
      <c r="C1454" s="63" t="str">
        <f t="shared" si="132"/>
        <v xml:space="preserve">Certificate II </v>
      </c>
      <c r="D1454" s="137" t="s">
        <v>355</v>
      </c>
      <c r="E1454" s="137" t="s">
        <v>1988</v>
      </c>
      <c r="F1454" s="141" t="s">
        <v>1987</v>
      </c>
      <c r="G1454" s="133"/>
      <c r="H1454" s="63" t="str">
        <f t="shared" si="133"/>
        <v xml:space="preserve">Certificate </v>
      </c>
      <c r="I1454" s="63" t="str">
        <f t="shared" si="134"/>
        <v xml:space="preserve">Certificate II </v>
      </c>
      <c r="J1454" s="63" t="str">
        <f t="shared" si="135"/>
        <v xml:space="preserve">Certificate II in </v>
      </c>
      <c r="K1454" s="63" t="str">
        <f t="shared" si="136"/>
        <v>CER</v>
      </c>
      <c r="L1454" s="63" t="str">
        <f t="shared" si="137"/>
        <v xml:space="preserve">Certificate II </v>
      </c>
    </row>
    <row r="1455" spans="1:12" x14ac:dyDescent="0.25">
      <c r="A1455" s="141" t="s">
        <v>2661</v>
      </c>
      <c r="B1455" s="137" t="s">
        <v>360</v>
      </c>
      <c r="C1455" s="63" t="str">
        <f t="shared" si="132"/>
        <v xml:space="preserve">Certificate II </v>
      </c>
      <c r="D1455" s="137" t="s">
        <v>359</v>
      </c>
      <c r="E1455" s="137" t="s">
        <v>1988</v>
      </c>
      <c r="F1455" s="141" t="s">
        <v>2661</v>
      </c>
      <c r="G1455" s="133"/>
      <c r="H1455" s="63" t="str">
        <f t="shared" si="133"/>
        <v xml:space="preserve">Certificate </v>
      </c>
      <c r="I1455" s="63" t="str">
        <f t="shared" si="134"/>
        <v xml:space="preserve">Certificate II </v>
      </c>
      <c r="J1455" s="63" t="str">
        <f t="shared" si="135"/>
        <v xml:space="preserve">Certificate II in </v>
      </c>
      <c r="K1455" s="63" t="str">
        <f t="shared" si="136"/>
        <v>CER</v>
      </c>
      <c r="L1455" s="63" t="str">
        <f t="shared" si="137"/>
        <v xml:space="preserve">Certificate II </v>
      </c>
    </row>
    <row r="1456" spans="1:12" x14ac:dyDescent="0.25">
      <c r="A1456" s="141" t="s">
        <v>2019</v>
      </c>
      <c r="B1456" s="137" t="s">
        <v>365</v>
      </c>
      <c r="C1456" s="63" t="str">
        <f t="shared" si="132"/>
        <v xml:space="preserve">Certificate I </v>
      </c>
      <c r="D1456" s="137" t="s">
        <v>347</v>
      </c>
      <c r="E1456" s="137" t="s">
        <v>2021</v>
      </c>
      <c r="F1456" s="141" t="s">
        <v>2019</v>
      </c>
      <c r="G1456" s="133"/>
      <c r="H1456" s="63" t="str">
        <f t="shared" si="133"/>
        <v xml:space="preserve">Certificate </v>
      </c>
      <c r="I1456" s="63" t="str">
        <f t="shared" si="134"/>
        <v xml:space="preserve">Certificate I </v>
      </c>
      <c r="J1456" s="63" t="str">
        <f t="shared" si="135"/>
        <v xml:space="preserve">Certificate I in </v>
      </c>
      <c r="K1456" s="63" t="str">
        <f t="shared" si="136"/>
        <v>CER</v>
      </c>
      <c r="L1456" s="63" t="str">
        <f t="shared" si="137"/>
        <v xml:space="preserve">Certificate I </v>
      </c>
    </row>
    <row r="1457" spans="1:12" x14ac:dyDescent="0.25">
      <c r="A1457" s="141" t="s">
        <v>2670</v>
      </c>
      <c r="B1457" s="137" t="s">
        <v>375</v>
      </c>
      <c r="C1457" s="63" t="str">
        <f t="shared" si="132"/>
        <v xml:space="preserve">Certificate III </v>
      </c>
      <c r="D1457" s="137" t="s">
        <v>376</v>
      </c>
      <c r="E1457" s="137" t="s">
        <v>1988</v>
      </c>
      <c r="F1457" s="141" t="s">
        <v>2670</v>
      </c>
      <c r="G1457" s="133"/>
      <c r="H1457" s="63" t="str">
        <f t="shared" si="133"/>
        <v xml:space="preserve">Certificate </v>
      </c>
      <c r="I1457" s="63" t="str">
        <f t="shared" si="134"/>
        <v xml:space="preserve">Certificate III </v>
      </c>
      <c r="J1457" s="63" t="str">
        <f t="shared" si="135"/>
        <v xml:space="preserve">Certificate III in </v>
      </c>
      <c r="K1457" s="63" t="str">
        <f t="shared" si="136"/>
        <v>CER</v>
      </c>
      <c r="L1457" s="63" t="str">
        <f t="shared" si="137"/>
        <v xml:space="preserve">Certificate III </v>
      </c>
    </row>
    <row r="1458" spans="1:12" x14ac:dyDescent="0.25">
      <c r="A1458" s="141" t="s">
        <v>2000</v>
      </c>
      <c r="B1458" s="137" t="s">
        <v>379</v>
      </c>
      <c r="C1458" s="63" t="str">
        <f t="shared" si="132"/>
        <v xml:space="preserve">Certificate II </v>
      </c>
      <c r="D1458" s="137" t="s">
        <v>378</v>
      </c>
      <c r="E1458" s="137" t="s">
        <v>2001</v>
      </c>
      <c r="F1458" s="141" t="s">
        <v>2000</v>
      </c>
      <c r="G1458" s="133"/>
      <c r="H1458" s="63" t="str">
        <f t="shared" si="133"/>
        <v xml:space="preserve">Certificate </v>
      </c>
      <c r="I1458" s="63" t="str">
        <f t="shared" si="134"/>
        <v xml:space="preserve">Certificate II </v>
      </c>
      <c r="J1458" s="63" t="str">
        <f t="shared" si="135"/>
        <v xml:space="preserve">Certificate II in </v>
      </c>
      <c r="K1458" s="63" t="str">
        <f t="shared" si="136"/>
        <v>CER</v>
      </c>
      <c r="L1458" s="63" t="str">
        <f t="shared" si="137"/>
        <v xml:space="preserve">Certificate II </v>
      </c>
    </row>
    <row r="1459" spans="1:12" x14ac:dyDescent="0.25">
      <c r="A1459" s="141" t="s">
        <v>2008</v>
      </c>
      <c r="B1459" s="137" t="s">
        <v>384</v>
      </c>
      <c r="C1459" s="63" t="str">
        <f t="shared" si="132"/>
        <v xml:space="preserve">Certificate I </v>
      </c>
      <c r="D1459" s="137" t="s">
        <v>385</v>
      </c>
      <c r="E1459" s="137" t="s">
        <v>2011</v>
      </c>
      <c r="F1459" s="141" t="s">
        <v>2008</v>
      </c>
      <c r="G1459" s="133"/>
      <c r="H1459" s="63" t="str">
        <f t="shared" si="133"/>
        <v xml:space="preserve">Certificate </v>
      </c>
      <c r="I1459" s="63" t="str">
        <f t="shared" si="134"/>
        <v xml:space="preserve">Certificate I </v>
      </c>
      <c r="J1459" s="63" t="str">
        <f t="shared" si="135"/>
        <v xml:space="preserve">Certificate I in </v>
      </c>
      <c r="K1459" s="63" t="str">
        <f t="shared" si="136"/>
        <v>CER</v>
      </c>
      <c r="L1459" s="63" t="str">
        <f t="shared" si="137"/>
        <v xml:space="preserve">Certificate I </v>
      </c>
    </row>
    <row r="1460" spans="1:12" x14ac:dyDescent="0.25">
      <c r="A1460" s="141" t="s">
        <v>2008</v>
      </c>
      <c r="B1460" s="137" t="s">
        <v>388</v>
      </c>
      <c r="C1460" s="63" t="str">
        <f t="shared" si="132"/>
        <v xml:space="preserve">Certificate II </v>
      </c>
      <c r="D1460" s="137" t="s">
        <v>387</v>
      </c>
      <c r="E1460" s="137" t="s">
        <v>2011</v>
      </c>
      <c r="F1460" s="141" t="s">
        <v>2008</v>
      </c>
      <c r="G1460" s="133"/>
      <c r="H1460" s="63" t="str">
        <f t="shared" si="133"/>
        <v xml:space="preserve">Certificate </v>
      </c>
      <c r="I1460" s="63" t="str">
        <f t="shared" si="134"/>
        <v xml:space="preserve">Certificate II </v>
      </c>
      <c r="J1460" s="63" t="str">
        <f t="shared" si="135"/>
        <v xml:space="preserve">Certificate II in </v>
      </c>
      <c r="K1460" s="63" t="str">
        <f t="shared" si="136"/>
        <v>CER</v>
      </c>
      <c r="L1460" s="63" t="str">
        <f t="shared" si="137"/>
        <v xml:space="preserve">Certificate II </v>
      </c>
    </row>
    <row r="1461" spans="1:12" x14ac:dyDescent="0.25">
      <c r="A1461" s="141" t="s">
        <v>2008</v>
      </c>
      <c r="B1461" s="137" t="s">
        <v>393</v>
      </c>
      <c r="C1461" s="63" t="str">
        <f t="shared" si="132"/>
        <v xml:space="preserve">Certificate II </v>
      </c>
      <c r="D1461" s="137" t="s">
        <v>392</v>
      </c>
      <c r="E1461" s="137" t="s">
        <v>2011</v>
      </c>
      <c r="F1461" s="141" t="s">
        <v>2008</v>
      </c>
      <c r="G1461" s="133"/>
      <c r="H1461" s="63" t="str">
        <f t="shared" si="133"/>
        <v xml:space="preserve">Certificate </v>
      </c>
      <c r="I1461" s="63" t="str">
        <f t="shared" si="134"/>
        <v xml:space="preserve">Certificate II </v>
      </c>
      <c r="J1461" s="63" t="str">
        <f t="shared" si="135"/>
        <v xml:space="preserve">Certificate II in </v>
      </c>
      <c r="K1461" s="63" t="str">
        <f t="shared" si="136"/>
        <v>CER</v>
      </c>
      <c r="L1461" s="63" t="str">
        <f t="shared" si="137"/>
        <v xml:space="preserve">Certificate II </v>
      </c>
    </row>
    <row r="1462" spans="1:12" x14ac:dyDescent="0.25">
      <c r="A1462" s="141" t="s">
        <v>2008</v>
      </c>
      <c r="B1462" s="137" t="s">
        <v>394</v>
      </c>
      <c r="C1462" s="63" t="str">
        <f t="shared" si="132"/>
        <v xml:space="preserve">Certificate III </v>
      </c>
      <c r="D1462" s="137" t="s">
        <v>395</v>
      </c>
      <c r="E1462" s="137" t="s">
        <v>2011</v>
      </c>
      <c r="F1462" s="141" t="s">
        <v>2008</v>
      </c>
      <c r="G1462" s="133"/>
      <c r="H1462" s="63" t="str">
        <f t="shared" si="133"/>
        <v xml:space="preserve">Certificate </v>
      </c>
      <c r="I1462" s="63" t="str">
        <f t="shared" si="134"/>
        <v xml:space="preserve">Certificate III </v>
      </c>
      <c r="J1462" s="63" t="str">
        <f t="shared" si="135"/>
        <v xml:space="preserve">Certificate III in </v>
      </c>
      <c r="K1462" s="63" t="str">
        <f t="shared" si="136"/>
        <v>CER</v>
      </c>
      <c r="L1462" s="63" t="str">
        <f t="shared" si="137"/>
        <v xml:space="preserve">Certificate III </v>
      </c>
    </row>
    <row r="1463" spans="1:12" x14ac:dyDescent="0.25">
      <c r="A1463" s="141" t="s">
        <v>1985</v>
      </c>
      <c r="B1463" s="137" t="s">
        <v>430</v>
      </c>
      <c r="C1463" s="63" t="str">
        <f t="shared" si="132"/>
        <v xml:space="preserve">Certificate I </v>
      </c>
      <c r="D1463" s="137" t="s">
        <v>429</v>
      </c>
      <c r="E1463" s="137" t="s">
        <v>1986</v>
      </c>
      <c r="F1463" s="141" t="s">
        <v>1985</v>
      </c>
      <c r="G1463" s="133"/>
      <c r="H1463" s="63" t="str">
        <f t="shared" si="133"/>
        <v xml:space="preserve">Certificate </v>
      </c>
      <c r="I1463" s="63" t="str">
        <f t="shared" si="134"/>
        <v xml:space="preserve">Certificate I </v>
      </c>
      <c r="J1463" s="63" t="str">
        <f t="shared" si="135"/>
        <v xml:space="preserve">Certificate I in </v>
      </c>
      <c r="K1463" s="63" t="str">
        <f t="shared" si="136"/>
        <v>CER</v>
      </c>
      <c r="L1463" s="63" t="str">
        <f t="shared" si="137"/>
        <v xml:space="preserve">Certificate I </v>
      </c>
    </row>
    <row r="1464" spans="1:12" x14ac:dyDescent="0.25">
      <c r="A1464" s="141" t="s">
        <v>1985</v>
      </c>
      <c r="B1464" s="137" t="s">
        <v>449</v>
      </c>
      <c r="C1464" s="63" t="str">
        <f t="shared" si="132"/>
        <v xml:space="preserve">Certificate III </v>
      </c>
      <c r="D1464" s="137" t="s">
        <v>447</v>
      </c>
      <c r="E1464" s="137" t="s">
        <v>1986</v>
      </c>
      <c r="F1464" s="141" t="s">
        <v>1985</v>
      </c>
      <c r="G1464" s="133"/>
      <c r="H1464" s="63" t="str">
        <f t="shared" si="133"/>
        <v xml:space="preserve">Certificate </v>
      </c>
      <c r="I1464" s="63" t="str">
        <f t="shared" si="134"/>
        <v xml:space="preserve">Certificate III </v>
      </c>
      <c r="J1464" s="63" t="str">
        <f t="shared" si="135"/>
        <v xml:space="preserve">Certificate III in </v>
      </c>
      <c r="K1464" s="63" t="str">
        <f t="shared" si="136"/>
        <v>CER</v>
      </c>
      <c r="L1464" s="63" t="str">
        <f t="shared" si="137"/>
        <v xml:space="preserve">Certificate III </v>
      </c>
    </row>
    <row r="1465" spans="1:12" x14ac:dyDescent="0.25">
      <c r="A1465" s="141" t="s">
        <v>1985</v>
      </c>
      <c r="B1465" s="137" t="s">
        <v>454</v>
      </c>
      <c r="C1465" s="63" t="str">
        <f t="shared" si="132"/>
        <v xml:space="preserve">Certificate IV </v>
      </c>
      <c r="D1465" s="137" t="s">
        <v>453</v>
      </c>
      <c r="E1465" s="137" t="s">
        <v>1986</v>
      </c>
      <c r="F1465" s="141" t="s">
        <v>1985</v>
      </c>
      <c r="G1465" s="133"/>
      <c r="H1465" s="63" t="str">
        <f t="shared" si="133"/>
        <v xml:space="preserve">Certificate </v>
      </c>
      <c r="I1465" s="63" t="str">
        <f t="shared" si="134"/>
        <v xml:space="preserve">Certificate IV </v>
      </c>
      <c r="J1465" s="63" t="str">
        <f t="shared" si="135"/>
        <v xml:space="preserve">Certificate IV in </v>
      </c>
      <c r="K1465" s="63" t="str">
        <f t="shared" si="136"/>
        <v>CER</v>
      </c>
      <c r="L1465" s="63" t="str">
        <f t="shared" si="137"/>
        <v xml:space="preserve">Certificate IV </v>
      </c>
    </row>
    <row r="1466" spans="1:12" x14ac:dyDescent="0.25">
      <c r="A1466" s="141" t="s">
        <v>1989</v>
      </c>
      <c r="B1466" s="137" t="s">
        <v>460</v>
      </c>
      <c r="C1466" s="63" t="str">
        <f t="shared" si="132"/>
        <v xml:space="preserve">Certificate I </v>
      </c>
      <c r="D1466" s="137" t="s">
        <v>458</v>
      </c>
      <c r="E1466" s="137" t="s">
        <v>1986</v>
      </c>
      <c r="F1466" s="141" t="s">
        <v>1989</v>
      </c>
      <c r="G1466" s="133"/>
      <c r="H1466" s="63" t="str">
        <f t="shared" si="133"/>
        <v xml:space="preserve">Certificate </v>
      </c>
      <c r="I1466" s="63" t="str">
        <f t="shared" si="134"/>
        <v xml:space="preserve">Certificate I </v>
      </c>
      <c r="J1466" s="63" t="str">
        <f t="shared" si="135"/>
        <v xml:space="preserve">Certificate I in </v>
      </c>
      <c r="K1466" s="63" t="str">
        <f t="shared" si="136"/>
        <v>CER</v>
      </c>
      <c r="L1466" s="63" t="str">
        <f t="shared" si="137"/>
        <v xml:space="preserve">Certificate I </v>
      </c>
    </row>
    <row r="1467" spans="1:12" x14ac:dyDescent="0.25">
      <c r="A1467" s="141" t="s">
        <v>1989</v>
      </c>
      <c r="B1467" s="137" t="s">
        <v>463</v>
      </c>
      <c r="C1467" s="63" t="str">
        <f t="shared" si="132"/>
        <v xml:space="preserve">Certificate II </v>
      </c>
      <c r="D1467" s="137" t="s">
        <v>462</v>
      </c>
      <c r="E1467" s="137" t="s">
        <v>1986</v>
      </c>
      <c r="F1467" s="141" t="s">
        <v>1989</v>
      </c>
      <c r="G1467" s="133"/>
      <c r="H1467" s="63" t="str">
        <f t="shared" si="133"/>
        <v xml:space="preserve">Certificate </v>
      </c>
      <c r="I1467" s="63" t="str">
        <f t="shared" si="134"/>
        <v xml:space="preserve">Certificate II </v>
      </c>
      <c r="J1467" s="63" t="str">
        <f t="shared" si="135"/>
        <v xml:space="preserve">Certificate II in </v>
      </c>
      <c r="K1467" s="63" t="str">
        <f t="shared" si="136"/>
        <v>CER</v>
      </c>
      <c r="L1467" s="63" t="str">
        <f t="shared" si="137"/>
        <v xml:space="preserve">Certificate II </v>
      </c>
    </row>
    <row r="1468" spans="1:12" x14ac:dyDescent="0.25">
      <c r="A1468" s="141" t="s">
        <v>1989</v>
      </c>
      <c r="B1468" s="137" t="s">
        <v>469</v>
      </c>
      <c r="C1468" s="63" t="str">
        <f t="shared" si="132"/>
        <v xml:space="preserve">Certificate II </v>
      </c>
      <c r="D1468" s="137" t="s">
        <v>465</v>
      </c>
      <c r="E1468" s="137" t="s">
        <v>1986</v>
      </c>
      <c r="F1468" s="141" t="s">
        <v>1989</v>
      </c>
      <c r="G1468" s="133"/>
      <c r="H1468" s="63" t="str">
        <f t="shared" si="133"/>
        <v xml:space="preserve">Certificate </v>
      </c>
      <c r="I1468" s="63" t="str">
        <f t="shared" si="134"/>
        <v xml:space="preserve">Certificate II </v>
      </c>
      <c r="J1468" s="63" t="str">
        <f t="shared" si="135"/>
        <v xml:space="preserve">Certificate II in </v>
      </c>
      <c r="K1468" s="63" t="str">
        <f t="shared" si="136"/>
        <v>CER</v>
      </c>
      <c r="L1468" s="63" t="str">
        <f t="shared" si="137"/>
        <v xml:space="preserve">Certificate II </v>
      </c>
    </row>
    <row r="1469" spans="1:12" x14ac:dyDescent="0.25">
      <c r="A1469" s="141" t="s">
        <v>1989</v>
      </c>
      <c r="B1469" s="137" t="s">
        <v>470</v>
      </c>
      <c r="C1469" s="63" t="str">
        <f t="shared" si="132"/>
        <v xml:space="preserve">Certificate II </v>
      </c>
      <c r="D1469" s="137" t="s">
        <v>468</v>
      </c>
      <c r="E1469" s="137" t="s">
        <v>1986</v>
      </c>
      <c r="F1469" s="141" t="s">
        <v>1989</v>
      </c>
      <c r="G1469" s="133"/>
      <c r="H1469" s="63" t="str">
        <f t="shared" si="133"/>
        <v xml:space="preserve">Certificate </v>
      </c>
      <c r="I1469" s="63" t="str">
        <f t="shared" si="134"/>
        <v xml:space="preserve">Certificate II </v>
      </c>
      <c r="J1469" s="63" t="str">
        <f t="shared" si="135"/>
        <v xml:space="preserve">Certificate II in </v>
      </c>
      <c r="K1469" s="63" t="str">
        <f t="shared" si="136"/>
        <v>CER</v>
      </c>
      <c r="L1469" s="63" t="str">
        <f t="shared" si="137"/>
        <v xml:space="preserve">Certificate II </v>
      </c>
    </row>
    <row r="1470" spans="1:12" x14ac:dyDescent="0.25">
      <c r="A1470" s="141" t="s">
        <v>1989</v>
      </c>
      <c r="B1470" s="137" t="s">
        <v>473</v>
      </c>
      <c r="C1470" s="63" t="str">
        <f t="shared" si="132"/>
        <v xml:space="preserve">Certificate III </v>
      </c>
      <c r="D1470" s="137" t="s">
        <v>472</v>
      </c>
      <c r="E1470" s="137" t="s">
        <v>1986</v>
      </c>
      <c r="F1470" s="141" t="s">
        <v>1989</v>
      </c>
      <c r="G1470" s="133"/>
      <c r="H1470" s="63" t="str">
        <f t="shared" si="133"/>
        <v xml:space="preserve">Certificate </v>
      </c>
      <c r="I1470" s="63" t="str">
        <f t="shared" si="134"/>
        <v xml:space="preserve">Certificate III </v>
      </c>
      <c r="J1470" s="63" t="str">
        <f t="shared" si="135"/>
        <v xml:space="preserve">Certificate III in </v>
      </c>
      <c r="K1470" s="63" t="str">
        <f t="shared" si="136"/>
        <v>CER</v>
      </c>
      <c r="L1470" s="63" t="str">
        <f t="shared" si="137"/>
        <v xml:space="preserve">Certificate III </v>
      </c>
    </row>
    <row r="1471" spans="1:12" x14ac:dyDescent="0.25">
      <c r="A1471" s="141" t="s">
        <v>2100</v>
      </c>
      <c r="B1471" s="137" t="s">
        <v>482</v>
      </c>
      <c r="C1471" s="63" t="str">
        <f t="shared" si="132"/>
        <v xml:space="preserve">Certificate I </v>
      </c>
      <c r="D1471" s="137" t="s">
        <v>483</v>
      </c>
      <c r="E1471" s="137" t="s">
        <v>2007</v>
      </c>
      <c r="F1471" s="141" t="s">
        <v>2100</v>
      </c>
      <c r="G1471" s="133"/>
      <c r="H1471" s="63" t="str">
        <f t="shared" si="133"/>
        <v xml:space="preserve">Certificate </v>
      </c>
      <c r="I1471" s="63" t="str">
        <f t="shared" si="134"/>
        <v xml:space="preserve">Certificate I </v>
      </c>
      <c r="J1471" s="63" t="str">
        <f t="shared" si="135"/>
        <v xml:space="preserve">Certificate I in </v>
      </c>
      <c r="K1471" s="63" t="str">
        <f t="shared" si="136"/>
        <v>CER</v>
      </c>
      <c r="L1471" s="63" t="str">
        <f t="shared" si="137"/>
        <v xml:space="preserve">Certificate I </v>
      </c>
    </row>
    <row r="1472" spans="1:12" x14ac:dyDescent="0.25">
      <c r="A1472" s="141" t="s">
        <v>2100</v>
      </c>
      <c r="B1472" s="137" t="s">
        <v>490</v>
      </c>
      <c r="C1472" s="63" t="str">
        <f t="shared" si="132"/>
        <v xml:space="preserve">Certificate II </v>
      </c>
      <c r="D1472" s="137" t="s">
        <v>489</v>
      </c>
      <c r="E1472" s="137" t="s">
        <v>2007</v>
      </c>
      <c r="F1472" s="141" t="s">
        <v>2100</v>
      </c>
      <c r="G1472" s="133"/>
      <c r="H1472" s="63" t="str">
        <f t="shared" si="133"/>
        <v xml:space="preserve">Certificate </v>
      </c>
      <c r="I1472" s="63" t="str">
        <f t="shared" si="134"/>
        <v xml:space="preserve">Certificate II </v>
      </c>
      <c r="J1472" s="63" t="str">
        <f t="shared" si="135"/>
        <v xml:space="preserve">Certificate II in </v>
      </c>
      <c r="K1472" s="63" t="str">
        <f t="shared" si="136"/>
        <v>CER</v>
      </c>
      <c r="L1472" s="63" t="str">
        <f t="shared" si="137"/>
        <v xml:space="preserve">Certificate II </v>
      </c>
    </row>
    <row r="1473" spans="1:12" x14ac:dyDescent="0.25">
      <c r="A1473" s="141" t="s">
        <v>2101</v>
      </c>
      <c r="B1473" s="137" t="s">
        <v>496</v>
      </c>
      <c r="C1473" s="63" t="str">
        <f t="shared" si="132"/>
        <v xml:space="preserve">Certificate II </v>
      </c>
      <c r="D1473" s="137" t="s">
        <v>497</v>
      </c>
      <c r="E1473" s="137" t="s">
        <v>2038</v>
      </c>
      <c r="F1473" s="141" t="s">
        <v>2101</v>
      </c>
      <c r="G1473" s="133"/>
      <c r="H1473" s="63" t="str">
        <f t="shared" si="133"/>
        <v xml:space="preserve">Certificate </v>
      </c>
      <c r="I1473" s="63" t="str">
        <f t="shared" si="134"/>
        <v xml:space="preserve">Certificate II </v>
      </c>
      <c r="J1473" s="63" t="str">
        <f t="shared" si="135"/>
        <v xml:space="preserve">Certificate II in </v>
      </c>
      <c r="K1473" s="63" t="str">
        <f t="shared" si="136"/>
        <v>CER</v>
      </c>
      <c r="L1473" s="63" t="str">
        <f t="shared" si="137"/>
        <v xml:space="preserve">Certificate II </v>
      </c>
    </row>
    <row r="1474" spans="1:12" x14ac:dyDescent="0.25">
      <c r="A1474" s="141" t="s">
        <v>2070</v>
      </c>
      <c r="B1474" s="137" t="s">
        <v>862</v>
      </c>
      <c r="C1474" s="63" t="str">
        <f t="shared" si="132"/>
        <v xml:space="preserve">Certificate I </v>
      </c>
      <c r="D1474" s="137" t="s">
        <v>861</v>
      </c>
      <c r="E1474" s="137" t="s">
        <v>1999</v>
      </c>
      <c r="F1474" s="141" t="s">
        <v>2070</v>
      </c>
      <c r="G1474" s="133"/>
      <c r="H1474" s="63" t="str">
        <f t="shared" si="133"/>
        <v xml:space="preserve">Certificate </v>
      </c>
      <c r="I1474" s="63" t="str">
        <f t="shared" si="134"/>
        <v xml:space="preserve">Certificate I </v>
      </c>
      <c r="J1474" s="63" t="str">
        <f t="shared" si="135"/>
        <v xml:space="preserve">Certificate I in </v>
      </c>
      <c r="K1474" s="63" t="str">
        <f t="shared" si="136"/>
        <v>CER</v>
      </c>
      <c r="L1474" s="63" t="str">
        <f t="shared" si="137"/>
        <v xml:space="preserve">Certificate I </v>
      </c>
    </row>
    <row r="1475" spans="1:12" x14ac:dyDescent="0.25">
      <c r="A1475" s="141" t="s">
        <v>2019</v>
      </c>
      <c r="B1475" s="137" t="s">
        <v>1468</v>
      </c>
      <c r="C1475" s="63" t="str">
        <f t="shared" ref="C1475:C1538" si="138">IF(K1475="CER",I1475,IF(K1475="ADV",I1475,IF(K1475="COU",H1475,IF(K1475="DIP",H1475,IF(K1475="VCE",H1475,IF(K1475="VCA",H1475,IF(K1475="STA",J1475,D1475)))))))</f>
        <v xml:space="preserve">Certificate I </v>
      </c>
      <c r="D1475" s="137" t="s">
        <v>112</v>
      </c>
      <c r="E1475" s="137" t="s">
        <v>2021</v>
      </c>
      <c r="F1475" s="141" t="s">
        <v>2019</v>
      </c>
      <c r="G1475" s="133"/>
      <c r="H1475" s="63" t="str">
        <f t="shared" ref="H1475:H1538" si="139">LEFT(D1475, SEARCH(" ",D1475,1))</f>
        <v xml:space="preserve">Certificate </v>
      </c>
      <c r="I1475" s="63" t="str">
        <f t="shared" ref="I1475:I1538" si="140">LEFT(D1475, SEARCH(" ",D1475,SEARCH(" ",D1475,1)+1))</f>
        <v xml:space="preserve">Certificate I </v>
      </c>
      <c r="J1475" s="63" t="str">
        <f t="shared" ref="J1475:J1538" si="141">LEFT(D1475, SEARCH(" ",D1475,SEARCH(" ",D1475,SEARCH(" ",D1475)+1)+1))</f>
        <v xml:space="preserve">Certificate I in </v>
      </c>
      <c r="K1475" s="63" t="str">
        <f t="shared" ref="K1475:K1538" si="142">UPPER(LEFT(D1475,3))</f>
        <v>CER</v>
      </c>
      <c r="L1475" s="63" t="str">
        <f t="shared" ref="L1475:L1538" si="143">IF(K1475="CER",I1475,IF(K1475="ADV",I1475,IF(K1475="COU",H1475,IF(K1475="DIP",H1475,IF(K1475="VCE",H1475,IF(K1475="VCA",H1475,IF(K1475="STA",J1475,D1475)))))))</f>
        <v xml:space="preserve">Certificate I </v>
      </c>
    </row>
    <row r="1476" spans="1:12" x14ac:dyDescent="0.25">
      <c r="A1476" s="141" t="s">
        <v>2027</v>
      </c>
      <c r="B1476" s="137" t="s">
        <v>1472</v>
      </c>
      <c r="C1476" s="63" t="str">
        <f t="shared" si="138"/>
        <v xml:space="preserve">Certificate I </v>
      </c>
      <c r="D1476" s="137" t="s">
        <v>78</v>
      </c>
      <c r="E1476" s="137" t="s">
        <v>2028</v>
      </c>
      <c r="F1476" s="141" t="s">
        <v>2027</v>
      </c>
      <c r="G1476" s="133"/>
      <c r="H1476" s="63" t="str">
        <f t="shared" si="139"/>
        <v xml:space="preserve">Certificate </v>
      </c>
      <c r="I1476" s="63" t="str">
        <f t="shared" si="140"/>
        <v xml:space="preserve">Certificate I </v>
      </c>
      <c r="J1476" s="63" t="str">
        <f t="shared" si="141"/>
        <v xml:space="preserve">Certificate I in </v>
      </c>
      <c r="K1476" s="63" t="str">
        <f t="shared" si="142"/>
        <v>CER</v>
      </c>
      <c r="L1476" s="63" t="str">
        <f t="shared" si="143"/>
        <v xml:space="preserve">Certificate I </v>
      </c>
    </row>
    <row r="1477" spans="1:12" x14ac:dyDescent="0.25">
      <c r="A1477" s="141" t="s">
        <v>2027</v>
      </c>
      <c r="B1477" s="137" t="s">
        <v>1486</v>
      </c>
      <c r="C1477" s="63" t="str">
        <f t="shared" si="138"/>
        <v xml:space="preserve">Certificate I </v>
      </c>
      <c r="D1477" s="137" t="s">
        <v>1487</v>
      </c>
      <c r="E1477" s="137" t="s">
        <v>2028</v>
      </c>
      <c r="F1477" s="141" t="s">
        <v>2027</v>
      </c>
      <c r="G1477" s="133"/>
      <c r="H1477" s="63" t="str">
        <f t="shared" si="139"/>
        <v xml:space="preserve">Certificate </v>
      </c>
      <c r="I1477" s="63" t="str">
        <f t="shared" si="140"/>
        <v xml:space="preserve">Certificate I </v>
      </c>
      <c r="J1477" s="63" t="str">
        <f t="shared" si="141"/>
        <v xml:space="preserve">Certificate I in </v>
      </c>
      <c r="K1477" s="63" t="str">
        <f t="shared" si="142"/>
        <v>CER</v>
      </c>
      <c r="L1477" s="63" t="str">
        <f t="shared" si="143"/>
        <v xml:space="preserve">Certificate I </v>
      </c>
    </row>
    <row r="1478" spans="1:12" x14ac:dyDescent="0.25">
      <c r="A1478" s="141" t="s">
        <v>1989</v>
      </c>
      <c r="B1478" s="137" t="s">
        <v>460</v>
      </c>
      <c r="C1478" s="63" t="str">
        <f t="shared" si="138"/>
        <v xml:space="preserve">Certificate I </v>
      </c>
      <c r="D1478" s="137" t="s">
        <v>458</v>
      </c>
      <c r="E1478" s="137" t="s">
        <v>1986</v>
      </c>
      <c r="F1478" s="141" t="s">
        <v>1989</v>
      </c>
      <c r="G1478" s="133"/>
      <c r="H1478" s="63" t="str">
        <f t="shared" si="139"/>
        <v xml:space="preserve">Certificate </v>
      </c>
      <c r="I1478" s="63" t="str">
        <f t="shared" si="140"/>
        <v xml:space="preserve">Certificate I </v>
      </c>
      <c r="J1478" s="63" t="str">
        <f t="shared" si="141"/>
        <v xml:space="preserve">Certificate I in </v>
      </c>
      <c r="K1478" s="63" t="str">
        <f t="shared" si="142"/>
        <v>CER</v>
      </c>
      <c r="L1478" s="63" t="str">
        <f t="shared" si="143"/>
        <v xml:space="preserve">Certificate I </v>
      </c>
    </row>
    <row r="1479" spans="1:12" x14ac:dyDescent="0.25">
      <c r="A1479" s="141" t="s">
        <v>2019</v>
      </c>
      <c r="B1479" s="137" t="s">
        <v>365</v>
      </c>
      <c r="C1479" s="63" t="str">
        <f t="shared" si="138"/>
        <v xml:space="preserve">Certificate I </v>
      </c>
      <c r="D1479" s="137" t="s">
        <v>347</v>
      </c>
      <c r="E1479" s="137" t="s">
        <v>2021</v>
      </c>
      <c r="F1479" s="141" t="s">
        <v>2019</v>
      </c>
      <c r="G1479" s="133"/>
      <c r="H1479" s="63" t="str">
        <f t="shared" si="139"/>
        <v xml:space="preserve">Certificate </v>
      </c>
      <c r="I1479" s="63" t="str">
        <f t="shared" si="140"/>
        <v xml:space="preserve">Certificate I </v>
      </c>
      <c r="J1479" s="63" t="str">
        <f t="shared" si="141"/>
        <v xml:space="preserve">Certificate I in </v>
      </c>
      <c r="K1479" s="63" t="str">
        <f t="shared" si="142"/>
        <v>CER</v>
      </c>
      <c r="L1479" s="63" t="str">
        <f t="shared" si="143"/>
        <v xml:space="preserve">Certificate I </v>
      </c>
    </row>
    <row r="1480" spans="1:12" x14ac:dyDescent="0.25">
      <c r="A1480" s="141" t="s">
        <v>2008</v>
      </c>
      <c r="B1480" s="137" t="s">
        <v>384</v>
      </c>
      <c r="C1480" s="63" t="str">
        <f t="shared" si="138"/>
        <v xml:space="preserve">Certificate I </v>
      </c>
      <c r="D1480" s="137" t="s">
        <v>385</v>
      </c>
      <c r="E1480" s="137" t="s">
        <v>2011</v>
      </c>
      <c r="F1480" s="141" t="s">
        <v>2008</v>
      </c>
      <c r="G1480" s="133"/>
      <c r="H1480" s="63" t="str">
        <f t="shared" si="139"/>
        <v xml:space="preserve">Certificate </v>
      </c>
      <c r="I1480" s="63" t="str">
        <f t="shared" si="140"/>
        <v xml:space="preserve">Certificate I </v>
      </c>
      <c r="J1480" s="63" t="str">
        <f t="shared" si="141"/>
        <v xml:space="preserve">Certificate I in </v>
      </c>
      <c r="K1480" s="63" t="str">
        <f t="shared" si="142"/>
        <v>CER</v>
      </c>
      <c r="L1480" s="63" t="str">
        <f t="shared" si="143"/>
        <v xml:space="preserve">Certificate I </v>
      </c>
    </row>
    <row r="1481" spans="1:12" x14ac:dyDescent="0.25">
      <c r="A1481" s="141" t="s">
        <v>1985</v>
      </c>
      <c r="B1481" s="137" t="s">
        <v>430</v>
      </c>
      <c r="C1481" s="63" t="str">
        <f t="shared" si="138"/>
        <v xml:space="preserve">Certificate I </v>
      </c>
      <c r="D1481" s="137" t="s">
        <v>429</v>
      </c>
      <c r="E1481" s="137" t="s">
        <v>1986</v>
      </c>
      <c r="F1481" s="141" t="s">
        <v>1985</v>
      </c>
      <c r="G1481" s="133"/>
      <c r="H1481" s="63" t="str">
        <f t="shared" si="139"/>
        <v xml:space="preserve">Certificate </v>
      </c>
      <c r="I1481" s="63" t="str">
        <f t="shared" si="140"/>
        <v xml:space="preserve">Certificate I </v>
      </c>
      <c r="J1481" s="63" t="str">
        <f t="shared" si="141"/>
        <v xml:space="preserve">Certificate I in </v>
      </c>
      <c r="K1481" s="63" t="str">
        <f t="shared" si="142"/>
        <v>CER</v>
      </c>
      <c r="L1481" s="63" t="str">
        <f t="shared" si="143"/>
        <v xml:space="preserve">Certificate I </v>
      </c>
    </row>
    <row r="1482" spans="1:12" x14ac:dyDescent="0.25">
      <c r="A1482" s="141" t="s">
        <v>2044</v>
      </c>
      <c r="B1482" s="137" t="s">
        <v>216</v>
      </c>
      <c r="C1482" s="63" t="str">
        <f t="shared" si="138"/>
        <v xml:space="preserve">Certificate I </v>
      </c>
      <c r="D1482" s="137" t="s">
        <v>217</v>
      </c>
      <c r="E1482" s="137" t="s">
        <v>1997</v>
      </c>
      <c r="F1482" s="141" t="s">
        <v>2044</v>
      </c>
      <c r="G1482" s="133"/>
      <c r="H1482" s="63" t="str">
        <f t="shared" si="139"/>
        <v xml:space="preserve">Certificate </v>
      </c>
      <c r="I1482" s="63" t="str">
        <f t="shared" si="140"/>
        <v xml:space="preserve">Certificate I </v>
      </c>
      <c r="J1482" s="63" t="str">
        <f t="shared" si="141"/>
        <v xml:space="preserve">Certificate I in </v>
      </c>
      <c r="K1482" s="63" t="str">
        <f t="shared" si="142"/>
        <v>CER</v>
      </c>
      <c r="L1482" s="63" t="str">
        <f t="shared" si="143"/>
        <v xml:space="preserve">Certificate I </v>
      </c>
    </row>
    <row r="1483" spans="1:12" x14ac:dyDescent="0.25">
      <c r="A1483" s="141" t="s">
        <v>1978</v>
      </c>
      <c r="B1483" s="137" t="s">
        <v>1515</v>
      </c>
      <c r="C1483" s="63" t="str">
        <f t="shared" si="138"/>
        <v xml:space="preserve">Certificate I </v>
      </c>
      <c r="D1483" s="137" t="s">
        <v>1516</v>
      </c>
      <c r="E1483" s="137" t="s">
        <v>1997</v>
      </c>
      <c r="F1483" s="141" t="s">
        <v>1978</v>
      </c>
      <c r="G1483" s="133"/>
      <c r="H1483" s="63" t="str">
        <f t="shared" si="139"/>
        <v xml:space="preserve">Certificate </v>
      </c>
      <c r="I1483" s="63" t="str">
        <f t="shared" si="140"/>
        <v xml:space="preserve">Certificate I </v>
      </c>
      <c r="J1483" s="63" t="str">
        <f t="shared" si="141"/>
        <v xml:space="preserve">Certificate I in </v>
      </c>
      <c r="K1483" s="63" t="str">
        <f t="shared" si="142"/>
        <v>CER</v>
      </c>
      <c r="L1483" s="63" t="str">
        <f t="shared" si="143"/>
        <v xml:space="preserve">Certificate I </v>
      </c>
    </row>
    <row r="1484" spans="1:12" x14ac:dyDescent="0.25">
      <c r="A1484" s="141" t="s">
        <v>2044</v>
      </c>
      <c r="B1484" s="137" t="s">
        <v>1517</v>
      </c>
      <c r="C1484" s="63" t="str">
        <f t="shared" si="138"/>
        <v xml:space="preserve">Certificate II </v>
      </c>
      <c r="D1484" s="137" t="s">
        <v>1518</v>
      </c>
      <c r="E1484" s="137" t="s">
        <v>1997</v>
      </c>
      <c r="F1484" s="141" t="s">
        <v>2044</v>
      </c>
      <c r="G1484" s="133"/>
      <c r="H1484" s="63" t="str">
        <f t="shared" si="139"/>
        <v xml:space="preserve">Certificate </v>
      </c>
      <c r="I1484" s="63" t="str">
        <f t="shared" si="140"/>
        <v xml:space="preserve">Certificate II </v>
      </c>
      <c r="J1484" s="63" t="str">
        <f t="shared" si="141"/>
        <v xml:space="preserve">Certificate II in </v>
      </c>
      <c r="K1484" s="63" t="str">
        <f t="shared" si="142"/>
        <v>CER</v>
      </c>
      <c r="L1484" s="63" t="str">
        <f t="shared" si="143"/>
        <v xml:space="preserve">Certificate II </v>
      </c>
    </row>
    <row r="1485" spans="1:12" x14ac:dyDescent="0.25">
      <c r="A1485" s="141" t="s">
        <v>2091</v>
      </c>
      <c r="B1485" s="137" t="s">
        <v>1529</v>
      </c>
      <c r="C1485" s="63" t="str">
        <f t="shared" si="138"/>
        <v xml:space="preserve">Certificate II </v>
      </c>
      <c r="D1485" s="137" t="s">
        <v>1528</v>
      </c>
      <c r="E1485" s="137" t="s">
        <v>1988</v>
      </c>
      <c r="F1485" s="141" t="s">
        <v>2091</v>
      </c>
      <c r="G1485" s="133"/>
      <c r="H1485" s="63" t="str">
        <f t="shared" si="139"/>
        <v xml:space="preserve">Certificate </v>
      </c>
      <c r="I1485" s="63" t="str">
        <f t="shared" si="140"/>
        <v xml:space="preserve">Certificate II </v>
      </c>
      <c r="J1485" s="63" t="str">
        <f t="shared" si="141"/>
        <v xml:space="preserve">Certificate II in </v>
      </c>
      <c r="K1485" s="63" t="str">
        <f t="shared" si="142"/>
        <v>CER</v>
      </c>
      <c r="L1485" s="63" t="str">
        <f t="shared" si="143"/>
        <v xml:space="preserve">Certificate II </v>
      </c>
    </row>
    <row r="1486" spans="1:12" x14ac:dyDescent="0.25">
      <c r="A1486" s="141" t="s">
        <v>2019</v>
      </c>
      <c r="B1486" s="137" t="s">
        <v>1175</v>
      </c>
      <c r="C1486" s="63" t="str">
        <f t="shared" si="138"/>
        <v xml:space="preserve">Certificate II </v>
      </c>
      <c r="D1486" s="137" t="s">
        <v>118</v>
      </c>
      <c r="E1486" s="137" t="s">
        <v>2021</v>
      </c>
      <c r="F1486" s="141" t="s">
        <v>2019</v>
      </c>
      <c r="G1486" s="133"/>
      <c r="H1486" s="63" t="str">
        <f t="shared" si="139"/>
        <v xml:space="preserve">Certificate </v>
      </c>
      <c r="I1486" s="63" t="str">
        <f t="shared" si="140"/>
        <v xml:space="preserve">Certificate II </v>
      </c>
      <c r="J1486" s="63" t="str">
        <f t="shared" si="141"/>
        <v xml:space="preserve">Certificate II in </v>
      </c>
      <c r="K1486" s="63" t="str">
        <f t="shared" si="142"/>
        <v>CER</v>
      </c>
      <c r="L1486" s="63" t="str">
        <f t="shared" si="143"/>
        <v xml:space="preserve">Certificate II </v>
      </c>
    </row>
    <row r="1487" spans="1:12" x14ac:dyDescent="0.25">
      <c r="A1487" s="141" t="s">
        <v>2019</v>
      </c>
      <c r="B1487" s="137" t="s">
        <v>121</v>
      </c>
      <c r="C1487" s="63" t="str">
        <f t="shared" si="138"/>
        <v xml:space="preserve">Certificate II </v>
      </c>
      <c r="D1487" s="137" t="s">
        <v>120</v>
      </c>
      <c r="E1487" s="137" t="s">
        <v>2021</v>
      </c>
      <c r="F1487" s="141" t="s">
        <v>2019</v>
      </c>
      <c r="G1487" s="133"/>
      <c r="H1487" s="63" t="str">
        <f t="shared" si="139"/>
        <v xml:space="preserve">Certificate </v>
      </c>
      <c r="I1487" s="63" t="str">
        <f t="shared" si="140"/>
        <v xml:space="preserve">Certificate II </v>
      </c>
      <c r="J1487" s="63" t="str">
        <f t="shared" si="141"/>
        <v xml:space="preserve">Certificate II in </v>
      </c>
      <c r="K1487" s="63" t="str">
        <f t="shared" si="142"/>
        <v>CER</v>
      </c>
      <c r="L1487" s="63" t="str">
        <f t="shared" si="143"/>
        <v xml:space="preserve">Certificate II </v>
      </c>
    </row>
    <row r="1488" spans="1:12" x14ac:dyDescent="0.25">
      <c r="A1488" s="141" t="s">
        <v>2008</v>
      </c>
      <c r="B1488" s="137" t="s">
        <v>393</v>
      </c>
      <c r="C1488" s="63" t="str">
        <f t="shared" si="138"/>
        <v xml:space="preserve">Certificate II </v>
      </c>
      <c r="D1488" s="137" t="s">
        <v>392</v>
      </c>
      <c r="E1488" s="137" t="s">
        <v>2011</v>
      </c>
      <c r="F1488" s="141" t="s">
        <v>2008</v>
      </c>
      <c r="G1488" s="133"/>
      <c r="H1488" s="63" t="str">
        <f t="shared" si="139"/>
        <v xml:space="preserve">Certificate </v>
      </c>
      <c r="I1488" s="63" t="str">
        <f t="shared" si="140"/>
        <v xml:space="preserve">Certificate II </v>
      </c>
      <c r="J1488" s="63" t="str">
        <f t="shared" si="141"/>
        <v xml:space="preserve">Certificate II in </v>
      </c>
      <c r="K1488" s="63" t="str">
        <f t="shared" si="142"/>
        <v>CER</v>
      </c>
      <c r="L1488" s="63" t="str">
        <f t="shared" si="143"/>
        <v xml:space="preserve">Certificate II </v>
      </c>
    </row>
    <row r="1489" spans="1:12" x14ac:dyDescent="0.25">
      <c r="A1489" s="141" t="s">
        <v>2055</v>
      </c>
      <c r="B1489" s="137" t="s">
        <v>1535</v>
      </c>
      <c r="C1489" s="63" t="str">
        <f t="shared" si="138"/>
        <v xml:space="preserve">Certificate II </v>
      </c>
      <c r="D1489" s="137" t="s">
        <v>423</v>
      </c>
      <c r="E1489" s="137" t="s">
        <v>1986</v>
      </c>
      <c r="F1489" s="141" t="s">
        <v>2055</v>
      </c>
      <c r="G1489" s="133"/>
      <c r="H1489" s="63" t="str">
        <f t="shared" si="139"/>
        <v xml:space="preserve">Certificate </v>
      </c>
      <c r="I1489" s="63" t="str">
        <f t="shared" si="140"/>
        <v xml:space="preserve">Certificate II </v>
      </c>
      <c r="J1489" s="63" t="str">
        <f t="shared" si="141"/>
        <v xml:space="preserve">Certificate II in </v>
      </c>
      <c r="K1489" s="63" t="str">
        <f t="shared" si="142"/>
        <v>CER</v>
      </c>
      <c r="L1489" s="63" t="str">
        <f t="shared" si="143"/>
        <v xml:space="preserve">Certificate II </v>
      </c>
    </row>
    <row r="1490" spans="1:12" x14ac:dyDescent="0.25">
      <c r="A1490" s="141" t="s">
        <v>2070</v>
      </c>
      <c r="B1490" s="137" t="s">
        <v>169</v>
      </c>
      <c r="C1490" s="63" t="str">
        <f t="shared" si="138"/>
        <v xml:space="preserve">Certificate II </v>
      </c>
      <c r="D1490" s="137" t="s">
        <v>168</v>
      </c>
      <c r="E1490" s="137" t="s">
        <v>1999</v>
      </c>
      <c r="F1490" s="141" t="s">
        <v>2070</v>
      </c>
      <c r="G1490" s="133"/>
      <c r="H1490" s="63" t="str">
        <f t="shared" si="139"/>
        <v xml:space="preserve">Certificate </v>
      </c>
      <c r="I1490" s="63" t="str">
        <f t="shared" si="140"/>
        <v xml:space="preserve">Certificate II </v>
      </c>
      <c r="J1490" s="63" t="str">
        <f t="shared" si="141"/>
        <v xml:space="preserve">Certificate II in </v>
      </c>
      <c r="K1490" s="63" t="str">
        <f t="shared" si="142"/>
        <v>CER</v>
      </c>
      <c r="L1490" s="63" t="str">
        <f t="shared" si="143"/>
        <v xml:space="preserve">Certificate II </v>
      </c>
    </row>
    <row r="1491" spans="1:12" x14ac:dyDescent="0.25">
      <c r="A1491" s="141" t="s">
        <v>2027</v>
      </c>
      <c r="B1491" s="137" t="s">
        <v>1538</v>
      </c>
      <c r="C1491" s="63" t="str">
        <f t="shared" si="138"/>
        <v xml:space="preserve">Certificate II </v>
      </c>
      <c r="D1491" s="137" t="s">
        <v>88</v>
      </c>
      <c r="E1491" s="137" t="s">
        <v>2028</v>
      </c>
      <c r="F1491" s="141" t="s">
        <v>2027</v>
      </c>
      <c r="G1491" s="133"/>
      <c r="H1491" s="63" t="str">
        <f t="shared" si="139"/>
        <v xml:space="preserve">Certificate </v>
      </c>
      <c r="I1491" s="63" t="str">
        <f t="shared" si="140"/>
        <v xml:space="preserve">Certificate II </v>
      </c>
      <c r="J1491" s="63" t="str">
        <f t="shared" si="141"/>
        <v xml:space="preserve">Certificate II in </v>
      </c>
      <c r="K1491" s="63" t="str">
        <f t="shared" si="142"/>
        <v>CER</v>
      </c>
      <c r="L1491" s="63" t="str">
        <f t="shared" si="143"/>
        <v xml:space="preserve">Certificate II </v>
      </c>
    </row>
    <row r="1492" spans="1:12" x14ac:dyDescent="0.25">
      <c r="A1492" s="141" t="s">
        <v>2044</v>
      </c>
      <c r="B1492" s="137" t="s">
        <v>223</v>
      </c>
      <c r="C1492" s="63" t="str">
        <f t="shared" si="138"/>
        <v xml:space="preserve">Certificate II </v>
      </c>
      <c r="D1492" s="137" t="s">
        <v>224</v>
      </c>
      <c r="E1492" s="137" t="s">
        <v>1997</v>
      </c>
      <c r="F1492" s="141" t="s">
        <v>2044</v>
      </c>
      <c r="G1492" s="133"/>
      <c r="H1492" s="63" t="str">
        <f t="shared" si="139"/>
        <v xml:space="preserve">Certificate </v>
      </c>
      <c r="I1492" s="63" t="str">
        <f t="shared" si="140"/>
        <v xml:space="preserve">Certificate II </v>
      </c>
      <c r="J1492" s="63" t="str">
        <f t="shared" si="141"/>
        <v xml:space="preserve">Certificate II in </v>
      </c>
      <c r="K1492" s="63" t="str">
        <f t="shared" si="142"/>
        <v>CER</v>
      </c>
      <c r="L1492" s="63" t="str">
        <f t="shared" si="143"/>
        <v xml:space="preserve">Certificate II </v>
      </c>
    </row>
    <row r="1493" spans="1:12" x14ac:dyDescent="0.25">
      <c r="A1493" s="141" t="s">
        <v>2008</v>
      </c>
      <c r="B1493" s="137" t="s">
        <v>1553</v>
      </c>
      <c r="C1493" s="63" t="str">
        <f t="shared" si="138"/>
        <v xml:space="preserve">Certificate II </v>
      </c>
      <c r="D1493" s="137" t="s">
        <v>1552</v>
      </c>
      <c r="E1493" s="137" t="s">
        <v>2011</v>
      </c>
      <c r="F1493" s="141" t="s">
        <v>2008</v>
      </c>
      <c r="G1493" s="133"/>
      <c r="H1493" s="63" t="str">
        <f t="shared" si="139"/>
        <v xml:space="preserve">Certificate </v>
      </c>
      <c r="I1493" s="63" t="str">
        <f t="shared" si="140"/>
        <v xml:space="preserve">Certificate II </v>
      </c>
      <c r="J1493" s="63" t="str">
        <f t="shared" si="141"/>
        <v xml:space="preserve">Certificate II in </v>
      </c>
      <c r="K1493" s="63" t="str">
        <f t="shared" si="142"/>
        <v>CER</v>
      </c>
      <c r="L1493" s="63" t="str">
        <f t="shared" si="143"/>
        <v xml:space="preserve">Certificate II </v>
      </c>
    </row>
    <row r="1494" spans="1:12" x14ac:dyDescent="0.25">
      <c r="A1494" s="141" t="s">
        <v>1987</v>
      </c>
      <c r="B1494" s="137" t="s">
        <v>1560</v>
      </c>
      <c r="C1494" s="63" t="str">
        <f t="shared" si="138"/>
        <v xml:space="preserve">Certificate II </v>
      </c>
      <c r="D1494" s="137" t="s">
        <v>1561</v>
      </c>
      <c r="E1494" s="137" t="s">
        <v>1988</v>
      </c>
      <c r="F1494" s="141" t="s">
        <v>1987</v>
      </c>
      <c r="G1494" s="133"/>
      <c r="H1494" s="63" t="str">
        <f t="shared" si="139"/>
        <v xml:space="preserve">Certificate </v>
      </c>
      <c r="I1494" s="63" t="str">
        <f t="shared" si="140"/>
        <v xml:space="preserve">Certificate II </v>
      </c>
      <c r="J1494" s="63" t="str">
        <f t="shared" si="141"/>
        <v xml:space="preserve">Certificate II in </v>
      </c>
      <c r="K1494" s="63" t="str">
        <f t="shared" si="142"/>
        <v>CER</v>
      </c>
      <c r="L1494" s="63" t="str">
        <f t="shared" si="143"/>
        <v xml:space="preserve">Certificate II </v>
      </c>
    </row>
    <row r="1495" spans="1:12" x14ac:dyDescent="0.25">
      <c r="A1495" s="141" t="s">
        <v>1998</v>
      </c>
      <c r="B1495" s="137" t="s">
        <v>283</v>
      </c>
      <c r="C1495" s="63" t="str">
        <f t="shared" si="138"/>
        <v xml:space="preserve">Certificate II </v>
      </c>
      <c r="D1495" s="137" t="s">
        <v>282</v>
      </c>
      <c r="E1495" s="137" t="s">
        <v>1999</v>
      </c>
      <c r="F1495" s="141" t="s">
        <v>1998</v>
      </c>
      <c r="G1495" s="133"/>
      <c r="H1495" s="63" t="str">
        <f t="shared" si="139"/>
        <v xml:space="preserve">Certificate </v>
      </c>
      <c r="I1495" s="63" t="str">
        <f t="shared" si="140"/>
        <v xml:space="preserve">Certificate II </v>
      </c>
      <c r="J1495" s="63" t="str">
        <f t="shared" si="141"/>
        <v xml:space="preserve">Certificate II in </v>
      </c>
      <c r="K1495" s="63" t="str">
        <f t="shared" si="142"/>
        <v>CER</v>
      </c>
      <c r="L1495" s="63" t="str">
        <f t="shared" si="143"/>
        <v xml:space="preserve">Certificate II </v>
      </c>
    </row>
    <row r="1496" spans="1:12" x14ac:dyDescent="0.25">
      <c r="A1496" s="141" t="s">
        <v>2027</v>
      </c>
      <c r="B1496" s="137" t="s">
        <v>1564</v>
      </c>
      <c r="C1496" s="63" t="str">
        <f t="shared" si="138"/>
        <v xml:space="preserve">Certificate II </v>
      </c>
      <c r="D1496" s="137" t="s">
        <v>86</v>
      </c>
      <c r="E1496" s="137" t="s">
        <v>2028</v>
      </c>
      <c r="F1496" s="141" t="s">
        <v>2027</v>
      </c>
      <c r="G1496" s="133"/>
      <c r="H1496" s="63" t="str">
        <f t="shared" si="139"/>
        <v xml:space="preserve">Certificate </v>
      </c>
      <c r="I1496" s="63" t="str">
        <f t="shared" si="140"/>
        <v xml:space="preserve">Certificate II </v>
      </c>
      <c r="J1496" s="63" t="str">
        <f t="shared" si="141"/>
        <v xml:space="preserve">Certificate II in </v>
      </c>
      <c r="K1496" s="63" t="str">
        <f t="shared" si="142"/>
        <v>CER</v>
      </c>
      <c r="L1496" s="63" t="str">
        <f t="shared" si="143"/>
        <v xml:space="preserve">Certificate II </v>
      </c>
    </row>
    <row r="1497" spans="1:12" x14ac:dyDescent="0.25">
      <c r="A1497" s="141" t="s">
        <v>1989</v>
      </c>
      <c r="B1497" s="137" t="s">
        <v>469</v>
      </c>
      <c r="C1497" s="63" t="str">
        <f t="shared" si="138"/>
        <v xml:space="preserve">Certificate II </v>
      </c>
      <c r="D1497" s="137" t="s">
        <v>465</v>
      </c>
      <c r="E1497" s="137" t="s">
        <v>1986</v>
      </c>
      <c r="F1497" s="141" t="s">
        <v>1989</v>
      </c>
      <c r="G1497" s="133"/>
      <c r="H1497" s="63" t="str">
        <f t="shared" si="139"/>
        <v xml:space="preserve">Certificate </v>
      </c>
      <c r="I1497" s="63" t="str">
        <f t="shared" si="140"/>
        <v xml:space="preserve">Certificate II </v>
      </c>
      <c r="J1497" s="63" t="str">
        <f t="shared" si="141"/>
        <v xml:space="preserve">Certificate II in </v>
      </c>
      <c r="K1497" s="63" t="str">
        <f t="shared" si="142"/>
        <v>CER</v>
      </c>
      <c r="L1497" s="63" t="str">
        <f t="shared" si="143"/>
        <v xml:space="preserve">Certificate II </v>
      </c>
    </row>
    <row r="1498" spans="1:12" x14ac:dyDescent="0.25">
      <c r="A1498" s="141" t="s">
        <v>1978</v>
      </c>
      <c r="B1498" s="137" t="s">
        <v>1567</v>
      </c>
      <c r="C1498" s="63" t="str">
        <f t="shared" si="138"/>
        <v xml:space="preserve">Certificate II </v>
      </c>
      <c r="D1498" s="137" t="s">
        <v>1568</v>
      </c>
      <c r="E1498" s="137" t="s">
        <v>2011</v>
      </c>
      <c r="F1498" s="141" t="s">
        <v>1978</v>
      </c>
      <c r="G1498" s="133"/>
      <c r="H1498" s="63" t="str">
        <f t="shared" si="139"/>
        <v xml:space="preserve">Certificate </v>
      </c>
      <c r="I1498" s="63" t="str">
        <f t="shared" si="140"/>
        <v xml:space="preserve">Certificate II </v>
      </c>
      <c r="J1498" s="63" t="str">
        <f t="shared" si="141"/>
        <v xml:space="preserve">Certificate II in </v>
      </c>
      <c r="K1498" s="63" t="str">
        <f t="shared" si="142"/>
        <v>CER</v>
      </c>
      <c r="L1498" s="63" t="str">
        <f t="shared" si="143"/>
        <v xml:space="preserve">Certificate II </v>
      </c>
    </row>
    <row r="1499" spans="1:12" x14ac:dyDescent="0.25">
      <c r="A1499" s="141" t="s">
        <v>2078</v>
      </c>
      <c r="B1499" s="137" t="s">
        <v>585</v>
      </c>
      <c r="C1499" s="63" t="str">
        <f t="shared" si="138"/>
        <v xml:space="preserve">Certificate II </v>
      </c>
      <c r="D1499" s="137" t="s">
        <v>765</v>
      </c>
      <c r="E1499" s="137" t="s">
        <v>1997</v>
      </c>
      <c r="F1499" s="141" t="s">
        <v>2078</v>
      </c>
      <c r="G1499" s="133"/>
      <c r="H1499" s="63" t="str">
        <f t="shared" si="139"/>
        <v xml:space="preserve">Certificate </v>
      </c>
      <c r="I1499" s="63" t="str">
        <f t="shared" si="140"/>
        <v xml:space="preserve">Certificate II </v>
      </c>
      <c r="J1499" s="63" t="str">
        <f t="shared" si="141"/>
        <v xml:space="preserve">Certificate II in </v>
      </c>
      <c r="K1499" s="63" t="str">
        <f t="shared" si="142"/>
        <v>CER</v>
      </c>
      <c r="L1499" s="63" t="str">
        <f t="shared" si="143"/>
        <v xml:space="preserve">Certificate II </v>
      </c>
    </row>
    <row r="1500" spans="1:12" x14ac:dyDescent="0.25">
      <c r="A1500" s="141" t="s">
        <v>1989</v>
      </c>
      <c r="B1500" s="137" t="s">
        <v>470</v>
      </c>
      <c r="C1500" s="63" t="str">
        <f t="shared" si="138"/>
        <v xml:space="preserve">Certificate II </v>
      </c>
      <c r="D1500" s="137" t="s">
        <v>468</v>
      </c>
      <c r="E1500" s="137" t="s">
        <v>1986</v>
      </c>
      <c r="F1500" s="141" t="s">
        <v>1989</v>
      </c>
      <c r="G1500" s="133"/>
      <c r="H1500" s="63" t="str">
        <f t="shared" si="139"/>
        <v xml:space="preserve">Certificate </v>
      </c>
      <c r="I1500" s="63" t="str">
        <f t="shared" si="140"/>
        <v xml:space="preserve">Certificate II </v>
      </c>
      <c r="J1500" s="63" t="str">
        <f t="shared" si="141"/>
        <v xml:space="preserve">Certificate II in </v>
      </c>
      <c r="K1500" s="63" t="str">
        <f t="shared" si="142"/>
        <v>CER</v>
      </c>
      <c r="L1500" s="63" t="str">
        <f t="shared" si="143"/>
        <v xml:space="preserve">Certificate II </v>
      </c>
    </row>
    <row r="1501" spans="1:12" x14ac:dyDescent="0.25">
      <c r="A1501" s="141" t="s">
        <v>2100</v>
      </c>
      <c r="B1501" s="137" t="s">
        <v>490</v>
      </c>
      <c r="C1501" s="63" t="str">
        <f t="shared" si="138"/>
        <v xml:space="preserve">Certificate II </v>
      </c>
      <c r="D1501" s="137" t="s">
        <v>489</v>
      </c>
      <c r="E1501" s="137" t="s">
        <v>2007</v>
      </c>
      <c r="F1501" s="141" t="s">
        <v>2100</v>
      </c>
      <c r="G1501" s="133"/>
      <c r="H1501" s="63" t="str">
        <f t="shared" si="139"/>
        <v xml:space="preserve">Certificate </v>
      </c>
      <c r="I1501" s="63" t="str">
        <f t="shared" si="140"/>
        <v xml:space="preserve">Certificate II </v>
      </c>
      <c r="J1501" s="63" t="str">
        <f t="shared" si="141"/>
        <v xml:space="preserve">Certificate II in </v>
      </c>
      <c r="K1501" s="63" t="str">
        <f t="shared" si="142"/>
        <v>CER</v>
      </c>
      <c r="L1501" s="63" t="str">
        <f t="shared" si="143"/>
        <v xml:space="preserve">Certificate II </v>
      </c>
    </row>
    <row r="1502" spans="1:12" x14ac:dyDescent="0.25">
      <c r="A1502" s="141" t="s">
        <v>2019</v>
      </c>
      <c r="B1502" s="137" t="s">
        <v>1578</v>
      </c>
      <c r="C1502" s="63" t="str">
        <f t="shared" si="138"/>
        <v xml:space="preserve">Certificate II </v>
      </c>
      <c r="D1502" s="137" t="s">
        <v>811</v>
      </c>
      <c r="E1502" s="137" t="s">
        <v>2021</v>
      </c>
      <c r="F1502" s="141" t="s">
        <v>2019</v>
      </c>
      <c r="G1502" s="133"/>
      <c r="H1502" s="63" t="str">
        <f t="shared" si="139"/>
        <v xml:space="preserve">Certificate </v>
      </c>
      <c r="I1502" s="63" t="str">
        <f t="shared" si="140"/>
        <v xml:space="preserve">Certificate II </v>
      </c>
      <c r="J1502" s="63" t="str">
        <f t="shared" si="141"/>
        <v xml:space="preserve">Certificate II in </v>
      </c>
      <c r="K1502" s="63" t="str">
        <f t="shared" si="142"/>
        <v>CER</v>
      </c>
      <c r="L1502" s="63" t="str">
        <f t="shared" si="143"/>
        <v xml:space="preserve">Certificate II </v>
      </c>
    </row>
    <row r="1503" spans="1:12" x14ac:dyDescent="0.25">
      <c r="A1503" s="141" t="s">
        <v>2044</v>
      </c>
      <c r="B1503" s="137" t="s">
        <v>225</v>
      </c>
      <c r="C1503" s="63" t="str">
        <f t="shared" si="138"/>
        <v xml:space="preserve">Certificate II </v>
      </c>
      <c r="D1503" s="137" t="s">
        <v>226</v>
      </c>
      <c r="E1503" s="137" t="s">
        <v>1997</v>
      </c>
      <c r="F1503" s="141" t="s">
        <v>2044</v>
      </c>
      <c r="G1503" s="133"/>
      <c r="H1503" s="63" t="str">
        <f t="shared" si="139"/>
        <v xml:space="preserve">Certificate </v>
      </c>
      <c r="I1503" s="63" t="str">
        <f t="shared" si="140"/>
        <v xml:space="preserve">Certificate II </v>
      </c>
      <c r="J1503" s="63" t="str">
        <f t="shared" si="141"/>
        <v xml:space="preserve">Certificate II in </v>
      </c>
      <c r="K1503" s="63" t="str">
        <f t="shared" si="142"/>
        <v>CER</v>
      </c>
      <c r="L1503" s="63" t="str">
        <f t="shared" si="143"/>
        <v xml:space="preserve">Certificate II </v>
      </c>
    </row>
    <row r="1504" spans="1:12" x14ac:dyDescent="0.25">
      <c r="A1504" s="141" t="s">
        <v>1978</v>
      </c>
      <c r="B1504" s="137" t="s">
        <v>1587</v>
      </c>
      <c r="C1504" s="63" t="str">
        <f t="shared" si="138"/>
        <v xml:space="preserve">Certificate II </v>
      </c>
      <c r="D1504" s="137" t="s">
        <v>45</v>
      </c>
      <c r="E1504" s="137" t="s">
        <v>2011</v>
      </c>
      <c r="F1504" s="141" t="s">
        <v>1978</v>
      </c>
      <c r="G1504" s="133"/>
      <c r="H1504" s="63" t="str">
        <f t="shared" si="139"/>
        <v xml:space="preserve">Certificate </v>
      </c>
      <c r="I1504" s="63" t="str">
        <f t="shared" si="140"/>
        <v xml:space="preserve">Certificate II </v>
      </c>
      <c r="J1504" s="63" t="str">
        <f t="shared" si="141"/>
        <v xml:space="preserve">Certificate II in </v>
      </c>
      <c r="K1504" s="63" t="str">
        <f t="shared" si="142"/>
        <v>CER</v>
      </c>
      <c r="L1504" s="63" t="str">
        <f t="shared" si="143"/>
        <v xml:space="preserve">Certificate II </v>
      </c>
    </row>
    <row r="1505" spans="1:12" x14ac:dyDescent="0.25">
      <c r="A1505" s="141" t="s">
        <v>2008</v>
      </c>
      <c r="B1505" s="137" t="s">
        <v>388</v>
      </c>
      <c r="C1505" s="63" t="str">
        <f t="shared" si="138"/>
        <v xml:space="preserve">Certificate II </v>
      </c>
      <c r="D1505" s="137" t="s">
        <v>387</v>
      </c>
      <c r="E1505" s="137" t="s">
        <v>2011</v>
      </c>
      <c r="F1505" s="141" t="s">
        <v>2008</v>
      </c>
      <c r="G1505" s="133"/>
      <c r="H1505" s="63" t="str">
        <f t="shared" si="139"/>
        <v xml:space="preserve">Certificate </v>
      </c>
      <c r="I1505" s="63" t="str">
        <f t="shared" si="140"/>
        <v xml:space="preserve">Certificate II </v>
      </c>
      <c r="J1505" s="63" t="str">
        <f t="shared" si="141"/>
        <v xml:space="preserve">Certificate II in </v>
      </c>
      <c r="K1505" s="63" t="str">
        <f t="shared" si="142"/>
        <v>CER</v>
      </c>
      <c r="L1505" s="63" t="str">
        <f t="shared" si="143"/>
        <v xml:space="preserve">Certificate II </v>
      </c>
    </row>
    <row r="1506" spans="1:12" x14ac:dyDescent="0.25">
      <c r="A1506" s="141" t="s">
        <v>2055</v>
      </c>
      <c r="B1506" s="137" t="s">
        <v>1602</v>
      </c>
      <c r="C1506" s="63" t="str">
        <f t="shared" si="138"/>
        <v xml:space="preserve">Certificate II </v>
      </c>
      <c r="D1506" s="137" t="s">
        <v>425</v>
      </c>
      <c r="E1506" s="137" t="s">
        <v>1986</v>
      </c>
      <c r="F1506" s="141" t="s">
        <v>2055</v>
      </c>
      <c r="G1506" s="133"/>
      <c r="H1506" s="63" t="str">
        <f t="shared" si="139"/>
        <v xml:space="preserve">Certificate </v>
      </c>
      <c r="I1506" s="63" t="str">
        <f t="shared" si="140"/>
        <v xml:space="preserve">Certificate II </v>
      </c>
      <c r="J1506" s="63" t="str">
        <f t="shared" si="141"/>
        <v xml:space="preserve">Certificate II in </v>
      </c>
      <c r="K1506" s="63" t="str">
        <f t="shared" si="142"/>
        <v>CER</v>
      </c>
      <c r="L1506" s="63" t="str">
        <f t="shared" si="143"/>
        <v xml:space="preserve">Certificate II </v>
      </c>
    </row>
    <row r="1507" spans="1:12" x14ac:dyDescent="0.25">
      <c r="A1507" s="141" t="s">
        <v>2027</v>
      </c>
      <c r="B1507" s="137" t="s">
        <v>1603</v>
      </c>
      <c r="C1507" s="63" t="str">
        <f t="shared" si="138"/>
        <v xml:space="preserve">Certificate II </v>
      </c>
      <c r="D1507" s="137" t="s">
        <v>90</v>
      </c>
      <c r="E1507" s="137" t="s">
        <v>2028</v>
      </c>
      <c r="F1507" s="141" t="s">
        <v>2027</v>
      </c>
      <c r="G1507" s="133"/>
      <c r="H1507" s="63" t="str">
        <f t="shared" si="139"/>
        <v xml:space="preserve">Certificate </v>
      </c>
      <c r="I1507" s="63" t="str">
        <f t="shared" si="140"/>
        <v xml:space="preserve">Certificate II </v>
      </c>
      <c r="J1507" s="63" t="str">
        <f t="shared" si="141"/>
        <v xml:space="preserve">Certificate II in </v>
      </c>
      <c r="K1507" s="63" t="str">
        <f t="shared" si="142"/>
        <v>CER</v>
      </c>
      <c r="L1507" s="63" t="str">
        <f t="shared" si="143"/>
        <v xml:space="preserve">Certificate II </v>
      </c>
    </row>
    <row r="1508" spans="1:12" x14ac:dyDescent="0.25">
      <c r="A1508" s="141" t="s">
        <v>2661</v>
      </c>
      <c r="B1508" s="137" t="s">
        <v>360</v>
      </c>
      <c r="C1508" s="63" t="str">
        <f t="shared" si="138"/>
        <v xml:space="preserve">Certificate II </v>
      </c>
      <c r="D1508" s="137" t="s">
        <v>359</v>
      </c>
      <c r="E1508" s="137" t="s">
        <v>1988</v>
      </c>
      <c r="F1508" s="141" t="s">
        <v>2661</v>
      </c>
      <c r="G1508" s="133"/>
      <c r="H1508" s="63" t="str">
        <f t="shared" si="139"/>
        <v xml:space="preserve">Certificate </v>
      </c>
      <c r="I1508" s="63" t="str">
        <f t="shared" si="140"/>
        <v xml:space="preserve">Certificate II </v>
      </c>
      <c r="J1508" s="63" t="str">
        <f t="shared" si="141"/>
        <v xml:space="preserve">Certificate II in </v>
      </c>
      <c r="K1508" s="63" t="str">
        <f t="shared" si="142"/>
        <v>CER</v>
      </c>
      <c r="L1508" s="63" t="str">
        <f t="shared" si="143"/>
        <v xml:space="preserve">Certificate II </v>
      </c>
    </row>
    <row r="1509" spans="1:12" x14ac:dyDescent="0.25">
      <c r="A1509" s="141" t="s">
        <v>1978</v>
      </c>
      <c r="B1509" s="137" t="s">
        <v>1604</v>
      </c>
      <c r="C1509" s="63" t="str">
        <f t="shared" si="138"/>
        <v xml:space="preserve">Certificate II </v>
      </c>
      <c r="D1509" s="137" t="s">
        <v>1605</v>
      </c>
      <c r="E1509" s="137" t="s">
        <v>2011</v>
      </c>
      <c r="F1509" s="141" t="s">
        <v>1978</v>
      </c>
      <c r="G1509" s="133"/>
      <c r="H1509" s="63" t="str">
        <f t="shared" si="139"/>
        <v xml:space="preserve">Certificate </v>
      </c>
      <c r="I1509" s="63" t="str">
        <f t="shared" si="140"/>
        <v xml:space="preserve">Certificate II </v>
      </c>
      <c r="J1509" s="63" t="str">
        <f t="shared" si="141"/>
        <v xml:space="preserve">Certificate II in </v>
      </c>
      <c r="K1509" s="63" t="str">
        <f t="shared" si="142"/>
        <v>CER</v>
      </c>
      <c r="L1509" s="63" t="str">
        <f t="shared" si="143"/>
        <v xml:space="preserve">Certificate II </v>
      </c>
    </row>
    <row r="1510" spans="1:12" x14ac:dyDescent="0.25">
      <c r="A1510" s="141" t="s">
        <v>2008</v>
      </c>
      <c r="B1510" s="137" t="s">
        <v>1616</v>
      </c>
      <c r="C1510" s="63" t="str">
        <f t="shared" si="138"/>
        <v xml:space="preserve">Certificate II </v>
      </c>
      <c r="D1510" s="137" t="s">
        <v>390</v>
      </c>
      <c r="E1510" s="137" t="s">
        <v>2011</v>
      </c>
      <c r="F1510" s="141" t="s">
        <v>2008</v>
      </c>
      <c r="G1510" s="133"/>
      <c r="H1510" s="63" t="str">
        <f t="shared" si="139"/>
        <v xml:space="preserve">Certificate </v>
      </c>
      <c r="I1510" s="63" t="str">
        <f t="shared" si="140"/>
        <v xml:space="preserve">Certificate II </v>
      </c>
      <c r="J1510" s="63" t="str">
        <f t="shared" si="141"/>
        <v xml:space="preserve">Certificate II in </v>
      </c>
      <c r="K1510" s="63" t="str">
        <f t="shared" si="142"/>
        <v>CER</v>
      </c>
      <c r="L1510" s="63" t="str">
        <f t="shared" si="143"/>
        <v xml:space="preserve">Certificate II </v>
      </c>
    </row>
    <row r="1511" spans="1:12" x14ac:dyDescent="0.25">
      <c r="A1511" s="141" t="s">
        <v>1989</v>
      </c>
      <c r="B1511" s="137" t="s">
        <v>463</v>
      </c>
      <c r="C1511" s="63" t="str">
        <f t="shared" si="138"/>
        <v xml:space="preserve">Certificate II </v>
      </c>
      <c r="D1511" s="137" t="s">
        <v>462</v>
      </c>
      <c r="E1511" s="137" t="s">
        <v>1986</v>
      </c>
      <c r="F1511" s="141" t="s">
        <v>1989</v>
      </c>
      <c r="G1511" s="133"/>
      <c r="H1511" s="63" t="str">
        <f t="shared" si="139"/>
        <v xml:space="preserve">Certificate </v>
      </c>
      <c r="I1511" s="63" t="str">
        <f t="shared" si="140"/>
        <v xml:space="preserve">Certificate II </v>
      </c>
      <c r="J1511" s="63" t="str">
        <f t="shared" si="141"/>
        <v xml:space="preserve">Certificate II in </v>
      </c>
      <c r="K1511" s="63" t="str">
        <f t="shared" si="142"/>
        <v>CER</v>
      </c>
      <c r="L1511" s="63" t="str">
        <f t="shared" si="143"/>
        <v xml:space="preserve">Certificate II </v>
      </c>
    </row>
    <row r="1512" spans="1:12" x14ac:dyDescent="0.25">
      <c r="A1512" s="141" t="s">
        <v>2100</v>
      </c>
      <c r="B1512" s="137" t="s">
        <v>1632</v>
      </c>
      <c r="C1512" s="63" t="str">
        <f t="shared" si="138"/>
        <v xml:space="preserve">Certificate II </v>
      </c>
      <c r="D1512" s="137" t="s">
        <v>487</v>
      </c>
      <c r="E1512" s="137" t="s">
        <v>2007</v>
      </c>
      <c r="F1512" s="141" t="s">
        <v>2100</v>
      </c>
      <c r="G1512" s="133"/>
      <c r="H1512" s="63" t="str">
        <f t="shared" si="139"/>
        <v xml:space="preserve">Certificate </v>
      </c>
      <c r="I1512" s="63" t="str">
        <f t="shared" si="140"/>
        <v xml:space="preserve">Certificate II </v>
      </c>
      <c r="J1512" s="63" t="str">
        <f t="shared" si="141"/>
        <v xml:space="preserve">Certificate II in </v>
      </c>
      <c r="K1512" s="63" t="str">
        <f t="shared" si="142"/>
        <v>CER</v>
      </c>
      <c r="L1512" s="63" t="str">
        <f t="shared" si="143"/>
        <v xml:space="preserve">Certificate II </v>
      </c>
    </row>
    <row r="1513" spans="1:12" x14ac:dyDescent="0.25">
      <c r="A1513" s="141" t="s">
        <v>1998</v>
      </c>
      <c r="B1513" s="137" t="s">
        <v>292</v>
      </c>
      <c r="C1513" s="63" t="str">
        <f t="shared" si="138"/>
        <v xml:space="preserve">Certificate III </v>
      </c>
      <c r="D1513" s="137" t="s">
        <v>287</v>
      </c>
      <c r="E1513" s="137" t="s">
        <v>1999</v>
      </c>
      <c r="F1513" s="141" t="s">
        <v>1998</v>
      </c>
      <c r="G1513" s="133"/>
      <c r="H1513" s="63" t="str">
        <f t="shared" si="139"/>
        <v xml:space="preserve">Certificate </v>
      </c>
      <c r="I1513" s="63" t="str">
        <f t="shared" si="140"/>
        <v xml:space="preserve">Certificate III </v>
      </c>
      <c r="J1513" s="63" t="str">
        <f t="shared" si="141"/>
        <v xml:space="preserve">Certificate III in </v>
      </c>
      <c r="K1513" s="63" t="str">
        <f t="shared" si="142"/>
        <v>CER</v>
      </c>
      <c r="L1513" s="63" t="str">
        <f t="shared" si="143"/>
        <v xml:space="preserve">Certificate III </v>
      </c>
    </row>
    <row r="1514" spans="1:12" x14ac:dyDescent="0.25">
      <c r="A1514" s="141" t="s">
        <v>2019</v>
      </c>
      <c r="B1514" s="137" t="s">
        <v>1256</v>
      </c>
      <c r="C1514" s="63" t="str">
        <f t="shared" si="138"/>
        <v xml:space="preserve">Certificate III </v>
      </c>
      <c r="D1514" s="137" t="s">
        <v>1257</v>
      </c>
      <c r="E1514" s="137" t="s">
        <v>2021</v>
      </c>
      <c r="F1514" s="141" t="s">
        <v>2019</v>
      </c>
      <c r="G1514" s="133"/>
      <c r="H1514" s="63" t="str">
        <f t="shared" si="139"/>
        <v xml:space="preserve">Certificate </v>
      </c>
      <c r="I1514" s="63" t="str">
        <f t="shared" si="140"/>
        <v xml:space="preserve">Certificate III </v>
      </c>
      <c r="J1514" s="63" t="str">
        <f t="shared" si="141"/>
        <v xml:space="preserve">Certificate III in </v>
      </c>
      <c r="K1514" s="63" t="str">
        <f t="shared" si="142"/>
        <v>CER</v>
      </c>
      <c r="L1514" s="63" t="str">
        <f t="shared" si="143"/>
        <v xml:space="preserve">Certificate III </v>
      </c>
    </row>
    <row r="1515" spans="1:12" x14ac:dyDescent="0.25">
      <c r="A1515" s="141" t="s">
        <v>2019</v>
      </c>
      <c r="B1515" s="137" t="s">
        <v>1655</v>
      </c>
      <c r="C1515" s="63" t="str">
        <f t="shared" si="138"/>
        <v xml:space="preserve">Certificate III </v>
      </c>
      <c r="D1515" s="137" t="s">
        <v>737</v>
      </c>
      <c r="E1515" s="137" t="s">
        <v>2021</v>
      </c>
      <c r="F1515" s="141" t="s">
        <v>2019</v>
      </c>
      <c r="G1515" s="133"/>
      <c r="H1515" s="63" t="str">
        <f t="shared" si="139"/>
        <v xml:space="preserve">Certificate </v>
      </c>
      <c r="I1515" s="63" t="str">
        <f t="shared" si="140"/>
        <v xml:space="preserve">Certificate III </v>
      </c>
      <c r="J1515" s="63" t="str">
        <f t="shared" si="141"/>
        <v xml:space="preserve">Certificate III in </v>
      </c>
      <c r="K1515" s="63" t="str">
        <f t="shared" si="142"/>
        <v>CER</v>
      </c>
      <c r="L1515" s="63" t="str">
        <f t="shared" si="143"/>
        <v xml:space="preserve">Certificate III </v>
      </c>
    </row>
    <row r="1516" spans="1:12" x14ac:dyDescent="0.25">
      <c r="A1516" s="141" t="s">
        <v>2069</v>
      </c>
      <c r="B1516" s="137" t="s">
        <v>1658</v>
      </c>
      <c r="C1516" s="63" t="str">
        <f t="shared" si="138"/>
        <v xml:space="preserve">Certificate III </v>
      </c>
      <c r="D1516" s="137" t="s">
        <v>1659</v>
      </c>
      <c r="E1516" s="137" t="s">
        <v>2007</v>
      </c>
      <c r="F1516" s="141" t="s">
        <v>2069</v>
      </c>
      <c r="G1516" s="133"/>
      <c r="H1516" s="63" t="str">
        <f t="shared" si="139"/>
        <v xml:space="preserve">Certificate </v>
      </c>
      <c r="I1516" s="63" t="str">
        <f t="shared" si="140"/>
        <v xml:space="preserve">Certificate III </v>
      </c>
      <c r="J1516" s="63" t="str">
        <f t="shared" si="141"/>
        <v xml:space="preserve">Certificate III in </v>
      </c>
      <c r="K1516" s="63" t="str">
        <f t="shared" si="142"/>
        <v>CER</v>
      </c>
      <c r="L1516" s="63" t="str">
        <f t="shared" si="143"/>
        <v xml:space="preserve">Certificate III </v>
      </c>
    </row>
    <row r="1517" spans="1:12" x14ac:dyDescent="0.25">
      <c r="A1517" s="141" t="s">
        <v>1998</v>
      </c>
      <c r="B1517" s="137" t="s">
        <v>1662</v>
      </c>
      <c r="C1517" s="63" t="str">
        <f t="shared" si="138"/>
        <v xml:space="preserve">Certificate III </v>
      </c>
      <c r="D1517" s="137" t="s">
        <v>294</v>
      </c>
      <c r="E1517" s="137" t="s">
        <v>1999</v>
      </c>
      <c r="F1517" s="141" t="s">
        <v>1998</v>
      </c>
      <c r="G1517" s="133"/>
      <c r="H1517" s="63" t="str">
        <f t="shared" si="139"/>
        <v xml:space="preserve">Certificate </v>
      </c>
      <c r="I1517" s="63" t="str">
        <f t="shared" si="140"/>
        <v xml:space="preserve">Certificate III </v>
      </c>
      <c r="J1517" s="63" t="str">
        <f t="shared" si="141"/>
        <v xml:space="preserve">Certificate III in </v>
      </c>
      <c r="K1517" s="63" t="str">
        <f t="shared" si="142"/>
        <v>CER</v>
      </c>
      <c r="L1517" s="63" t="str">
        <f t="shared" si="143"/>
        <v xml:space="preserve">Certificate III </v>
      </c>
    </row>
    <row r="1518" spans="1:12" x14ac:dyDescent="0.25">
      <c r="A1518" s="141" t="s">
        <v>2027</v>
      </c>
      <c r="B1518" s="137" t="s">
        <v>1663</v>
      </c>
      <c r="C1518" s="63" t="str">
        <f t="shared" si="138"/>
        <v xml:space="preserve">Certificate III </v>
      </c>
      <c r="D1518" s="137" t="s">
        <v>1664</v>
      </c>
      <c r="E1518" s="137" t="s">
        <v>2028</v>
      </c>
      <c r="F1518" s="141" t="s">
        <v>2027</v>
      </c>
      <c r="G1518" s="133"/>
      <c r="H1518" s="63" t="str">
        <f t="shared" si="139"/>
        <v xml:space="preserve">Certificate </v>
      </c>
      <c r="I1518" s="63" t="str">
        <f t="shared" si="140"/>
        <v xml:space="preserve">Certificate III </v>
      </c>
      <c r="J1518" s="63" t="str">
        <f t="shared" si="141"/>
        <v xml:space="preserve">Certificate III in </v>
      </c>
      <c r="K1518" s="63" t="str">
        <f t="shared" si="142"/>
        <v>CER</v>
      </c>
      <c r="L1518" s="63" t="str">
        <f t="shared" si="143"/>
        <v xml:space="preserve">Certificate III </v>
      </c>
    </row>
    <row r="1519" spans="1:12" x14ac:dyDescent="0.25">
      <c r="A1519" s="141" t="s">
        <v>1995</v>
      </c>
      <c r="B1519" s="137" t="s">
        <v>1666</v>
      </c>
      <c r="C1519" s="63" t="str">
        <f t="shared" si="138"/>
        <v xml:space="preserve">Certificate III </v>
      </c>
      <c r="D1519" s="137" t="s">
        <v>1667</v>
      </c>
      <c r="E1519" s="137" t="s">
        <v>1997</v>
      </c>
      <c r="F1519" s="141" t="s">
        <v>1995</v>
      </c>
      <c r="G1519" s="133"/>
      <c r="H1519" s="63" t="str">
        <f t="shared" si="139"/>
        <v xml:space="preserve">Certificate </v>
      </c>
      <c r="I1519" s="63" t="str">
        <f t="shared" si="140"/>
        <v xml:space="preserve">Certificate III </v>
      </c>
      <c r="J1519" s="63" t="str">
        <f t="shared" si="141"/>
        <v xml:space="preserve">Certificate III in </v>
      </c>
      <c r="K1519" s="63" t="str">
        <f t="shared" si="142"/>
        <v>CER</v>
      </c>
      <c r="L1519" s="63" t="str">
        <f t="shared" si="143"/>
        <v xml:space="preserve">Certificate III </v>
      </c>
    </row>
    <row r="1520" spans="1:12" x14ac:dyDescent="0.25">
      <c r="A1520" s="141" t="s">
        <v>1989</v>
      </c>
      <c r="B1520" s="137" t="s">
        <v>1672</v>
      </c>
      <c r="C1520" s="63" t="str">
        <f t="shared" si="138"/>
        <v xml:space="preserve">Certificate III </v>
      </c>
      <c r="D1520" s="137" t="s">
        <v>481</v>
      </c>
      <c r="E1520" s="137" t="s">
        <v>1986</v>
      </c>
      <c r="F1520" s="141" t="s">
        <v>1989</v>
      </c>
      <c r="G1520" s="133"/>
      <c r="H1520" s="63" t="str">
        <f t="shared" si="139"/>
        <v xml:space="preserve">Certificate </v>
      </c>
      <c r="I1520" s="63" t="str">
        <f t="shared" si="140"/>
        <v xml:space="preserve">Certificate III </v>
      </c>
      <c r="J1520" s="63" t="str">
        <f t="shared" si="141"/>
        <v xml:space="preserve">Certificate III in </v>
      </c>
      <c r="K1520" s="63" t="str">
        <f t="shared" si="142"/>
        <v>CER</v>
      </c>
      <c r="L1520" s="63" t="str">
        <f t="shared" si="143"/>
        <v xml:space="preserve">Certificate III </v>
      </c>
    </row>
    <row r="1521" spans="1:12" x14ac:dyDescent="0.25">
      <c r="A1521" s="141" t="s">
        <v>2070</v>
      </c>
      <c r="B1521" s="137" t="s">
        <v>184</v>
      </c>
      <c r="C1521" s="63" t="str">
        <f t="shared" si="138"/>
        <v xml:space="preserve">Certificate III </v>
      </c>
      <c r="D1521" s="137" t="s">
        <v>185</v>
      </c>
      <c r="E1521" s="137" t="s">
        <v>1999</v>
      </c>
      <c r="F1521" s="141" t="s">
        <v>2070</v>
      </c>
      <c r="G1521" s="133"/>
      <c r="H1521" s="63" t="str">
        <f t="shared" si="139"/>
        <v xml:space="preserve">Certificate </v>
      </c>
      <c r="I1521" s="63" t="str">
        <f t="shared" si="140"/>
        <v xml:space="preserve">Certificate III </v>
      </c>
      <c r="J1521" s="63" t="str">
        <f t="shared" si="141"/>
        <v xml:space="preserve">Certificate III in </v>
      </c>
      <c r="K1521" s="63" t="str">
        <f t="shared" si="142"/>
        <v>CER</v>
      </c>
      <c r="L1521" s="63" t="str">
        <f t="shared" si="143"/>
        <v xml:space="preserve">Certificate III </v>
      </c>
    </row>
    <row r="1522" spans="1:12" x14ac:dyDescent="0.25">
      <c r="A1522" s="141" t="s">
        <v>1978</v>
      </c>
      <c r="B1522" s="137" t="s">
        <v>1691</v>
      </c>
      <c r="C1522" s="63" t="str">
        <f t="shared" si="138"/>
        <v xml:space="preserve">Certificate III </v>
      </c>
      <c r="D1522" s="137" t="s">
        <v>179</v>
      </c>
      <c r="E1522" s="137" t="s">
        <v>1979</v>
      </c>
      <c r="F1522" s="141" t="s">
        <v>1978</v>
      </c>
      <c r="G1522" s="133"/>
      <c r="H1522" s="63" t="str">
        <f t="shared" si="139"/>
        <v xml:space="preserve">Certificate </v>
      </c>
      <c r="I1522" s="63" t="str">
        <f t="shared" si="140"/>
        <v xml:space="preserve">Certificate III </v>
      </c>
      <c r="J1522" s="63" t="str">
        <f t="shared" si="141"/>
        <v xml:space="preserve">Certificate III in </v>
      </c>
      <c r="K1522" s="63" t="str">
        <f t="shared" si="142"/>
        <v>CER</v>
      </c>
      <c r="L1522" s="63" t="str">
        <f t="shared" si="143"/>
        <v xml:space="preserve">Certificate III </v>
      </c>
    </row>
    <row r="1523" spans="1:12" x14ac:dyDescent="0.25">
      <c r="A1523" s="141" t="s">
        <v>2076</v>
      </c>
      <c r="B1523" s="137" t="s">
        <v>1701</v>
      </c>
      <c r="C1523" s="63" t="str">
        <f t="shared" si="138"/>
        <v xml:space="preserve">Certificate III </v>
      </c>
      <c r="D1523" s="137" t="s">
        <v>1702</v>
      </c>
      <c r="E1523" s="137" t="s">
        <v>2018</v>
      </c>
      <c r="F1523" s="141" t="s">
        <v>2076</v>
      </c>
      <c r="G1523" s="133"/>
      <c r="H1523" s="63" t="str">
        <f t="shared" si="139"/>
        <v xml:space="preserve">Certificate </v>
      </c>
      <c r="I1523" s="63" t="str">
        <f t="shared" si="140"/>
        <v xml:space="preserve">Certificate III </v>
      </c>
      <c r="J1523" s="63" t="str">
        <f t="shared" si="141"/>
        <v xml:space="preserve">Certificate III in </v>
      </c>
      <c r="K1523" s="63" t="str">
        <f t="shared" si="142"/>
        <v>CER</v>
      </c>
      <c r="L1523" s="63" t="str">
        <f t="shared" si="143"/>
        <v xml:space="preserve">Certificate III </v>
      </c>
    </row>
    <row r="1524" spans="1:12" x14ac:dyDescent="0.25">
      <c r="A1524" s="141" t="s">
        <v>1985</v>
      </c>
      <c r="B1524" s="137" t="s">
        <v>449</v>
      </c>
      <c r="C1524" s="63" t="str">
        <f t="shared" si="138"/>
        <v xml:space="preserve">Certificate III </v>
      </c>
      <c r="D1524" s="137" t="s">
        <v>447</v>
      </c>
      <c r="E1524" s="137" t="s">
        <v>1986</v>
      </c>
      <c r="F1524" s="141" t="s">
        <v>1985</v>
      </c>
      <c r="G1524" s="133"/>
      <c r="H1524" s="63" t="str">
        <f t="shared" si="139"/>
        <v xml:space="preserve">Certificate </v>
      </c>
      <c r="I1524" s="63" t="str">
        <f t="shared" si="140"/>
        <v xml:space="preserve">Certificate III </v>
      </c>
      <c r="J1524" s="63" t="str">
        <f t="shared" si="141"/>
        <v xml:space="preserve">Certificate III in </v>
      </c>
      <c r="K1524" s="63" t="str">
        <f t="shared" si="142"/>
        <v>CER</v>
      </c>
      <c r="L1524" s="63" t="str">
        <f t="shared" si="143"/>
        <v xml:space="preserve">Certificate III </v>
      </c>
    </row>
    <row r="1525" spans="1:12" x14ac:dyDescent="0.25">
      <c r="A1525" s="141" t="s">
        <v>2719</v>
      </c>
      <c r="B1525" s="137" t="s">
        <v>1703</v>
      </c>
      <c r="C1525" s="63" t="str">
        <f t="shared" si="138"/>
        <v xml:space="preserve">Certificate III </v>
      </c>
      <c r="D1525" s="137" t="s">
        <v>405</v>
      </c>
      <c r="E1525" s="137" t="s">
        <v>1986</v>
      </c>
      <c r="F1525" s="141" t="s">
        <v>2719</v>
      </c>
      <c r="G1525" s="133"/>
      <c r="H1525" s="63" t="str">
        <f t="shared" si="139"/>
        <v xml:space="preserve">Certificate </v>
      </c>
      <c r="I1525" s="63" t="str">
        <f t="shared" si="140"/>
        <v xml:space="preserve">Certificate III </v>
      </c>
      <c r="J1525" s="63" t="str">
        <f t="shared" si="141"/>
        <v xml:space="preserve">Certificate III in </v>
      </c>
      <c r="K1525" s="63" t="str">
        <f t="shared" si="142"/>
        <v>CER</v>
      </c>
      <c r="L1525" s="63" t="str">
        <f t="shared" si="143"/>
        <v xml:space="preserve">Certificate III </v>
      </c>
    </row>
    <row r="1526" spans="1:12" x14ac:dyDescent="0.25">
      <c r="A1526" s="141" t="s">
        <v>1998</v>
      </c>
      <c r="B1526" s="137" t="s">
        <v>296</v>
      </c>
      <c r="C1526" s="63" t="str">
        <f t="shared" si="138"/>
        <v xml:space="preserve">Certificate III </v>
      </c>
      <c r="D1526" s="137" t="s">
        <v>297</v>
      </c>
      <c r="E1526" s="137" t="s">
        <v>1999</v>
      </c>
      <c r="F1526" s="141" t="s">
        <v>1998</v>
      </c>
      <c r="G1526" s="133"/>
      <c r="H1526" s="63" t="str">
        <f t="shared" si="139"/>
        <v xml:space="preserve">Certificate </v>
      </c>
      <c r="I1526" s="63" t="str">
        <f t="shared" si="140"/>
        <v xml:space="preserve">Certificate III </v>
      </c>
      <c r="J1526" s="63" t="str">
        <f t="shared" si="141"/>
        <v xml:space="preserve">Certificate III in </v>
      </c>
      <c r="K1526" s="63" t="str">
        <f t="shared" si="142"/>
        <v>CER</v>
      </c>
      <c r="L1526" s="63" t="str">
        <f t="shared" si="143"/>
        <v xml:space="preserve">Certificate III </v>
      </c>
    </row>
    <row r="1527" spans="1:12" x14ac:dyDescent="0.25">
      <c r="A1527" s="141" t="s">
        <v>1998</v>
      </c>
      <c r="B1527" s="137" t="s">
        <v>1709</v>
      </c>
      <c r="C1527" s="63" t="str">
        <f t="shared" si="138"/>
        <v xml:space="preserve">Certificate III </v>
      </c>
      <c r="D1527" s="137" t="s">
        <v>291</v>
      </c>
      <c r="E1527" s="137" t="s">
        <v>1999</v>
      </c>
      <c r="F1527" s="141" t="s">
        <v>1998</v>
      </c>
      <c r="G1527" s="133"/>
      <c r="H1527" s="63" t="str">
        <f t="shared" si="139"/>
        <v xml:space="preserve">Certificate </v>
      </c>
      <c r="I1527" s="63" t="str">
        <f t="shared" si="140"/>
        <v xml:space="preserve">Certificate III </v>
      </c>
      <c r="J1527" s="63" t="str">
        <f t="shared" si="141"/>
        <v xml:space="preserve">Certificate III in </v>
      </c>
      <c r="K1527" s="63" t="str">
        <f t="shared" si="142"/>
        <v>CER</v>
      </c>
      <c r="L1527" s="63" t="str">
        <f t="shared" si="143"/>
        <v xml:space="preserve">Certificate III </v>
      </c>
    </row>
    <row r="1528" spans="1:12" x14ac:dyDescent="0.25">
      <c r="A1528" s="141" t="s">
        <v>2019</v>
      </c>
      <c r="B1528" s="137" t="s">
        <v>1710</v>
      </c>
      <c r="C1528" s="63" t="str">
        <f t="shared" si="138"/>
        <v xml:space="preserve">Certificate III </v>
      </c>
      <c r="D1528" s="137" t="s">
        <v>1711</v>
      </c>
      <c r="E1528" s="137" t="s">
        <v>2021</v>
      </c>
      <c r="F1528" s="141" t="s">
        <v>2019</v>
      </c>
      <c r="G1528" s="133"/>
      <c r="H1528" s="63" t="str">
        <f t="shared" si="139"/>
        <v xml:space="preserve">Certificate </v>
      </c>
      <c r="I1528" s="63" t="str">
        <f t="shared" si="140"/>
        <v xml:space="preserve">Certificate III </v>
      </c>
      <c r="J1528" s="63" t="str">
        <f t="shared" si="141"/>
        <v xml:space="preserve">Certificate III in </v>
      </c>
      <c r="K1528" s="63" t="str">
        <f t="shared" si="142"/>
        <v>CER</v>
      </c>
      <c r="L1528" s="63" t="str">
        <f t="shared" si="143"/>
        <v xml:space="preserve">Certificate III </v>
      </c>
    </row>
    <row r="1529" spans="1:12" x14ac:dyDescent="0.25">
      <c r="A1529" s="141" t="s">
        <v>2019</v>
      </c>
      <c r="B1529" s="137" t="s">
        <v>1712</v>
      </c>
      <c r="C1529" s="63" t="str">
        <f t="shared" si="138"/>
        <v xml:space="preserve">Certificate III </v>
      </c>
      <c r="D1529" s="137" t="s">
        <v>1019</v>
      </c>
      <c r="E1529" s="137" t="s">
        <v>2021</v>
      </c>
      <c r="F1529" s="141" t="s">
        <v>2019</v>
      </c>
      <c r="G1529" s="133"/>
      <c r="H1529" s="63" t="str">
        <f t="shared" si="139"/>
        <v xml:space="preserve">Certificate </v>
      </c>
      <c r="I1529" s="63" t="str">
        <f t="shared" si="140"/>
        <v xml:space="preserve">Certificate III </v>
      </c>
      <c r="J1529" s="63" t="str">
        <f t="shared" si="141"/>
        <v xml:space="preserve">Certificate III in </v>
      </c>
      <c r="K1529" s="63" t="str">
        <f t="shared" si="142"/>
        <v>CER</v>
      </c>
      <c r="L1529" s="63" t="str">
        <f t="shared" si="143"/>
        <v xml:space="preserve">Certificate III </v>
      </c>
    </row>
    <row r="1530" spans="1:12" x14ac:dyDescent="0.25">
      <c r="A1530" s="141" t="s">
        <v>2070</v>
      </c>
      <c r="B1530" s="137" t="s">
        <v>186</v>
      </c>
      <c r="C1530" s="63" t="str">
        <f t="shared" si="138"/>
        <v xml:space="preserve">Certificate III </v>
      </c>
      <c r="D1530" s="137" t="s">
        <v>187</v>
      </c>
      <c r="E1530" s="137" t="s">
        <v>1999</v>
      </c>
      <c r="F1530" s="141" t="s">
        <v>2070</v>
      </c>
      <c r="G1530" s="133"/>
      <c r="H1530" s="63" t="str">
        <f t="shared" si="139"/>
        <v xml:space="preserve">Certificate </v>
      </c>
      <c r="I1530" s="63" t="str">
        <f t="shared" si="140"/>
        <v xml:space="preserve">Certificate III </v>
      </c>
      <c r="J1530" s="63" t="str">
        <f t="shared" si="141"/>
        <v xml:space="preserve">Certificate III in </v>
      </c>
      <c r="K1530" s="63" t="str">
        <f t="shared" si="142"/>
        <v>CER</v>
      </c>
      <c r="L1530" s="63" t="str">
        <f t="shared" si="143"/>
        <v xml:space="preserve">Certificate III </v>
      </c>
    </row>
    <row r="1531" spans="1:12" x14ac:dyDescent="0.25">
      <c r="A1531" s="141" t="s">
        <v>1995</v>
      </c>
      <c r="B1531" s="137" t="s">
        <v>1724</v>
      </c>
      <c r="C1531" s="63" t="str">
        <f t="shared" si="138"/>
        <v xml:space="preserve">Certificate III </v>
      </c>
      <c r="D1531" s="137" t="s">
        <v>1725</v>
      </c>
      <c r="E1531" s="137" t="s">
        <v>1997</v>
      </c>
      <c r="F1531" s="141" t="s">
        <v>1995</v>
      </c>
      <c r="G1531" s="133"/>
      <c r="H1531" s="63" t="str">
        <f t="shared" si="139"/>
        <v xml:space="preserve">Certificate </v>
      </c>
      <c r="I1531" s="63" t="str">
        <f t="shared" si="140"/>
        <v xml:space="preserve">Certificate III </v>
      </c>
      <c r="J1531" s="63" t="str">
        <f t="shared" si="141"/>
        <v xml:space="preserve">Certificate III in </v>
      </c>
      <c r="K1531" s="63" t="str">
        <f t="shared" si="142"/>
        <v>CER</v>
      </c>
      <c r="L1531" s="63" t="str">
        <f t="shared" si="143"/>
        <v xml:space="preserve">Certificate III </v>
      </c>
    </row>
    <row r="1532" spans="1:12" x14ac:dyDescent="0.25">
      <c r="A1532" s="141" t="s">
        <v>2019</v>
      </c>
      <c r="B1532" s="137" t="s">
        <v>1726</v>
      </c>
      <c r="C1532" s="63" t="str">
        <f t="shared" si="138"/>
        <v xml:space="preserve">Certificate III </v>
      </c>
      <c r="D1532" s="137" t="s">
        <v>734</v>
      </c>
      <c r="E1532" s="137" t="s">
        <v>2021</v>
      </c>
      <c r="F1532" s="141" t="s">
        <v>2019</v>
      </c>
      <c r="G1532" s="133"/>
      <c r="H1532" s="63" t="str">
        <f t="shared" si="139"/>
        <v xml:space="preserve">Certificate </v>
      </c>
      <c r="I1532" s="63" t="str">
        <f t="shared" si="140"/>
        <v xml:space="preserve">Certificate III </v>
      </c>
      <c r="J1532" s="63" t="str">
        <f t="shared" si="141"/>
        <v xml:space="preserve">Certificate III in </v>
      </c>
      <c r="K1532" s="63" t="str">
        <f t="shared" si="142"/>
        <v>CER</v>
      </c>
      <c r="L1532" s="63" t="str">
        <f t="shared" si="143"/>
        <v xml:space="preserve">Certificate III </v>
      </c>
    </row>
    <row r="1533" spans="1:12" x14ac:dyDescent="0.25">
      <c r="A1533" s="141" t="s">
        <v>2044</v>
      </c>
      <c r="B1533" s="137" t="s">
        <v>1727</v>
      </c>
      <c r="C1533" s="63" t="str">
        <f t="shared" si="138"/>
        <v xml:space="preserve">Certificate III </v>
      </c>
      <c r="D1533" s="137" t="s">
        <v>232</v>
      </c>
      <c r="E1533" s="137" t="s">
        <v>1997</v>
      </c>
      <c r="F1533" s="141" t="s">
        <v>2044</v>
      </c>
      <c r="G1533" s="133"/>
      <c r="H1533" s="63" t="str">
        <f t="shared" si="139"/>
        <v xml:space="preserve">Certificate </v>
      </c>
      <c r="I1533" s="63" t="str">
        <f t="shared" si="140"/>
        <v xml:space="preserve">Certificate III </v>
      </c>
      <c r="J1533" s="63" t="str">
        <f t="shared" si="141"/>
        <v xml:space="preserve">Certificate III in </v>
      </c>
      <c r="K1533" s="63" t="str">
        <f t="shared" si="142"/>
        <v>CER</v>
      </c>
      <c r="L1533" s="63" t="str">
        <f t="shared" si="143"/>
        <v xml:space="preserve">Certificate III </v>
      </c>
    </row>
    <row r="1534" spans="1:12" x14ac:dyDescent="0.25">
      <c r="A1534" s="141" t="s">
        <v>2019</v>
      </c>
      <c r="B1534" s="137" t="s">
        <v>1740</v>
      </c>
      <c r="C1534" s="63" t="str">
        <f t="shared" si="138"/>
        <v xml:space="preserve">Certificate III </v>
      </c>
      <c r="D1534" s="137" t="s">
        <v>740</v>
      </c>
      <c r="E1534" s="137" t="s">
        <v>2021</v>
      </c>
      <c r="F1534" s="141" t="s">
        <v>2019</v>
      </c>
      <c r="G1534" s="133"/>
      <c r="H1534" s="63" t="str">
        <f t="shared" si="139"/>
        <v xml:space="preserve">Certificate </v>
      </c>
      <c r="I1534" s="63" t="str">
        <f t="shared" si="140"/>
        <v xml:space="preserve">Certificate III </v>
      </c>
      <c r="J1534" s="63" t="str">
        <f t="shared" si="141"/>
        <v xml:space="preserve">Certificate III in </v>
      </c>
      <c r="K1534" s="63" t="str">
        <f t="shared" si="142"/>
        <v>CER</v>
      </c>
      <c r="L1534" s="63" t="str">
        <f t="shared" si="143"/>
        <v xml:space="preserve">Certificate III </v>
      </c>
    </row>
    <row r="1535" spans="1:12" x14ac:dyDescent="0.25">
      <c r="A1535" s="141" t="s">
        <v>2044</v>
      </c>
      <c r="B1535" s="137" t="s">
        <v>233</v>
      </c>
      <c r="C1535" s="63" t="str">
        <f t="shared" si="138"/>
        <v xml:space="preserve">Certificate III </v>
      </c>
      <c r="D1535" s="137" t="s">
        <v>234</v>
      </c>
      <c r="E1535" s="137" t="s">
        <v>1997</v>
      </c>
      <c r="F1535" s="141" t="s">
        <v>2044</v>
      </c>
      <c r="G1535" s="133"/>
      <c r="H1535" s="63" t="str">
        <f t="shared" si="139"/>
        <v xml:space="preserve">Certificate </v>
      </c>
      <c r="I1535" s="63" t="str">
        <f t="shared" si="140"/>
        <v xml:space="preserve">Certificate III </v>
      </c>
      <c r="J1535" s="63" t="str">
        <f t="shared" si="141"/>
        <v xml:space="preserve">Certificate III in </v>
      </c>
      <c r="K1535" s="63" t="str">
        <f t="shared" si="142"/>
        <v>CER</v>
      </c>
      <c r="L1535" s="63" t="str">
        <f t="shared" si="143"/>
        <v xml:space="preserve">Certificate III </v>
      </c>
    </row>
    <row r="1536" spans="1:12" x14ac:dyDescent="0.25">
      <c r="A1536" s="141" t="s">
        <v>1998</v>
      </c>
      <c r="B1536" s="137" t="s">
        <v>1747</v>
      </c>
      <c r="C1536" s="63" t="str">
        <f t="shared" si="138"/>
        <v xml:space="preserve">Certificate III </v>
      </c>
      <c r="D1536" s="137" t="s">
        <v>1748</v>
      </c>
      <c r="E1536" s="137" t="s">
        <v>1999</v>
      </c>
      <c r="F1536" s="141" t="s">
        <v>1998</v>
      </c>
      <c r="G1536" s="133"/>
      <c r="H1536" s="63" t="str">
        <f t="shared" si="139"/>
        <v xml:space="preserve">Certificate </v>
      </c>
      <c r="I1536" s="63" t="str">
        <f t="shared" si="140"/>
        <v xml:space="preserve">Certificate III </v>
      </c>
      <c r="J1536" s="63" t="str">
        <f t="shared" si="141"/>
        <v xml:space="preserve">Certificate III in </v>
      </c>
      <c r="K1536" s="63" t="str">
        <f t="shared" si="142"/>
        <v>CER</v>
      </c>
      <c r="L1536" s="63" t="str">
        <f t="shared" si="143"/>
        <v xml:space="preserve">Certificate III </v>
      </c>
    </row>
    <row r="1537" spans="1:12" x14ac:dyDescent="0.25">
      <c r="A1537" s="141" t="s">
        <v>2045</v>
      </c>
      <c r="B1537" s="137" t="s">
        <v>1756</v>
      </c>
      <c r="C1537" s="63" t="str">
        <f t="shared" si="138"/>
        <v xml:space="preserve">Certificate III </v>
      </c>
      <c r="D1537" s="137" t="s">
        <v>1757</v>
      </c>
      <c r="E1537" s="137" t="s">
        <v>1997</v>
      </c>
      <c r="F1537" s="141" t="s">
        <v>2045</v>
      </c>
      <c r="G1537" s="133"/>
      <c r="H1537" s="63" t="str">
        <f t="shared" si="139"/>
        <v xml:space="preserve">Certificate </v>
      </c>
      <c r="I1537" s="63" t="str">
        <f t="shared" si="140"/>
        <v xml:space="preserve">Certificate III </v>
      </c>
      <c r="J1537" s="63" t="str">
        <f t="shared" si="141"/>
        <v xml:space="preserve">Certificate III in </v>
      </c>
      <c r="K1537" s="63" t="str">
        <f t="shared" si="142"/>
        <v>CER</v>
      </c>
      <c r="L1537" s="63" t="str">
        <f t="shared" si="143"/>
        <v xml:space="preserve">Certificate III </v>
      </c>
    </row>
    <row r="1538" spans="1:12" x14ac:dyDescent="0.25">
      <c r="A1538" s="141" t="s">
        <v>2670</v>
      </c>
      <c r="B1538" s="137" t="s">
        <v>375</v>
      </c>
      <c r="C1538" s="63" t="str">
        <f t="shared" si="138"/>
        <v xml:space="preserve">Certificate III </v>
      </c>
      <c r="D1538" s="137" t="s">
        <v>376</v>
      </c>
      <c r="E1538" s="137" t="s">
        <v>1988</v>
      </c>
      <c r="F1538" s="141" t="s">
        <v>2670</v>
      </c>
      <c r="G1538" s="133"/>
      <c r="H1538" s="63" t="str">
        <f t="shared" si="139"/>
        <v xml:space="preserve">Certificate </v>
      </c>
      <c r="I1538" s="63" t="str">
        <f t="shared" si="140"/>
        <v xml:space="preserve">Certificate III </v>
      </c>
      <c r="J1538" s="63" t="str">
        <f t="shared" si="141"/>
        <v xml:space="preserve">Certificate III in </v>
      </c>
      <c r="K1538" s="63" t="str">
        <f t="shared" si="142"/>
        <v>CER</v>
      </c>
      <c r="L1538" s="63" t="str">
        <f t="shared" si="143"/>
        <v xml:space="preserve">Certificate III </v>
      </c>
    </row>
    <row r="1539" spans="1:12" x14ac:dyDescent="0.25">
      <c r="A1539" s="141" t="s">
        <v>2055</v>
      </c>
      <c r="B1539" s="137" t="s">
        <v>1760</v>
      </c>
      <c r="C1539" s="63" t="str">
        <f t="shared" ref="C1539:C1602" si="144">IF(K1539="CER",I1539,IF(K1539="ADV",I1539,IF(K1539="COU",H1539,IF(K1539="DIP",H1539,IF(K1539="VCE",H1539,IF(K1539="VCA",H1539,IF(K1539="STA",J1539,D1539)))))))</f>
        <v xml:space="preserve">Certificate III </v>
      </c>
      <c r="D1539" s="137" t="s">
        <v>829</v>
      </c>
      <c r="E1539" s="137" t="s">
        <v>1986</v>
      </c>
      <c r="F1539" s="141" t="s">
        <v>2055</v>
      </c>
      <c r="G1539" s="133"/>
      <c r="H1539" s="63" t="str">
        <f t="shared" ref="H1539:H1602" si="145">LEFT(D1539, SEARCH(" ",D1539,1))</f>
        <v xml:space="preserve">Certificate </v>
      </c>
      <c r="I1539" s="63" t="str">
        <f t="shared" ref="I1539:I1602" si="146">LEFT(D1539, SEARCH(" ",D1539,SEARCH(" ",D1539,1)+1))</f>
        <v xml:space="preserve">Certificate III </v>
      </c>
      <c r="J1539" s="63" t="str">
        <f t="shared" ref="J1539:J1602" si="147">LEFT(D1539, SEARCH(" ",D1539,SEARCH(" ",D1539,SEARCH(" ",D1539)+1)+1))</f>
        <v xml:space="preserve">Certificate III in </v>
      </c>
      <c r="K1539" s="63" t="str">
        <f t="shared" ref="K1539:K1602" si="148">UPPER(LEFT(D1539,3))</f>
        <v>CER</v>
      </c>
      <c r="L1539" s="63" t="str">
        <f t="shared" ref="L1539:L1602" si="149">IF(K1539="CER",I1539,IF(K1539="ADV",I1539,IF(K1539="COU",H1539,IF(K1539="DIP",H1539,IF(K1539="VCE",H1539,IF(K1539="VCA",H1539,IF(K1539="STA",J1539,D1539)))))))</f>
        <v xml:space="preserve">Certificate III </v>
      </c>
    </row>
    <row r="1540" spans="1:12" x14ac:dyDescent="0.25">
      <c r="A1540" s="141" t="s">
        <v>2836</v>
      </c>
      <c r="B1540" s="137" t="s">
        <v>1764</v>
      </c>
      <c r="C1540" s="63" t="str">
        <f t="shared" si="144"/>
        <v xml:space="preserve">Certificate III </v>
      </c>
      <c r="D1540" s="137" t="s">
        <v>1074</v>
      </c>
      <c r="E1540" s="137" t="s">
        <v>1986</v>
      </c>
      <c r="F1540" s="141" t="s">
        <v>2836</v>
      </c>
      <c r="G1540" s="133"/>
      <c r="H1540" s="63" t="str">
        <f t="shared" si="145"/>
        <v xml:space="preserve">Certificate </v>
      </c>
      <c r="I1540" s="63" t="str">
        <f t="shared" si="146"/>
        <v xml:space="preserve">Certificate III </v>
      </c>
      <c r="J1540" s="63" t="str">
        <f t="shared" si="147"/>
        <v xml:space="preserve">Certificate III in </v>
      </c>
      <c r="K1540" s="63" t="str">
        <f t="shared" si="148"/>
        <v>CER</v>
      </c>
      <c r="L1540" s="63" t="str">
        <f t="shared" si="149"/>
        <v xml:space="preserve">Certificate III </v>
      </c>
    </row>
    <row r="1541" spans="1:12" x14ac:dyDescent="0.25">
      <c r="A1541" s="141" t="s">
        <v>2027</v>
      </c>
      <c r="B1541" s="137" t="s">
        <v>1765</v>
      </c>
      <c r="C1541" s="63" t="str">
        <f t="shared" si="144"/>
        <v xml:space="preserve">Certificate III </v>
      </c>
      <c r="D1541" s="137" t="s">
        <v>980</v>
      </c>
      <c r="E1541" s="137" t="s">
        <v>2028</v>
      </c>
      <c r="F1541" s="141" t="s">
        <v>2027</v>
      </c>
      <c r="G1541" s="133"/>
      <c r="H1541" s="63" t="str">
        <f t="shared" si="145"/>
        <v xml:space="preserve">Certificate </v>
      </c>
      <c r="I1541" s="63" t="str">
        <f t="shared" si="146"/>
        <v xml:space="preserve">Certificate III </v>
      </c>
      <c r="J1541" s="63" t="str">
        <f t="shared" si="147"/>
        <v xml:space="preserve">Certificate III in </v>
      </c>
      <c r="K1541" s="63" t="str">
        <f t="shared" si="148"/>
        <v>CER</v>
      </c>
      <c r="L1541" s="63" t="str">
        <f t="shared" si="149"/>
        <v xml:space="preserve">Certificate III </v>
      </c>
    </row>
    <row r="1542" spans="1:12" x14ac:dyDescent="0.25">
      <c r="A1542" s="141" t="s">
        <v>2080</v>
      </c>
      <c r="B1542" s="137" t="s">
        <v>1365</v>
      </c>
      <c r="C1542" s="63" t="str">
        <f t="shared" si="144"/>
        <v xml:space="preserve">Certificate III </v>
      </c>
      <c r="D1542" s="137" t="s">
        <v>1366</v>
      </c>
      <c r="E1542" s="137" t="s">
        <v>2081</v>
      </c>
      <c r="F1542" s="141" t="s">
        <v>2080</v>
      </c>
      <c r="G1542" s="133"/>
      <c r="H1542" s="63" t="str">
        <f t="shared" si="145"/>
        <v xml:space="preserve">Certificate </v>
      </c>
      <c r="I1542" s="63" t="str">
        <f t="shared" si="146"/>
        <v xml:space="preserve">Certificate III </v>
      </c>
      <c r="J1542" s="63" t="str">
        <f t="shared" si="147"/>
        <v xml:space="preserve">Certificate III in </v>
      </c>
      <c r="K1542" s="63" t="str">
        <f t="shared" si="148"/>
        <v>CER</v>
      </c>
      <c r="L1542" s="63" t="str">
        <f t="shared" si="149"/>
        <v xml:space="preserve">Certificate III </v>
      </c>
    </row>
    <row r="1543" spans="1:12" x14ac:dyDescent="0.25">
      <c r="A1543" s="141" t="s">
        <v>2044</v>
      </c>
      <c r="B1543" s="137" t="s">
        <v>235</v>
      </c>
      <c r="C1543" s="63" t="str">
        <f t="shared" si="144"/>
        <v xml:space="preserve">Certificate III </v>
      </c>
      <c r="D1543" s="137" t="s">
        <v>236</v>
      </c>
      <c r="E1543" s="137" t="s">
        <v>1997</v>
      </c>
      <c r="F1543" s="141" t="s">
        <v>2044</v>
      </c>
      <c r="G1543" s="133"/>
      <c r="H1543" s="63" t="str">
        <f t="shared" si="145"/>
        <v xml:space="preserve">Certificate </v>
      </c>
      <c r="I1543" s="63" t="str">
        <f t="shared" si="146"/>
        <v xml:space="preserve">Certificate III </v>
      </c>
      <c r="J1543" s="63" t="str">
        <f t="shared" si="147"/>
        <v xml:space="preserve">Certificate III in </v>
      </c>
      <c r="K1543" s="63" t="str">
        <f t="shared" si="148"/>
        <v>CER</v>
      </c>
      <c r="L1543" s="63" t="str">
        <f t="shared" si="149"/>
        <v xml:space="preserve">Certificate III </v>
      </c>
    </row>
    <row r="1544" spans="1:12" x14ac:dyDescent="0.25">
      <c r="A1544" s="141" t="s">
        <v>1985</v>
      </c>
      <c r="B1544" s="137" t="s">
        <v>1770</v>
      </c>
      <c r="C1544" s="63" t="str">
        <f t="shared" si="144"/>
        <v xml:space="preserve">Certificate III </v>
      </c>
      <c r="D1544" s="137" t="s">
        <v>1771</v>
      </c>
      <c r="E1544" s="137" t="s">
        <v>1986</v>
      </c>
      <c r="F1544" s="141" t="s">
        <v>1985</v>
      </c>
      <c r="G1544" s="133"/>
      <c r="H1544" s="63" t="str">
        <f t="shared" si="145"/>
        <v xml:space="preserve">Certificate </v>
      </c>
      <c r="I1544" s="63" t="str">
        <f t="shared" si="146"/>
        <v xml:space="preserve">Certificate III </v>
      </c>
      <c r="J1544" s="63" t="str">
        <f t="shared" si="147"/>
        <v xml:space="preserve">Certificate III in </v>
      </c>
      <c r="K1544" s="63" t="str">
        <f t="shared" si="148"/>
        <v>CER</v>
      </c>
      <c r="L1544" s="63" t="str">
        <f t="shared" si="149"/>
        <v xml:space="preserve">Certificate III </v>
      </c>
    </row>
    <row r="1545" spans="1:12" x14ac:dyDescent="0.25">
      <c r="A1545" s="141" t="s">
        <v>1998</v>
      </c>
      <c r="B1545" s="137" t="s">
        <v>1777</v>
      </c>
      <c r="C1545" s="63" t="str">
        <f t="shared" si="144"/>
        <v xml:space="preserve">Certificate III </v>
      </c>
      <c r="D1545" s="137" t="s">
        <v>791</v>
      </c>
      <c r="E1545" s="137" t="s">
        <v>1999</v>
      </c>
      <c r="F1545" s="141" t="s">
        <v>1998</v>
      </c>
      <c r="G1545" s="133"/>
      <c r="H1545" s="63" t="str">
        <f t="shared" si="145"/>
        <v xml:space="preserve">Certificate </v>
      </c>
      <c r="I1545" s="63" t="str">
        <f t="shared" si="146"/>
        <v xml:space="preserve">Certificate III </v>
      </c>
      <c r="J1545" s="63" t="str">
        <f t="shared" si="147"/>
        <v xml:space="preserve">Certificate III in </v>
      </c>
      <c r="K1545" s="63" t="str">
        <f t="shared" si="148"/>
        <v>CER</v>
      </c>
      <c r="L1545" s="63" t="str">
        <f t="shared" si="149"/>
        <v xml:space="preserve">Certificate III </v>
      </c>
    </row>
    <row r="1546" spans="1:12" x14ac:dyDescent="0.25">
      <c r="A1546" s="141" t="s">
        <v>2008</v>
      </c>
      <c r="B1546" s="137" t="s">
        <v>1780</v>
      </c>
      <c r="C1546" s="63" t="str">
        <f t="shared" si="144"/>
        <v xml:space="preserve">Certificate III </v>
      </c>
      <c r="D1546" s="137" t="s">
        <v>1422</v>
      </c>
      <c r="E1546" s="137" t="s">
        <v>2011</v>
      </c>
      <c r="F1546" s="141" t="s">
        <v>2008</v>
      </c>
      <c r="G1546" s="133"/>
      <c r="H1546" s="63" t="str">
        <f t="shared" si="145"/>
        <v xml:space="preserve">Certificate </v>
      </c>
      <c r="I1546" s="63" t="str">
        <f t="shared" si="146"/>
        <v xml:space="preserve">Certificate III </v>
      </c>
      <c r="J1546" s="63" t="str">
        <f t="shared" si="147"/>
        <v xml:space="preserve">Certificate III in </v>
      </c>
      <c r="K1546" s="63" t="str">
        <f t="shared" si="148"/>
        <v>CER</v>
      </c>
      <c r="L1546" s="63" t="str">
        <f t="shared" si="149"/>
        <v xml:space="preserve">Certificate III </v>
      </c>
    </row>
    <row r="1547" spans="1:12" x14ac:dyDescent="0.25">
      <c r="A1547" s="141" t="s">
        <v>1989</v>
      </c>
      <c r="B1547" s="137" t="s">
        <v>473</v>
      </c>
      <c r="C1547" s="63" t="str">
        <f t="shared" si="144"/>
        <v xml:space="preserve">Certificate III </v>
      </c>
      <c r="D1547" s="137" t="s">
        <v>472</v>
      </c>
      <c r="E1547" s="137" t="s">
        <v>1986</v>
      </c>
      <c r="F1547" s="141" t="s">
        <v>1989</v>
      </c>
      <c r="G1547" s="133"/>
      <c r="H1547" s="63" t="str">
        <f t="shared" si="145"/>
        <v xml:space="preserve">Certificate </v>
      </c>
      <c r="I1547" s="63" t="str">
        <f t="shared" si="146"/>
        <v xml:space="preserve">Certificate III </v>
      </c>
      <c r="J1547" s="63" t="str">
        <f t="shared" si="147"/>
        <v xml:space="preserve">Certificate III in </v>
      </c>
      <c r="K1547" s="63" t="str">
        <f t="shared" si="148"/>
        <v>CER</v>
      </c>
      <c r="L1547" s="63" t="str">
        <f t="shared" si="149"/>
        <v xml:space="preserve">Certificate III </v>
      </c>
    </row>
    <row r="1548" spans="1:12" x14ac:dyDescent="0.25">
      <c r="A1548" s="141" t="s">
        <v>2044</v>
      </c>
      <c r="B1548" s="137" t="s">
        <v>237</v>
      </c>
      <c r="C1548" s="63" t="str">
        <f t="shared" si="144"/>
        <v xml:space="preserve">Certificate III </v>
      </c>
      <c r="D1548" s="137" t="s">
        <v>238</v>
      </c>
      <c r="E1548" s="137" t="s">
        <v>1997</v>
      </c>
      <c r="F1548" s="141" t="s">
        <v>2044</v>
      </c>
      <c r="G1548" s="133"/>
      <c r="H1548" s="63" t="str">
        <f t="shared" si="145"/>
        <v xml:space="preserve">Certificate </v>
      </c>
      <c r="I1548" s="63" t="str">
        <f t="shared" si="146"/>
        <v xml:space="preserve">Certificate III </v>
      </c>
      <c r="J1548" s="63" t="str">
        <f t="shared" si="147"/>
        <v xml:space="preserve">Certificate III in </v>
      </c>
      <c r="K1548" s="63" t="str">
        <f t="shared" si="148"/>
        <v>CER</v>
      </c>
      <c r="L1548" s="63" t="str">
        <f t="shared" si="149"/>
        <v xml:space="preserve">Certificate III </v>
      </c>
    </row>
    <row r="1549" spans="1:12" x14ac:dyDescent="0.25">
      <c r="A1549" s="141" t="s">
        <v>2100</v>
      </c>
      <c r="B1549" s="137" t="s">
        <v>1792</v>
      </c>
      <c r="C1549" s="63" t="str">
        <f t="shared" si="144"/>
        <v xml:space="preserve">Certificate III </v>
      </c>
      <c r="D1549" s="137" t="s">
        <v>1155</v>
      </c>
      <c r="E1549" s="137" t="s">
        <v>2007</v>
      </c>
      <c r="F1549" s="141" t="s">
        <v>2100</v>
      </c>
      <c r="G1549" s="133"/>
      <c r="H1549" s="63" t="str">
        <f t="shared" si="145"/>
        <v xml:space="preserve">Certificate </v>
      </c>
      <c r="I1549" s="63" t="str">
        <f t="shared" si="146"/>
        <v xml:space="preserve">Certificate III </v>
      </c>
      <c r="J1549" s="63" t="str">
        <f t="shared" si="147"/>
        <v xml:space="preserve">Certificate III in </v>
      </c>
      <c r="K1549" s="63" t="str">
        <f t="shared" si="148"/>
        <v>CER</v>
      </c>
      <c r="L1549" s="63" t="str">
        <f t="shared" si="149"/>
        <v xml:space="preserve">Certificate III </v>
      </c>
    </row>
    <row r="1550" spans="1:12" x14ac:dyDescent="0.25">
      <c r="A1550" s="141" t="s">
        <v>1995</v>
      </c>
      <c r="B1550" s="137" t="s">
        <v>146</v>
      </c>
      <c r="C1550" s="63" t="str">
        <f t="shared" si="144"/>
        <v xml:space="preserve">Certificate III </v>
      </c>
      <c r="D1550" s="137" t="s">
        <v>147</v>
      </c>
      <c r="E1550" s="137" t="s">
        <v>1997</v>
      </c>
      <c r="F1550" s="141" t="s">
        <v>1995</v>
      </c>
      <c r="G1550" s="133"/>
      <c r="H1550" s="63" t="str">
        <f t="shared" si="145"/>
        <v xml:space="preserve">Certificate </v>
      </c>
      <c r="I1550" s="63" t="str">
        <f t="shared" si="146"/>
        <v xml:space="preserve">Certificate III </v>
      </c>
      <c r="J1550" s="63" t="str">
        <f t="shared" si="147"/>
        <v xml:space="preserve">Certificate III in </v>
      </c>
      <c r="K1550" s="63" t="str">
        <f t="shared" si="148"/>
        <v>CER</v>
      </c>
      <c r="L1550" s="63" t="str">
        <f t="shared" si="149"/>
        <v xml:space="preserve">Certificate III </v>
      </c>
    </row>
    <row r="1551" spans="1:12" x14ac:dyDescent="0.25">
      <c r="A1551" s="141" t="s">
        <v>1998</v>
      </c>
      <c r="B1551" s="137" t="s">
        <v>1793</v>
      </c>
      <c r="C1551" s="63" t="str">
        <f t="shared" si="144"/>
        <v xml:space="preserve">Certificate IV </v>
      </c>
      <c r="D1551" s="137" t="s">
        <v>1794</v>
      </c>
      <c r="E1551" s="137" t="s">
        <v>1999</v>
      </c>
      <c r="F1551" s="141" t="s">
        <v>1998</v>
      </c>
      <c r="G1551" s="133"/>
      <c r="H1551" s="63" t="str">
        <f t="shared" si="145"/>
        <v xml:space="preserve">Certificate </v>
      </c>
      <c r="I1551" s="63" t="str">
        <f t="shared" si="146"/>
        <v xml:space="preserve">Certificate IV </v>
      </c>
      <c r="J1551" s="63" t="str">
        <f t="shared" si="147"/>
        <v xml:space="preserve">Certificate IV in </v>
      </c>
      <c r="K1551" s="63" t="str">
        <f t="shared" si="148"/>
        <v>CER</v>
      </c>
      <c r="L1551" s="63" t="str">
        <f t="shared" si="149"/>
        <v xml:space="preserve">Certificate IV </v>
      </c>
    </row>
    <row r="1552" spans="1:12" x14ac:dyDescent="0.25">
      <c r="A1552" s="141" t="s">
        <v>2105</v>
      </c>
      <c r="B1552" s="137" t="s">
        <v>1795</v>
      </c>
      <c r="C1552" s="63" t="str">
        <f t="shared" si="144"/>
        <v xml:space="preserve">Certificate IV </v>
      </c>
      <c r="D1552" s="137" t="s">
        <v>1796</v>
      </c>
      <c r="E1552" s="137" t="s">
        <v>1997</v>
      </c>
      <c r="F1552" s="141" t="s">
        <v>2105</v>
      </c>
      <c r="G1552" s="133"/>
      <c r="H1552" s="63" t="str">
        <f t="shared" si="145"/>
        <v xml:space="preserve">Certificate </v>
      </c>
      <c r="I1552" s="63" t="str">
        <f t="shared" si="146"/>
        <v xml:space="preserve">Certificate IV </v>
      </c>
      <c r="J1552" s="63" t="str">
        <f t="shared" si="147"/>
        <v xml:space="preserve">Certificate IV in </v>
      </c>
      <c r="K1552" s="63" t="str">
        <f t="shared" si="148"/>
        <v>CER</v>
      </c>
      <c r="L1552" s="63" t="str">
        <f t="shared" si="149"/>
        <v xml:space="preserve">Certificate IV </v>
      </c>
    </row>
    <row r="1553" spans="1:12" x14ac:dyDescent="0.25">
      <c r="A1553" s="141" t="s">
        <v>2023</v>
      </c>
      <c r="B1553" s="137" t="s">
        <v>678</v>
      </c>
      <c r="C1553" s="63" t="str">
        <f t="shared" si="144"/>
        <v xml:space="preserve">Certificate IV </v>
      </c>
      <c r="D1553" s="137" t="s">
        <v>789</v>
      </c>
      <c r="E1553" s="137" t="s">
        <v>1997</v>
      </c>
      <c r="F1553" s="141" t="s">
        <v>2023</v>
      </c>
      <c r="G1553" s="133"/>
      <c r="H1553" s="63" t="str">
        <f t="shared" si="145"/>
        <v xml:space="preserve">Certificate </v>
      </c>
      <c r="I1553" s="63" t="str">
        <f t="shared" si="146"/>
        <v xml:space="preserve">Certificate IV </v>
      </c>
      <c r="J1553" s="63" t="str">
        <f t="shared" si="147"/>
        <v xml:space="preserve">Certificate IV in </v>
      </c>
      <c r="K1553" s="63" t="str">
        <f t="shared" si="148"/>
        <v>CER</v>
      </c>
      <c r="L1553" s="63" t="str">
        <f t="shared" si="149"/>
        <v xml:space="preserve">Certificate IV </v>
      </c>
    </row>
    <row r="1554" spans="1:12" x14ac:dyDescent="0.25">
      <c r="A1554" s="141" t="s">
        <v>2091</v>
      </c>
      <c r="B1554" s="137" t="s">
        <v>1803</v>
      </c>
      <c r="C1554" s="63" t="str">
        <f t="shared" si="144"/>
        <v xml:space="preserve">Certificate IV </v>
      </c>
      <c r="D1554" s="137" t="s">
        <v>1804</v>
      </c>
      <c r="E1554" s="137" t="s">
        <v>1988</v>
      </c>
      <c r="F1554" s="141" t="s">
        <v>2091</v>
      </c>
      <c r="G1554" s="133"/>
      <c r="H1554" s="63" t="str">
        <f t="shared" si="145"/>
        <v xml:space="preserve">Certificate </v>
      </c>
      <c r="I1554" s="63" t="str">
        <f t="shared" si="146"/>
        <v xml:space="preserve">Certificate IV </v>
      </c>
      <c r="J1554" s="63" t="str">
        <f t="shared" si="147"/>
        <v xml:space="preserve">Certificate IV in </v>
      </c>
      <c r="K1554" s="63" t="str">
        <f t="shared" si="148"/>
        <v>CER</v>
      </c>
      <c r="L1554" s="63" t="str">
        <f t="shared" si="149"/>
        <v xml:space="preserve">Certificate IV </v>
      </c>
    </row>
    <row r="1555" spans="1:12" x14ac:dyDescent="0.25">
      <c r="A1555" s="141" t="s">
        <v>2070</v>
      </c>
      <c r="B1555" s="137" t="s">
        <v>1805</v>
      </c>
      <c r="C1555" s="63" t="str">
        <f t="shared" si="144"/>
        <v xml:space="preserve">Certificate IV </v>
      </c>
      <c r="D1555" s="137" t="s">
        <v>1806</v>
      </c>
      <c r="E1555" s="137" t="s">
        <v>1999</v>
      </c>
      <c r="F1555" s="141" t="s">
        <v>2070</v>
      </c>
      <c r="G1555" s="133"/>
      <c r="H1555" s="63" t="str">
        <f t="shared" si="145"/>
        <v xml:space="preserve">Certificate </v>
      </c>
      <c r="I1555" s="63" t="str">
        <f t="shared" si="146"/>
        <v xml:space="preserve">Certificate IV </v>
      </c>
      <c r="J1555" s="63" t="str">
        <f t="shared" si="147"/>
        <v xml:space="preserve">Certificate IV in </v>
      </c>
      <c r="K1555" s="63" t="str">
        <f t="shared" si="148"/>
        <v>CER</v>
      </c>
      <c r="L1555" s="63" t="str">
        <f t="shared" si="149"/>
        <v xml:space="preserve">Certificate IV </v>
      </c>
    </row>
    <row r="1556" spans="1:12" x14ac:dyDescent="0.25">
      <c r="A1556" s="141" t="s">
        <v>1998</v>
      </c>
      <c r="B1556" s="137" t="s">
        <v>1807</v>
      </c>
      <c r="C1556" s="63" t="str">
        <f t="shared" si="144"/>
        <v xml:space="preserve">Certificate IV </v>
      </c>
      <c r="D1556" s="137" t="s">
        <v>301</v>
      </c>
      <c r="E1556" s="137" t="s">
        <v>1999</v>
      </c>
      <c r="F1556" s="141" t="s">
        <v>1998</v>
      </c>
      <c r="G1556" s="133"/>
      <c r="H1556" s="63" t="str">
        <f t="shared" si="145"/>
        <v xml:space="preserve">Certificate </v>
      </c>
      <c r="I1556" s="63" t="str">
        <f t="shared" si="146"/>
        <v xml:space="preserve">Certificate IV </v>
      </c>
      <c r="J1556" s="63" t="str">
        <f t="shared" si="147"/>
        <v xml:space="preserve">Certificate IV in </v>
      </c>
      <c r="K1556" s="63" t="str">
        <f t="shared" si="148"/>
        <v>CER</v>
      </c>
      <c r="L1556" s="63" t="str">
        <f t="shared" si="149"/>
        <v xml:space="preserve">Certificate IV </v>
      </c>
    </row>
    <row r="1557" spans="1:12" x14ac:dyDescent="0.25">
      <c r="A1557" s="141" t="s">
        <v>2076</v>
      </c>
      <c r="B1557" s="137" t="s">
        <v>1810</v>
      </c>
      <c r="C1557" s="63" t="str">
        <f t="shared" si="144"/>
        <v xml:space="preserve">Certificate IV </v>
      </c>
      <c r="D1557" s="137" t="s">
        <v>1811</v>
      </c>
      <c r="E1557" s="137" t="s">
        <v>2018</v>
      </c>
      <c r="F1557" s="141" t="s">
        <v>2076</v>
      </c>
      <c r="G1557" s="133"/>
      <c r="H1557" s="63" t="str">
        <f t="shared" si="145"/>
        <v xml:space="preserve">Certificate </v>
      </c>
      <c r="I1557" s="63" t="str">
        <f t="shared" si="146"/>
        <v xml:space="preserve">Certificate IV </v>
      </c>
      <c r="J1557" s="63" t="str">
        <f t="shared" si="147"/>
        <v xml:space="preserve">Certificate IV in </v>
      </c>
      <c r="K1557" s="63" t="str">
        <f t="shared" si="148"/>
        <v>CER</v>
      </c>
      <c r="L1557" s="63" t="str">
        <f t="shared" si="149"/>
        <v xml:space="preserve">Certificate IV </v>
      </c>
    </row>
    <row r="1558" spans="1:12" x14ac:dyDescent="0.25">
      <c r="A1558" s="141" t="s">
        <v>1978</v>
      </c>
      <c r="B1558" s="137" t="s">
        <v>3</v>
      </c>
      <c r="C1558" s="63" t="str">
        <f t="shared" si="144"/>
        <v xml:space="preserve">Certificate IV </v>
      </c>
      <c r="D1558" s="137" t="s">
        <v>4</v>
      </c>
      <c r="E1558" s="137" t="s">
        <v>1997</v>
      </c>
      <c r="F1558" s="141" t="s">
        <v>1978</v>
      </c>
      <c r="G1558" s="133"/>
      <c r="H1558" s="63" t="str">
        <f t="shared" si="145"/>
        <v xml:space="preserve">Certificate </v>
      </c>
      <c r="I1558" s="63" t="str">
        <f t="shared" si="146"/>
        <v xml:space="preserve">Certificate IV </v>
      </c>
      <c r="J1558" s="63" t="str">
        <f t="shared" si="147"/>
        <v xml:space="preserve">Certificate IV in </v>
      </c>
      <c r="K1558" s="63" t="str">
        <f t="shared" si="148"/>
        <v>CER</v>
      </c>
      <c r="L1558" s="63" t="str">
        <f t="shared" si="149"/>
        <v xml:space="preserve">Certificate IV </v>
      </c>
    </row>
    <row r="1559" spans="1:12" x14ac:dyDescent="0.25">
      <c r="A1559" s="141" t="s">
        <v>2070</v>
      </c>
      <c r="B1559" s="137" t="s">
        <v>194</v>
      </c>
      <c r="C1559" s="63" t="str">
        <f t="shared" si="144"/>
        <v xml:space="preserve">Certificate IV </v>
      </c>
      <c r="D1559" s="137" t="s">
        <v>195</v>
      </c>
      <c r="E1559" s="137" t="s">
        <v>1999</v>
      </c>
      <c r="F1559" s="141" t="s">
        <v>2070</v>
      </c>
      <c r="G1559" s="133"/>
      <c r="H1559" s="63" t="str">
        <f t="shared" si="145"/>
        <v xml:space="preserve">Certificate </v>
      </c>
      <c r="I1559" s="63" t="str">
        <f t="shared" si="146"/>
        <v xml:space="preserve">Certificate IV </v>
      </c>
      <c r="J1559" s="63" t="str">
        <f t="shared" si="147"/>
        <v xml:space="preserve">Certificate IV in </v>
      </c>
      <c r="K1559" s="63" t="str">
        <f t="shared" si="148"/>
        <v>CER</v>
      </c>
      <c r="L1559" s="63" t="str">
        <f t="shared" si="149"/>
        <v xml:space="preserve">Certificate IV </v>
      </c>
    </row>
    <row r="1560" spans="1:12" x14ac:dyDescent="0.25">
      <c r="A1560" s="141" t="s">
        <v>2696</v>
      </c>
      <c r="B1560" s="137" t="s">
        <v>1815</v>
      </c>
      <c r="C1560" s="63" t="str">
        <f t="shared" si="144"/>
        <v xml:space="preserve">Certificate IV </v>
      </c>
      <c r="D1560" s="137" t="s">
        <v>1242</v>
      </c>
      <c r="E1560" s="137" t="s">
        <v>2028</v>
      </c>
      <c r="F1560" s="141" t="s">
        <v>2696</v>
      </c>
      <c r="G1560" s="133"/>
      <c r="H1560" s="63" t="str">
        <f t="shared" si="145"/>
        <v xml:space="preserve">Certificate </v>
      </c>
      <c r="I1560" s="63" t="str">
        <f t="shared" si="146"/>
        <v xml:space="preserve">Certificate IV </v>
      </c>
      <c r="J1560" s="63" t="str">
        <f t="shared" si="147"/>
        <v xml:space="preserve">Certificate IV in </v>
      </c>
      <c r="K1560" s="63" t="str">
        <f t="shared" si="148"/>
        <v>CER</v>
      </c>
      <c r="L1560" s="63" t="str">
        <f t="shared" si="149"/>
        <v xml:space="preserve">Certificate IV </v>
      </c>
    </row>
    <row r="1561" spans="1:12" x14ac:dyDescent="0.25">
      <c r="A1561" s="141" t="s">
        <v>2046</v>
      </c>
      <c r="B1561" s="137" t="s">
        <v>321</v>
      </c>
      <c r="C1561" s="63" t="str">
        <f t="shared" si="144"/>
        <v xml:space="preserve">Certificate IV </v>
      </c>
      <c r="D1561" s="137" t="s">
        <v>322</v>
      </c>
      <c r="E1561" s="137" t="s">
        <v>1997</v>
      </c>
      <c r="F1561" s="141" t="s">
        <v>2046</v>
      </c>
      <c r="G1561" s="133"/>
      <c r="H1561" s="63" t="str">
        <f t="shared" si="145"/>
        <v xml:space="preserve">Certificate </v>
      </c>
      <c r="I1561" s="63" t="str">
        <f t="shared" si="146"/>
        <v xml:space="preserve">Certificate IV </v>
      </c>
      <c r="J1561" s="63" t="str">
        <f t="shared" si="147"/>
        <v xml:space="preserve">Certificate IV in </v>
      </c>
      <c r="K1561" s="63" t="str">
        <f t="shared" si="148"/>
        <v>CER</v>
      </c>
      <c r="L1561" s="63" t="str">
        <f t="shared" si="149"/>
        <v xml:space="preserve">Certificate IV </v>
      </c>
    </row>
    <row r="1562" spans="1:12" x14ac:dyDescent="0.25">
      <c r="A1562" s="141" t="s">
        <v>2101</v>
      </c>
      <c r="B1562" s="137" t="s">
        <v>1826</v>
      </c>
      <c r="C1562" s="63" t="str">
        <f t="shared" si="144"/>
        <v xml:space="preserve">Certificate IV </v>
      </c>
      <c r="D1562" s="137" t="s">
        <v>1827</v>
      </c>
      <c r="E1562" s="137" t="s">
        <v>2038</v>
      </c>
      <c r="F1562" s="141" t="s">
        <v>2101</v>
      </c>
      <c r="G1562" s="133"/>
      <c r="H1562" s="63" t="str">
        <f t="shared" si="145"/>
        <v xml:space="preserve">Certificate </v>
      </c>
      <c r="I1562" s="63" t="str">
        <f t="shared" si="146"/>
        <v xml:space="preserve">Certificate IV </v>
      </c>
      <c r="J1562" s="63" t="str">
        <f t="shared" si="147"/>
        <v xml:space="preserve">Certificate IV in </v>
      </c>
      <c r="K1562" s="63" t="str">
        <f t="shared" si="148"/>
        <v>CER</v>
      </c>
      <c r="L1562" s="63" t="str">
        <f t="shared" si="149"/>
        <v xml:space="preserve">Certificate IV </v>
      </c>
    </row>
    <row r="1563" spans="1:12" x14ac:dyDescent="0.25">
      <c r="A1563" s="141" t="s">
        <v>2023</v>
      </c>
      <c r="B1563" s="137" t="s">
        <v>1348</v>
      </c>
      <c r="C1563" s="63" t="str">
        <f t="shared" si="144"/>
        <v xml:space="preserve">Certificate IV </v>
      </c>
      <c r="D1563" s="137" t="s">
        <v>1349</v>
      </c>
      <c r="E1563" s="137" t="s">
        <v>1997</v>
      </c>
      <c r="F1563" s="141" t="s">
        <v>2023</v>
      </c>
      <c r="G1563" s="133"/>
      <c r="H1563" s="63" t="str">
        <f t="shared" si="145"/>
        <v xml:space="preserve">Certificate </v>
      </c>
      <c r="I1563" s="63" t="str">
        <f t="shared" si="146"/>
        <v xml:space="preserve">Certificate IV </v>
      </c>
      <c r="J1563" s="63" t="str">
        <f t="shared" si="147"/>
        <v xml:space="preserve">Certificate IV in </v>
      </c>
      <c r="K1563" s="63" t="str">
        <f t="shared" si="148"/>
        <v>CER</v>
      </c>
      <c r="L1563" s="63" t="str">
        <f t="shared" si="149"/>
        <v xml:space="preserve">Certificate IV </v>
      </c>
    </row>
    <row r="1564" spans="1:12" x14ac:dyDescent="0.25">
      <c r="A1564" s="141" t="s">
        <v>1985</v>
      </c>
      <c r="B1564" s="137" t="s">
        <v>454</v>
      </c>
      <c r="C1564" s="63" t="str">
        <f t="shared" si="144"/>
        <v xml:space="preserve">Certificate IV </v>
      </c>
      <c r="D1564" s="137" t="s">
        <v>453</v>
      </c>
      <c r="E1564" s="137" t="s">
        <v>1986</v>
      </c>
      <c r="F1564" s="141" t="s">
        <v>1985</v>
      </c>
      <c r="G1564" s="133"/>
      <c r="H1564" s="63" t="str">
        <f t="shared" si="145"/>
        <v xml:space="preserve">Certificate </v>
      </c>
      <c r="I1564" s="63" t="str">
        <f t="shared" si="146"/>
        <v xml:space="preserve">Certificate IV </v>
      </c>
      <c r="J1564" s="63" t="str">
        <f t="shared" si="147"/>
        <v xml:space="preserve">Certificate IV in </v>
      </c>
      <c r="K1564" s="63" t="str">
        <f t="shared" si="148"/>
        <v>CER</v>
      </c>
      <c r="L1564" s="63" t="str">
        <f t="shared" si="149"/>
        <v xml:space="preserve">Certificate IV </v>
      </c>
    </row>
    <row r="1565" spans="1:12" x14ac:dyDescent="0.25">
      <c r="A1565" s="141" t="s">
        <v>2070</v>
      </c>
      <c r="B1565" s="137" t="s">
        <v>1294</v>
      </c>
      <c r="C1565" s="63" t="str">
        <f t="shared" si="144"/>
        <v xml:space="preserve">Certificate IV </v>
      </c>
      <c r="D1565" s="137" t="s">
        <v>1295</v>
      </c>
      <c r="E1565" s="137" t="s">
        <v>1999</v>
      </c>
      <c r="F1565" s="141" t="s">
        <v>2070</v>
      </c>
      <c r="G1565" s="133"/>
      <c r="H1565" s="63" t="str">
        <f t="shared" si="145"/>
        <v xml:space="preserve">Certificate </v>
      </c>
      <c r="I1565" s="63" t="str">
        <f t="shared" si="146"/>
        <v xml:space="preserve">Certificate IV </v>
      </c>
      <c r="J1565" s="63" t="str">
        <f t="shared" si="147"/>
        <v xml:space="preserve">Certificate IV in </v>
      </c>
      <c r="K1565" s="63" t="str">
        <f t="shared" si="148"/>
        <v>CER</v>
      </c>
      <c r="L1565" s="63" t="str">
        <f t="shared" si="149"/>
        <v xml:space="preserve">Certificate IV </v>
      </c>
    </row>
    <row r="1566" spans="1:12" x14ac:dyDescent="0.25">
      <c r="A1566" s="141" t="s">
        <v>2046</v>
      </c>
      <c r="B1566" s="137" t="s">
        <v>319</v>
      </c>
      <c r="C1566" s="63" t="str">
        <f t="shared" si="144"/>
        <v xml:space="preserve">Certificate IV </v>
      </c>
      <c r="D1566" s="137" t="s">
        <v>320</v>
      </c>
      <c r="E1566" s="137" t="s">
        <v>1997</v>
      </c>
      <c r="F1566" s="141" t="s">
        <v>2046</v>
      </c>
      <c r="G1566" s="133"/>
      <c r="H1566" s="63" t="str">
        <f t="shared" si="145"/>
        <v xml:space="preserve">Certificate </v>
      </c>
      <c r="I1566" s="63" t="str">
        <f t="shared" si="146"/>
        <v xml:space="preserve">Certificate IV </v>
      </c>
      <c r="J1566" s="63" t="str">
        <f t="shared" si="147"/>
        <v xml:space="preserve">Certificate IV in </v>
      </c>
      <c r="K1566" s="63" t="str">
        <f t="shared" si="148"/>
        <v>CER</v>
      </c>
      <c r="L1566" s="63" t="str">
        <f t="shared" si="149"/>
        <v xml:space="preserve">Certificate IV </v>
      </c>
    </row>
    <row r="1567" spans="1:12" x14ac:dyDescent="0.25">
      <c r="A1567" s="141" t="s">
        <v>1995</v>
      </c>
      <c r="B1567" s="137" t="s">
        <v>1277</v>
      </c>
      <c r="C1567" s="63" t="str">
        <f t="shared" si="144"/>
        <v xml:space="preserve">Certificate IV </v>
      </c>
      <c r="D1567" s="137" t="s">
        <v>1278</v>
      </c>
      <c r="E1567" s="137" t="s">
        <v>1997</v>
      </c>
      <c r="F1567" s="141" t="s">
        <v>1995</v>
      </c>
      <c r="G1567" s="133"/>
      <c r="H1567" s="63" t="str">
        <f t="shared" si="145"/>
        <v xml:space="preserve">Certificate </v>
      </c>
      <c r="I1567" s="63" t="str">
        <f t="shared" si="146"/>
        <v xml:space="preserve">Certificate IV </v>
      </c>
      <c r="J1567" s="63" t="str">
        <f t="shared" si="147"/>
        <v xml:space="preserve">Certificate IV in </v>
      </c>
      <c r="K1567" s="63" t="str">
        <f t="shared" si="148"/>
        <v>CER</v>
      </c>
      <c r="L1567" s="63" t="str">
        <f t="shared" si="149"/>
        <v xml:space="preserve">Certificate IV </v>
      </c>
    </row>
    <row r="1568" spans="1:12" x14ac:dyDescent="0.25">
      <c r="A1568" s="141" t="s">
        <v>1995</v>
      </c>
      <c r="B1568" s="137" t="s">
        <v>1838</v>
      </c>
      <c r="C1568" s="63" t="str">
        <f t="shared" si="144"/>
        <v xml:space="preserve">Certificate IV </v>
      </c>
      <c r="D1568" s="137" t="s">
        <v>1135</v>
      </c>
      <c r="E1568" s="137" t="s">
        <v>1997</v>
      </c>
      <c r="F1568" s="141" t="s">
        <v>1995</v>
      </c>
      <c r="G1568" s="133"/>
      <c r="H1568" s="63" t="str">
        <f t="shared" si="145"/>
        <v xml:space="preserve">Certificate </v>
      </c>
      <c r="I1568" s="63" t="str">
        <f t="shared" si="146"/>
        <v xml:space="preserve">Certificate IV </v>
      </c>
      <c r="J1568" s="63" t="str">
        <f t="shared" si="147"/>
        <v xml:space="preserve">Certificate IV in </v>
      </c>
      <c r="K1568" s="63" t="str">
        <f t="shared" si="148"/>
        <v>CER</v>
      </c>
      <c r="L1568" s="63" t="str">
        <f t="shared" si="149"/>
        <v xml:space="preserve">Certificate IV </v>
      </c>
    </row>
    <row r="1569" spans="1:12" x14ac:dyDescent="0.25">
      <c r="A1569" s="141" t="s">
        <v>1978</v>
      </c>
      <c r="B1569" s="137" t="s">
        <v>1839</v>
      </c>
      <c r="C1569" s="63" t="str">
        <f t="shared" si="144"/>
        <v xml:space="preserve">Certificate IV </v>
      </c>
      <c r="D1569" s="137" t="s">
        <v>1840</v>
      </c>
      <c r="E1569" s="137" t="s">
        <v>1979</v>
      </c>
      <c r="F1569" s="141" t="s">
        <v>1978</v>
      </c>
      <c r="G1569" s="133"/>
      <c r="H1569" s="63" t="str">
        <f t="shared" si="145"/>
        <v xml:space="preserve">Certificate </v>
      </c>
      <c r="I1569" s="63" t="str">
        <f t="shared" si="146"/>
        <v xml:space="preserve">Certificate IV </v>
      </c>
      <c r="J1569" s="63" t="str">
        <f t="shared" si="147"/>
        <v xml:space="preserve">Certificate IV in </v>
      </c>
      <c r="K1569" s="63" t="str">
        <f t="shared" si="148"/>
        <v>CER</v>
      </c>
      <c r="L1569" s="63" t="str">
        <f t="shared" si="149"/>
        <v xml:space="preserve">Certificate IV </v>
      </c>
    </row>
    <row r="1570" spans="1:12" x14ac:dyDescent="0.25">
      <c r="A1570" s="141" t="s">
        <v>1995</v>
      </c>
      <c r="B1570" s="137" t="s">
        <v>1841</v>
      </c>
      <c r="C1570" s="63" t="str">
        <f t="shared" si="144"/>
        <v xml:space="preserve">Certificate IV </v>
      </c>
      <c r="D1570" s="137" t="s">
        <v>1842</v>
      </c>
      <c r="E1570" s="137" t="s">
        <v>1997</v>
      </c>
      <c r="F1570" s="141" t="s">
        <v>1995</v>
      </c>
      <c r="G1570" s="133"/>
      <c r="H1570" s="63" t="str">
        <f t="shared" si="145"/>
        <v xml:space="preserve">Certificate </v>
      </c>
      <c r="I1570" s="63" t="str">
        <f t="shared" si="146"/>
        <v xml:space="preserve">Certificate IV </v>
      </c>
      <c r="J1570" s="63" t="str">
        <f t="shared" si="147"/>
        <v xml:space="preserve">Certificate IV in </v>
      </c>
      <c r="K1570" s="63" t="str">
        <f t="shared" si="148"/>
        <v>CER</v>
      </c>
      <c r="L1570" s="63" t="str">
        <f t="shared" si="149"/>
        <v xml:space="preserve">Certificate IV </v>
      </c>
    </row>
    <row r="1571" spans="1:12" x14ac:dyDescent="0.25">
      <c r="A1571" s="141" t="s">
        <v>2070</v>
      </c>
      <c r="B1571" s="137" t="s">
        <v>1845</v>
      </c>
      <c r="C1571" s="63" t="str">
        <f t="shared" si="144"/>
        <v xml:space="preserve">Certificate IV </v>
      </c>
      <c r="D1571" s="137" t="s">
        <v>191</v>
      </c>
      <c r="E1571" s="137" t="s">
        <v>1999</v>
      </c>
      <c r="F1571" s="141" t="s">
        <v>2070</v>
      </c>
      <c r="G1571" s="133"/>
      <c r="H1571" s="63" t="str">
        <f t="shared" si="145"/>
        <v xml:space="preserve">Certificate </v>
      </c>
      <c r="I1571" s="63" t="str">
        <f t="shared" si="146"/>
        <v xml:space="preserve">Certificate IV </v>
      </c>
      <c r="J1571" s="63" t="str">
        <f t="shared" si="147"/>
        <v xml:space="preserve">Certificate IV in </v>
      </c>
      <c r="K1571" s="63" t="str">
        <f t="shared" si="148"/>
        <v>CER</v>
      </c>
      <c r="L1571" s="63" t="str">
        <f t="shared" si="149"/>
        <v xml:space="preserve">Certificate IV </v>
      </c>
    </row>
    <row r="1572" spans="1:12" x14ac:dyDescent="0.25">
      <c r="A1572" s="141" t="s">
        <v>2044</v>
      </c>
      <c r="B1572" s="137" t="s">
        <v>1846</v>
      </c>
      <c r="C1572" s="63" t="str">
        <f t="shared" si="144"/>
        <v xml:space="preserve">Certificate IV </v>
      </c>
      <c r="D1572" s="137" t="s">
        <v>1847</v>
      </c>
      <c r="E1572" s="137" t="s">
        <v>1997</v>
      </c>
      <c r="F1572" s="141" t="s">
        <v>2044</v>
      </c>
      <c r="G1572" s="133"/>
      <c r="H1572" s="63" t="str">
        <f t="shared" si="145"/>
        <v xml:space="preserve">Certificate </v>
      </c>
      <c r="I1572" s="63" t="str">
        <f t="shared" si="146"/>
        <v xml:space="preserve">Certificate IV </v>
      </c>
      <c r="J1572" s="63" t="str">
        <f t="shared" si="147"/>
        <v xml:space="preserve">Certificate IV in </v>
      </c>
      <c r="K1572" s="63" t="str">
        <f t="shared" si="148"/>
        <v>CER</v>
      </c>
      <c r="L1572" s="63" t="str">
        <f t="shared" si="149"/>
        <v xml:space="preserve">Certificate IV </v>
      </c>
    </row>
    <row r="1573" spans="1:12" x14ac:dyDescent="0.25">
      <c r="A1573" s="141" t="s">
        <v>1978</v>
      </c>
      <c r="B1573" s="137" t="s">
        <v>1856</v>
      </c>
      <c r="C1573" s="63" t="str">
        <f t="shared" si="144"/>
        <v xml:space="preserve">Certificate IV </v>
      </c>
      <c r="D1573" s="137" t="s">
        <v>1857</v>
      </c>
      <c r="E1573" s="137" t="s">
        <v>1997</v>
      </c>
      <c r="F1573" s="141" t="s">
        <v>1978</v>
      </c>
      <c r="G1573" s="133"/>
      <c r="H1573" s="63" t="str">
        <f t="shared" si="145"/>
        <v xml:space="preserve">Certificate </v>
      </c>
      <c r="I1573" s="63" t="str">
        <f t="shared" si="146"/>
        <v xml:space="preserve">Certificate IV </v>
      </c>
      <c r="J1573" s="63" t="str">
        <f t="shared" si="147"/>
        <v xml:space="preserve">Certificate IV in </v>
      </c>
      <c r="K1573" s="63" t="str">
        <f t="shared" si="148"/>
        <v>CER</v>
      </c>
      <c r="L1573" s="63" t="str">
        <f t="shared" si="149"/>
        <v xml:space="preserve">Certificate IV </v>
      </c>
    </row>
    <row r="1574" spans="1:12" x14ac:dyDescent="0.25">
      <c r="A1574" s="141" t="s">
        <v>2044</v>
      </c>
      <c r="B1574" s="137" t="s">
        <v>1858</v>
      </c>
      <c r="C1574" s="63" t="str">
        <f t="shared" si="144"/>
        <v xml:space="preserve">Certificate IV </v>
      </c>
      <c r="D1574" s="137" t="s">
        <v>1859</v>
      </c>
      <c r="E1574" s="137" t="s">
        <v>1997</v>
      </c>
      <c r="F1574" s="141" t="s">
        <v>2044</v>
      </c>
      <c r="G1574" s="133"/>
      <c r="H1574" s="63" t="str">
        <f t="shared" si="145"/>
        <v xml:space="preserve">Certificate </v>
      </c>
      <c r="I1574" s="63" t="str">
        <f t="shared" si="146"/>
        <v xml:space="preserve">Certificate IV </v>
      </c>
      <c r="J1574" s="63" t="str">
        <f t="shared" si="147"/>
        <v xml:space="preserve">Certificate IV in </v>
      </c>
      <c r="K1574" s="63" t="str">
        <f t="shared" si="148"/>
        <v>CER</v>
      </c>
      <c r="L1574" s="63" t="str">
        <f t="shared" si="149"/>
        <v xml:space="preserve">Certificate IV </v>
      </c>
    </row>
    <row r="1575" spans="1:12" x14ac:dyDescent="0.25">
      <c r="A1575" s="141" t="s">
        <v>1995</v>
      </c>
      <c r="B1575" s="137" t="s">
        <v>1265</v>
      </c>
      <c r="C1575" s="63" t="str">
        <f t="shared" si="144"/>
        <v xml:space="preserve">Certificate IV </v>
      </c>
      <c r="D1575" s="137" t="s">
        <v>1264</v>
      </c>
      <c r="E1575" s="137" t="s">
        <v>1997</v>
      </c>
      <c r="F1575" s="141" t="s">
        <v>1995</v>
      </c>
      <c r="G1575" s="133"/>
      <c r="H1575" s="63" t="str">
        <f t="shared" si="145"/>
        <v xml:space="preserve">Certificate </v>
      </c>
      <c r="I1575" s="63" t="str">
        <f t="shared" si="146"/>
        <v xml:space="preserve">Certificate IV </v>
      </c>
      <c r="J1575" s="63" t="str">
        <f t="shared" si="147"/>
        <v xml:space="preserve">Certificate IV in </v>
      </c>
      <c r="K1575" s="63" t="str">
        <f t="shared" si="148"/>
        <v>CER</v>
      </c>
      <c r="L1575" s="63" t="str">
        <f t="shared" si="149"/>
        <v xml:space="preserve">Certificate IV </v>
      </c>
    </row>
    <row r="1576" spans="1:12" x14ac:dyDescent="0.25">
      <c r="A1576" s="141" t="s">
        <v>1985</v>
      </c>
      <c r="B1576" s="137" t="s">
        <v>1860</v>
      </c>
      <c r="C1576" s="63" t="str">
        <f t="shared" si="144"/>
        <v xml:space="preserve">Certificate IV </v>
      </c>
      <c r="D1576" s="137" t="s">
        <v>1861</v>
      </c>
      <c r="E1576" s="137" t="s">
        <v>1986</v>
      </c>
      <c r="F1576" s="141" t="s">
        <v>1985</v>
      </c>
      <c r="G1576" s="133"/>
      <c r="H1576" s="63" t="str">
        <f t="shared" si="145"/>
        <v xml:space="preserve">Certificate </v>
      </c>
      <c r="I1576" s="63" t="str">
        <f t="shared" si="146"/>
        <v xml:space="preserve">Certificate IV </v>
      </c>
      <c r="J1576" s="63" t="str">
        <f t="shared" si="147"/>
        <v xml:space="preserve">Certificate IV in </v>
      </c>
      <c r="K1576" s="63" t="str">
        <f t="shared" si="148"/>
        <v>CER</v>
      </c>
      <c r="L1576" s="63" t="str">
        <f t="shared" si="149"/>
        <v xml:space="preserve">Certificate IV </v>
      </c>
    </row>
    <row r="1577" spans="1:12" x14ac:dyDescent="0.25">
      <c r="A1577" s="141" t="s">
        <v>1985</v>
      </c>
      <c r="B1577" s="137" t="s">
        <v>639</v>
      </c>
      <c r="C1577" s="63" t="str">
        <f t="shared" si="144"/>
        <v xml:space="preserve">Certificate IV </v>
      </c>
      <c r="D1577" s="137" t="s">
        <v>836</v>
      </c>
      <c r="E1577" s="137" t="s">
        <v>1986</v>
      </c>
      <c r="F1577" s="141" t="s">
        <v>1985</v>
      </c>
      <c r="G1577" s="133"/>
      <c r="H1577" s="63" t="str">
        <f t="shared" si="145"/>
        <v xml:space="preserve">Certificate </v>
      </c>
      <c r="I1577" s="63" t="str">
        <f t="shared" si="146"/>
        <v xml:space="preserve">Certificate IV </v>
      </c>
      <c r="J1577" s="63" t="str">
        <f t="shared" si="147"/>
        <v xml:space="preserve">Certificate IV in </v>
      </c>
      <c r="K1577" s="63" t="str">
        <f t="shared" si="148"/>
        <v>CER</v>
      </c>
      <c r="L1577" s="63" t="str">
        <f t="shared" si="149"/>
        <v xml:space="preserve">Certificate IV </v>
      </c>
    </row>
    <row r="1578" spans="1:12" x14ac:dyDescent="0.25">
      <c r="A1578" s="141" t="s">
        <v>1978</v>
      </c>
      <c r="B1578" s="137" t="s">
        <v>1862</v>
      </c>
      <c r="C1578" s="63" t="str">
        <f t="shared" si="144"/>
        <v xml:space="preserve">Certificate IV </v>
      </c>
      <c r="D1578" s="137" t="s">
        <v>1863</v>
      </c>
      <c r="E1578" s="137" t="s">
        <v>1979</v>
      </c>
      <c r="F1578" s="141" t="s">
        <v>1978</v>
      </c>
      <c r="G1578" s="133"/>
      <c r="H1578" s="63" t="str">
        <f t="shared" si="145"/>
        <v xml:space="preserve">Certificate </v>
      </c>
      <c r="I1578" s="63" t="str">
        <f t="shared" si="146"/>
        <v xml:space="preserve">Certificate IV </v>
      </c>
      <c r="J1578" s="63" t="str">
        <f t="shared" si="147"/>
        <v xml:space="preserve">Certificate IV in </v>
      </c>
      <c r="K1578" s="63" t="str">
        <f t="shared" si="148"/>
        <v>CER</v>
      </c>
      <c r="L1578" s="63" t="str">
        <f t="shared" si="149"/>
        <v xml:space="preserve">Certificate IV </v>
      </c>
    </row>
    <row r="1579" spans="1:12" x14ac:dyDescent="0.25">
      <c r="A1579" s="141" t="s">
        <v>1978</v>
      </c>
      <c r="B1579" s="137" t="s">
        <v>1864</v>
      </c>
      <c r="C1579" s="63" t="str">
        <f t="shared" si="144"/>
        <v xml:space="preserve">Certificate IV </v>
      </c>
      <c r="D1579" s="137" t="s">
        <v>1865</v>
      </c>
      <c r="E1579" s="137" t="s">
        <v>2028</v>
      </c>
      <c r="F1579" s="141" t="s">
        <v>1978</v>
      </c>
      <c r="G1579" s="133"/>
      <c r="H1579" s="63" t="str">
        <f t="shared" si="145"/>
        <v xml:space="preserve">Certificate </v>
      </c>
      <c r="I1579" s="63" t="str">
        <f t="shared" si="146"/>
        <v xml:space="preserve">Certificate IV </v>
      </c>
      <c r="J1579" s="63" t="str">
        <f t="shared" si="147"/>
        <v xml:space="preserve">Certificate IV in </v>
      </c>
      <c r="K1579" s="63" t="str">
        <f t="shared" si="148"/>
        <v>CER</v>
      </c>
      <c r="L1579" s="63" t="str">
        <f t="shared" si="149"/>
        <v xml:space="preserve">Certificate IV </v>
      </c>
    </row>
    <row r="1580" spans="1:12" x14ac:dyDescent="0.25">
      <c r="A1580" s="141" t="s">
        <v>2046</v>
      </c>
      <c r="B1580" s="137" t="s">
        <v>1868</v>
      </c>
      <c r="C1580" s="63" t="str">
        <f t="shared" si="144"/>
        <v xml:space="preserve">Certificate IV </v>
      </c>
      <c r="D1580" s="137" t="s">
        <v>1867</v>
      </c>
      <c r="E1580" s="137" t="s">
        <v>1997</v>
      </c>
      <c r="F1580" s="141" t="s">
        <v>2046</v>
      </c>
      <c r="G1580" s="133"/>
      <c r="H1580" s="63" t="str">
        <f t="shared" si="145"/>
        <v xml:space="preserve">Certificate </v>
      </c>
      <c r="I1580" s="63" t="str">
        <f t="shared" si="146"/>
        <v xml:space="preserve">Certificate IV </v>
      </c>
      <c r="J1580" s="63" t="str">
        <f t="shared" si="147"/>
        <v xml:space="preserve">Certificate IV in </v>
      </c>
      <c r="K1580" s="63" t="str">
        <f t="shared" si="148"/>
        <v>CER</v>
      </c>
      <c r="L1580" s="63" t="str">
        <f t="shared" si="149"/>
        <v xml:space="preserve">Certificate IV </v>
      </c>
    </row>
    <row r="1581" spans="1:12" x14ac:dyDescent="0.25">
      <c r="A1581" s="141" t="s">
        <v>2023</v>
      </c>
      <c r="B1581" s="137" t="s">
        <v>1352</v>
      </c>
      <c r="C1581" s="63" t="str">
        <f t="shared" si="144"/>
        <v xml:space="preserve">Diploma </v>
      </c>
      <c r="D1581" s="137" t="s">
        <v>1351</v>
      </c>
      <c r="E1581" s="137" t="s">
        <v>1997</v>
      </c>
      <c r="F1581" s="141" t="s">
        <v>2023</v>
      </c>
      <c r="G1581" s="133"/>
      <c r="H1581" s="63" t="str">
        <f t="shared" si="145"/>
        <v xml:space="preserve">Diploma </v>
      </c>
      <c r="I1581" s="63" t="str">
        <f t="shared" si="146"/>
        <v xml:space="preserve">Diploma of </v>
      </c>
      <c r="J1581" s="63" t="e">
        <f t="shared" si="147"/>
        <v>#VALUE!</v>
      </c>
      <c r="K1581" s="63" t="str">
        <f t="shared" si="148"/>
        <v>DIP</v>
      </c>
      <c r="L1581" s="63" t="str">
        <f t="shared" si="149"/>
        <v xml:space="preserve">Diploma </v>
      </c>
    </row>
    <row r="1582" spans="1:12" x14ac:dyDescent="0.25">
      <c r="A1582" s="141" t="s">
        <v>1998</v>
      </c>
      <c r="B1582" s="137" t="s">
        <v>1870</v>
      </c>
      <c r="C1582" s="63" t="str">
        <f t="shared" si="144"/>
        <v xml:space="preserve">Diploma </v>
      </c>
      <c r="D1582" s="137" t="s">
        <v>1871</v>
      </c>
      <c r="E1582" s="137" t="s">
        <v>1999</v>
      </c>
      <c r="F1582" s="141" t="s">
        <v>1998</v>
      </c>
      <c r="G1582" s="133"/>
      <c r="H1582" s="63" t="str">
        <f t="shared" si="145"/>
        <v xml:space="preserve">Diploma </v>
      </c>
      <c r="I1582" s="63" t="str">
        <f t="shared" si="146"/>
        <v xml:space="preserve">Diploma of </v>
      </c>
      <c r="J1582" s="63" t="str">
        <f t="shared" si="147"/>
        <v xml:space="preserve">Diploma of Anaesthetic </v>
      </c>
      <c r="K1582" s="63" t="str">
        <f t="shared" si="148"/>
        <v>DIP</v>
      </c>
      <c r="L1582" s="63" t="str">
        <f t="shared" si="149"/>
        <v xml:space="preserve">Diploma </v>
      </c>
    </row>
    <row r="1583" spans="1:12" x14ac:dyDescent="0.25">
      <c r="A1583" s="141" t="s">
        <v>2069</v>
      </c>
      <c r="B1583" s="137" t="s">
        <v>667</v>
      </c>
      <c r="C1583" s="63" t="str">
        <f t="shared" si="144"/>
        <v xml:space="preserve">Diploma </v>
      </c>
      <c r="D1583" s="137" t="s">
        <v>1872</v>
      </c>
      <c r="E1583" s="137" t="s">
        <v>2007</v>
      </c>
      <c r="F1583" s="141" t="s">
        <v>2069</v>
      </c>
      <c r="G1583" s="133"/>
      <c r="H1583" s="63" t="str">
        <f t="shared" si="145"/>
        <v xml:space="preserve">Diploma </v>
      </c>
      <c r="I1583" s="63" t="str">
        <f t="shared" si="146"/>
        <v xml:space="preserve">Diploma of </v>
      </c>
      <c r="J1583" s="63" t="str">
        <f t="shared" si="147"/>
        <v xml:space="preserve">Diploma of Aviation </v>
      </c>
      <c r="K1583" s="63" t="str">
        <f t="shared" si="148"/>
        <v>DIP</v>
      </c>
      <c r="L1583" s="63" t="str">
        <f t="shared" si="149"/>
        <v xml:space="preserve">Diploma </v>
      </c>
    </row>
    <row r="1584" spans="1:12" x14ac:dyDescent="0.25">
      <c r="A1584" s="141" t="s">
        <v>2070</v>
      </c>
      <c r="B1584" s="137" t="s">
        <v>1878</v>
      </c>
      <c r="C1584" s="63" t="str">
        <f t="shared" si="144"/>
        <v xml:space="preserve">Diploma </v>
      </c>
      <c r="D1584" s="137" t="s">
        <v>1879</v>
      </c>
      <c r="E1584" s="137" t="s">
        <v>1999</v>
      </c>
      <c r="F1584" s="141" t="s">
        <v>2070</v>
      </c>
      <c r="G1584" s="133"/>
      <c r="H1584" s="63" t="str">
        <f t="shared" si="145"/>
        <v xml:space="preserve">Diploma </v>
      </c>
      <c r="I1584" s="63" t="str">
        <f t="shared" si="146"/>
        <v xml:space="preserve">Diploma of </v>
      </c>
      <c r="J1584" s="63" t="str">
        <f t="shared" si="147"/>
        <v xml:space="preserve">Diploma of Community </v>
      </c>
      <c r="K1584" s="63" t="str">
        <f t="shared" si="148"/>
        <v>DIP</v>
      </c>
      <c r="L1584" s="63" t="str">
        <f t="shared" si="149"/>
        <v xml:space="preserve">Diploma </v>
      </c>
    </row>
    <row r="1585" spans="1:12" x14ac:dyDescent="0.25">
      <c r="A1585" s="141" t="s">
        <v>2070</v>
      </c>
      <c r="B1585" s="137" t="s">
        <v>1880</v>
      </c>
      <c r="C1585" s="63" t="str">
        <f t="shared" si="144"/>
        <v xml:space="preserve">Diploma </v>
      </c>
      <c r="D1585" s="137" t="s">
        <v>199</v>
      </c>
      <c r="E1585" s="137" t="s">
        <v>1999</v>
      </c>
      <c r="F1585" s="141" t="s">
        <v>2070</v>
      </c>
      <c r="G1585" s="133"/>
      <c r="H1585" s="63" t="str">
        <f t="shared" si="145"/>
        <v xml:space="preserve">Diploma </v>
      </c>
      <c r="I1585" s="63" t="str">
        <f t="shared" si="146"/>
        <v xml:space="preserve">Diploma of </v>
      </c>
      <c r="J1585" s="63" t="e">
        <f t="shared" si="147"/>
        <v>#VALUE!</v>
      </c>
      <c r="K1585" s="63" t="str">
        <f t="shared" si="148"/>
        <v>DIP</v>
      </c>
      <c r="L1585" s="63" t="str">
        <f t="shared" si="149"/>
        <v xml:space="preserve">Diploma </v>
      </c>
    </row>
    <row r="1586" spans="1:12" x14ac:dyDescent="0.25">
      <c r="A1586" s="141" t="s">
        <v>1978</v>
      </c>
      <c r="B1586" s="137" t="s">
        <v>1881</v>
      </c>
      <c r="C1586" s="63" t="str">
        <f t="shared" si="144"/>
        <v xml:space="preserve">Diploma </v>
      </c>
      <c r="D1586" s="137" t="s">
        <v>1882</v>
      </c>
      <c r="E1586" s="137" t="s">
        <v>2018</v>
      </c>
      <c r="F1586" s="141" t="s">
        <v>1978</v>
      </c>
      <c r="G1586" s="133"/>
      <c r="H1586" s="63" t="str">
        <f t="shared" si="145"/>
        <v xml:space="preserve">Diploma </v>
      </c>
      <c r="I1586" s="63" t="str">
        <f t="shared" si="146"/>
        <v xml:space="preserve">Diploma of </v>
      </c>
      <c r="J1586" s="63" t="e">
        <f t="shared" si="147"/>
        <v>#VALUE!</v>
      </c>
      <c r="K1586" s="63" t="str">
        <f t="shared" si="148"/>
        <v>DIP</v>
      </c>
      <c r="L1586" s="63" t="str">
        <f t="shared" si="149"/>
        <v xml:space="preserve">Diploma </v>
      </c>
    </row>
    <row r="1587" spans="1:12" x14ac:dyDescent="0.25">
      <c r="A1587" s="141" t="s">
        <v>1998</v>
      </c>
      <c r="B1587" s="137" t="s">
        <v>1884</v>
      </c>
      <c r="C1587" s="63" t="str">
        <f t="shared" si="144"/>
        <v xml:space="preserve">Diploma </v>
      </c>
      <c r="D1587" s="137" t="s">
        <v>1885</v>
      </c>
      <c r="E1587" s="137" t="s">
        <v>1999</v>
      </c>
      <c r="F1587" s="141" t="s">
        <v>1998</v>
      </c>
      <c r="G1587" s="133"/>
      <c r="H1587" s="63" t="str">
        <f t="shared" si="145"/>
        <v xml:space="preserve">Diploma </v>
      </c>
      <c r="I1587" s="63" t="str">
        <f t="shared" si="146"/>
        <v xml:space="preserve">Diploma of </v>
      </c>
      <c r="J1587" s="63" t="str">
        <f t="shared" si="147"/>
        <v xml:space="preserve">Diploma of Dental </v>
      </c>
      <c r="K1587" s="63" t="str">
        <f t="shared" si="148"/>
        <v>DIP</v>
      </c>
      <c r="L1587" s="63" t="str">
        <f t="shared" si="149"/>
        <v xml:space="preserve">Diploma </v>
      </c>
    </row>
    <row r="1588" spans="1:12" x14ac:dyDescent="0.25">
      <c r="A1588" s="141" t="s">
        <v>1989</v>
      </c>
      <c r="B1588" s="137" t="s">
        <v>1896</v>
      </c>
      <c r="C1588" s="63" t="str">
        <f t="shared" si="144"/>
        <v xml:space="preserve">Diploma </v>
      </c>
      <c r="D1588" s="137" t="s">
        <v>1897</v>
      </c>
      <c r="E1588" s="137" t="s">
        <v>1986</v>
      </c>
      <c r="F1588" s="141" t="s">
        <v>1989</v>
      </c>
      <c r="G1588" s="133"/>
      <c r="H1588" s="63" t="str">
        <f t="shared" si="145"/>
        <v xml:space="preserve">Diploma </v>
      </c>
      <c r="I1588" s="63" t="str">
        <f t="shared" si="146"/>
        <v xml:space="preserve">Diploma of </v>
      </c>
      <c r="J1588" s="63" t="str">
        <f t="shared" si="147"/>
        <v xml:space="preserve">Diploma of Event </v>
      </c>
      <c r="K1588" s="63" t="str">
        <f t="shared" si="148"/>
        <v>DIP</v>
      </c>
      <c r="L1588" s="63" t="str">
        <f t="shared" si="149"/>
        <v xml:space="preserve">Diploma </v>
      </c>
    </row>
    <row r="1589" spans="1:12" x14ac:dyDescent="0.25">
      <c r="A1589" s="141" t="s">
        <v>2027</v>
      </c>
      <c r="B1589" s="137" t="s">
        <v>1904</v>
      </c>
      <c r="C1589" s="63" t="str">
        <f t="shared" si="144"/>
        <v xml:space="preserve">Diploma </v>
      </c>
      <c r="D1589" s="137" t="s">
        <v>1248</v>
      </c>
      <c r="E1589" s="137" t="s">
        <v>2028</v>
      </c>
      <c r="F1589" s="141" t="s">
        <v>2027</v>
      </c>
      <c r="G1589" s="133"/>
      <c r="H1589" s="63" t="str">
        <f t="shared" si="145"/>
        <v xml:space="preserve">Diploma </v>
      </c>
      <c r="I1589" s="63" t="str">
        <f t="shared" si="146"/>
        <v xml:space="preserve">Diploma of </v>
      </c>
      <c r="J1589" s="63" t="e">
        <f t="shared" si="147"/>
        <v>#VALUE!</v>
      </c>
      <c r="K1589" s="63" t="str">
        <f t="shared" si="148"/>
        <v>DIP</v>
      </c>
      <c r="L1589" s="63" t="str">
        <f t="shared" si="149"/>
        <v xml:space="preserve">Diploma </v>
      </c>
    </row>
    <row r="1590" spans="1:12" x14ac:dyDescent="0.25">
      <c r="A1590" s="141" t="s">
        <v>2046</v>
      </c>
      <c r="B1590" s="137" t="s">
        <v>1910</v>
      </c>
      <c r="C1590" s="63" t="str">
        <f t="shared" si="144"/>
        <v xml:space="preserve">Diploma </v>
      </c>
      <c r="D1590" s="137" t="s">
        <v>1387</v>
      </c>
      <c r="E1590" s="137" t="s">
        <v>1997</v>
      </c>
      <c r="F1590" s="141" t="s">
        <v>2046</v>
      </c>
      <c r="G1590" s="133"/>
      <c r="H1590" s="63" t="str">
        <f t="shared" si="145"/>
        <v xml:space="preserve">Diploma </v>
      </c>
      <c r="I1590" s="63" t="str">
        <f t="shared" si="146"/>
        <v xml:space="preserve">Diploma of </v>
      </c>
      <c r="J1590" s="63" t="str">
        <f t="shared" si="147"/>
        <v xml:space="preserve">Diploma of Information </v>
      </c>
      <c r="K1590" s="63" t="str">
        <f t="shared" si="148"/>
        <v>DIP</v>
      </c>
      <c r="L1590" s="63" t="str">
        <f t="shared" si="149"/>
        <v xml:space="preserve">Diploma </v>
      </c>
    </row>
    <row r="1591" spans="1:12" x14ac:dyDescent="0.25">
      <c r="A1591" s="141" t="s">
        <v>2046</v>
      </c>
      <c r="B1591" s="137" t="s">
        <v>1911</v>
      </c>
      <c r="C1591" s="63" t="str">
        <f t="shared" si="144"/>
        <v xml:space="preserve">Diploma </v>
      </c>
      <c r="D1591" s="137" t="s">
        <v>1385</v>
      </c>
      <c r="E1591" s="137" t="s">
        <v>1997</v>
      </c>
      <c r="F1591" s="141" t="s">
        <v>2046</v>
      </c>
      <c r="G1591" s="133"/>
      <c r="H1591" s="63" t="str">
        <f t="shared" si="145"/>
        <v xml:space="preserve">Diploma </v>
      </c>
      <c r="I1591" s="63" t="str">
        <f t="shared" si="146"/>
        <v xml:space="preserve">Diploma of </v>
      </c>
      <c r="J1591" s="63" t="str">
        <f t="shared" si="147"/>
        <v xml:space="preserve">Diploma of Information </v>
      </c>
      <c r="K1591" s="63" t="str">
        <f t="shared" si="148"/>
        <v>DIP</v>
      </c>
      <c r="L1591" s="63" t="str">
        <f t="shared" si="149"/>
        <v xml:space="preserve">Diploma </v>
      </c>
    </row>
    <row r="1592" spans="1:12" x14ac:dyDescent="0.25">
      <c r="A1592" s="141" t="s">
        <v>2661</v>
      </c>
      <c r="B1592" s="137" t="s">
        <v>1918</v>
      </c>
      <c r="C1592" s="63" t="str">
        <f t="shared" si="144"/>
        <v xml:space="preserve">Diploma </v>
      </c>
      <c r="D1592" s="137" t="s">
        <v>1408</v>
      </c>
      <c r="E1592" s="137" t="s">
        <v>1988</v>
      </c>
      <c r="F1592" s="141" t="s">
        <v>2661</v>
      </c>
      <c r="G1592" s="133"/>
      <c r="H1592" s="63" t="str">
        <f t="shared" si="145"/>
        <v xml:space="preserve">Diploma </v>
      </c>
      <c r="I1592" s="63" t="str">
        <f t="shared" si="146"/>
        <v xml:space="preserve">Diploma of </v>
      </c>
      <c r="J1592" s="63" t="str">
        <f t="shared" si="147"/>
        <v xml:space="preserve">Diploma of Laboratory </v>
      </c>
      <c r="K1592" s="63" t="str">
        <f t="shared" si="148"/>
        <v>DIP</v>
      </c>
      <c r="L1592" s="63" t="str">
        <f t="shared" si="149"/>
        <v xml:space="preserve">Diploma </v>
      </c>
    </row>
    <row r="1593" spans="1:12" x14ac:dyDescent="0.25">
      <c r="A1593" s="141" t="s">
        <v>1995</v>
      </c>
      <c r="B1593" s="137" t="s">
        <v>1178</v>
      </c>
      <c r="C1593" s="63" t="str">
        <f t="shared" si="144"/>
        <v xml:space="preserve">Diploma </v>
      </c>
      <c r="D1593" s="137" t="s">
        <v>1097</v>
      </c>
      <c r="E1593" s="137" t="s">
        <v>1997</v>
      </c>
      <c r="F1593" s="141" t="s">
        <v>1995</v>
      </c>
      <c r="G1593" s="133"/>
      <c r="H1593" s="63" t="str">
        <f t="shared" si="145"/>
        <v xml:space="preserve">Diploma </v>
      </c>
      <c r="I1593" s="63" t="str">
        <f t="shared" si="146"/>
        <v xml:space="preserve">Diploma of </v>
      </c>
      <c r="J1593" s="63" t="e">
        <f t="shared" si="147"/>
        <v>#VALUE!</v>
      </c>
      <c r="K1593" s="63" t="str">
        <f t="shared" si="148"/>
        <v>DIP</v>
      </c>
      <c r="L1593" s="63" t="str">
        <f t="shared" si="149"/>
        <v xml:space="preserve">Diploma </v>
      </c>
    </row>
    <row r="1594" spans="1:12" x14ac:dyDescent="0.25">
      <c r="A1594" s="141" t="s">
        <v>2044</v>
      </c>
      <c r="B1594" s="137" t="s">
        <v>1928</v>
      </c>
      <c r="C1594" s="63" t="str">
        <f t="shared" si="144"/>
        <v xml:space="preserve">Diploma </v>
      </c>
      <c r="D1594" s="137" t="s">
        <v>1929</v>
      </c>
      <c r="E1594" s="137" t="s">
        <v>1997</v>
      </c>
      <c r="F1594" s="141" t="s">
        <v>2044</v>
      </c>
      <c r="G1594" s="133"/>
      <c r="H1594" s="63" t="str">
        <f t="shared" si="145"/>
        <v xml:space="preserve">Diploma </v>
      </c>
      <c r="I1594" s="63" t="str">
        <f t="shared" si="146"/>
        <v xml:space="preserve">Diploma of </v>
      </c>
      <c r="J1594" s="63" t="str">
        <f t="shared" si="147"/>
        <v xml:space="preserve">Diploma of Music </v>
      </c>
      <c r="K1594" s="63" t="str">
        <f t="shared" si="148"/>
        <v>DIP</v>
      </c>
      <c r="L1594" s="63" t="str">
        <f t="shared" si="149"/>
        <v xml:space="preserve">Diploma </v>
      </c>
    </row>
    <row r="1595" spans="1:12" x14ac:dyDescent="0.25">
      <c r="A1595" s="141" t="s">
        <v>1998</v>
      </c>
      <c r="B1595" s="137" t="s">
        <v>1933</v>
      </c>
      <c r="C1595" s="63" t="str">
        <f t="shared" si="144"/>
        <v xml:space="preserve">Diploma </v>
      </c>
      <c r="D1595" s="137" t="s">
        <v>1934</v>
      </c>
      <c r="E1595" s="137" t="s">
        <v>1999</v>
      </c>
      <c r="F1595" s="141" t="s">
        <v>1998</v>
      </c>
      <c r="G1595" s="133"/>
      <c r="H1595" s="63" t="str">
        <f t="shared" si="145"/>
        <v xml:space="preserve">Diploma </v>
      </c>
      <c r="I1595" s="63" t="str">
        <f t="shared" si="146"/>
        <v xml:space="preserve">Diploma of </v>
      </c>
      <c r="J1595" s="63" t="e">
        <f t="shared" si="147"/>
        <v>#VALUE!</v>
      </c>
      <c r="K1595" s="63" t="str">
        <f t="shared" si="148"/>
        <v>DIP</v>
      </c>
      <c r="L1595" s="63" t="str">
        <f t="shared" si="149"/>
        <v xml:space="preserve">Diploma </v>
      </c>
    </row>
    <row r="1596" spans="1:12" x14ac:dyDescent="0.25">
      <c r="A1596" s="141" t="s">
        <v>2044</v>
      </c>
      <c r="B1596" s="137" t="s">
        <v>1939</v>
      </c>
      <c r="C1596" s="63" t="str">
        <f t="shared" si="144"/>
        <v xml:space="preserve">Diploma </v>
      </c>
      <c r="D1596" s="137" t="s">
        <v>1940</v>
      </c>
      <c r="E1596" s="137" t="s">
        <v>1997</v>
      </c>
      <c r="F1596" s="141" t="s">
        <v>2044</v>
      </c>
      <c r="G1596" s="133"/>
      <c r="H1596" s="63" t="str">
        <f t="shared" si="145"/>
        <v xml:space="preserve">Diploma </v>
      </c>
      <c r="I1596" s="63" t="str">
        <f t="shared" si="146"/>
        <v xml:space="preserve">Diploma of </v>
      </c>
      <c r="J1596" s="63" t="str">
        <f t="shared" si="147"/>
        <v xml:space="preserve">Diploma of Photography </v>
      </c>
      <c r="K1596" s="63" t="str">
        <f t="shared" si="148"/>
        <v>DIP</v>
      </c>
      <c r="L1596" s="63" t="str">
        <f t="shared" si="149"/>
        <v xml:space="preserve">Diploma </v>
      </c>
    </row>
    <row r="1597" spans="1:12" x14ac:dyDescent="0.25">
      <c r="A1597" s="141" t="s">
        <v>1995</v>
      </c>
      <c r="B1597" s="137" t="s">
        <v>1941</v>
      </c>
      <c r="C1597" s="63" t="str">
        <f t="shared" si="144"/>
        <v xml:space="preserve">Diploma </v>
      </c>
      <c r="D1597" s="137" t="s">
        <v>1286</v>
      </c>
      <c r="E1597" s="137" t="s">
        <v>1997</v>
      </c>
      <c r="F1597" s="141" t="s">
        <v>1995</v>
      </c>
      <c r="G1597" s="133"/>
      <c r="H1597" s="63" t="str">
        <f t="shared" si="145"/>
        <v xml:space="preserve">Diploma </v>
      </c>
      <c r="I1597" s="63" t="str">
        <f t="shared" si="146"/>
        <v xml:space="preserve">Diploma of </v>
      </c>
      <c r="J1597" s="63" t="str">
        <f t="shared" si="147"/>
        <v xml:space="preserve">Diploma of Project </v>
      </c>
      <c r="K1597" s="63" t="str">
        <f t="shared" si="148"/>
        <v>DIP</v>
      </c>
      <c r="L1597" s="63" t="str">
        <f t="shared" si="149"/>
        <v xml:space="preserve">Diploma </v>
      </c>
    </row>
    <row r="1598" spans="1:12" x14ac:dyDescent="0.25">
      <c r="A1598" s="141" t="s">
        <v>1998</v>
      </c>
      <c r="B1598" s="137" t="s">
        <v>1942</v>
      </c>
      <c r="C1598" s="63" t="str">
        <f t="shared" si="144"/>
        <v xml:space="preserve">Diploma </v>
      </c>
      <c r="D1598" s="137" t="s">
        <v>1087</v>
      </c>
      <c r="E1598" s="137" t="s">
        <v>1999</v>
      </c>
      <c r="F1598" s="141" t="s">
        <v>1998</v>
      </c>
      <c r="G1598" s="133"/>
      <c r="H1598" s="63" t="str">
        <f t="shared" si="145"/>
        <v xml:space="preserve">Diploma </v>
      </c>
      <c r="I1598" s="63" t="str">
        <f t="shared" si="146"/>
        <v xml:space="preserve">Diploma of </v>
      </c>
      <c r="J1598" s="63" t="str">
        <f t="shared" si="147"/>
        <v xml:space="preserve">Diploma of Remedial </v>
      </c>
      <c r="K1598" s="63" t="str">
        <f t="shared" si="148"/>
        <v>DIP</v>
      </c>
      <c r="L1598" s="63" t="str">
        <f t="shared" si="149"/>
        <v xml:space="preserve">Diploma </v>
      </c>
    </row>
    <row r="1599" spans="1:12" x14ac:dyDescent="0.25">
      <c r="A1599" s="141" t="s">
        <v>2044</v>
      </c>
      <c r="B1599" s="137" t="s">
        <v>1943</v>
      </c>
      <c r="C1599" s="63" t="str">
        <f t="shared" si="144"/>
        <v xml:space="preserve">Diploma </v>
      </c>
      <c r="D1599" s="137" t="s">
        <v>1944</v>
      </c>
      <c r="E1599" s="137" t="s">
        <v>1997</v>
      </c>
      <c r="F1599" s="141" t="s">
        <v>2044</v>
      </c>
      <c r="G1599" s="133"/>
      <c r="H1599" s="63" t="str">
        <f t="shared" si="145"/>
        <v xml:space="preserve">Diploma </v>
      </c>
      <c r="I1599" s="63" t="str">
        <f t="shared" si="146"/>
        <v xml:space="preserve">Diploma of </v>
      </c>
      <c r="J1599" s="63" t="str">
        <f t="shared" si="147"/>
        <v xml:space="preserve">Diploma of Screen </v>
      </c>
      <c r="K1599" s="63" t="str">
        <f t="shared" si="148"/>
        <v>DIP</v>
      </c>
      <c r="L1599" s="63" t="str">
        <f t="shared" si="149"/>
        <v xml:space="preserve">Diploma </v>
      </c>
    </row>
    <row r="1600" spans="1:12" x14ac:dyDescent="0.25">
      <c r="A1600" s="141" t="s">
        <v>1978</v>
      </c>
      <c r="B1600" s="137" t="s">
        <v>1946</v>
      </c>
      <c r="C1600" s="63" t="str">
        <f t="shared" si="144"/>
        <v xml:space="preserve">Diploma </v>
      </c>
      <c r="D1600" s="137" t="s">
        <v>1947</v>
      </c>
      <c r="E1600" s="137" t="s">
        <v>2001</v>
      </c>
      <c r="F1600" s="141" t="s">
        <v>1978</v>
      </c>
      <c r="G1600" s="133"/>
      <c r="H1600" s="63" t="str">
        <f t="shared" si="145"/>
        <v xml:space="preserve">Diploma </v>
      </c>
      <c r="I1600" s="63" t="str">
        <f t="shared" si="146"/>
        <v xml:space="preserve">Diploma of </v>
      </c>
      <c r="J1600" s="63" t="str">
        <f t="shared" si="147"/>
        <v xml:space="preserve">Diploma of Share </v>
      </c>
      <c r="K1600" s="63" t="str">
        <f t="shared" si="148"/>
        <v>DIP</v>
      </c>
      <c r="L1600" s="63" t="str">
        <f t="shared" si="149"/>
        <v xml:space="preserve">Diploma </v>
      </c>
    </row>
    <row r="1601" spans="1:12" x14ac:dyDescent="0.25">
      <c r="A1601" s="141" t="s">
        <v>2046</v>
      </c>
      <c r="B1601" s="137" t="s">
        <v>1950</v>
      </c>
      <c r="C1601" s="63" t="str">
        <f t="shared" si="144"/>
        <v xml:space="preserve">Diploma </v>
      </c>
      <c r="D1601" s="137" t="s">
        <v>1949</v>
      </c>
      <c r="E1601" s="137" t="s">
        <v>1997</v>
      </c>
      <c r="F1601" s="141" t="s">
        <v>2046</v>
      </c>
      <c r="G1601" s="133"/>
      <c r="H1601" s="63" t="str">
        <f t="shared" si="145"/>
        <v xml:space="preserve">Diploma </v>
      </c>
      <c r="I1601" s="63" t="str">
        <f t="shared" si="146"/>
        <v xml:space="preserve">Diploma of </v>
      </c>
      <c r="J1601" s="63" t="str">
        <f t="shared" si="147"/>
        <v xml:space="preserve">Diploma of Software </v>
      </c>
      <c r="K1601" s="63" t="str">
        <f t="shared" si="148"/>
        <v>DIP</v>
      </c>
      <c r="L1601" s="63" t="str">
        <f t="shared" si="149"/>
        <v xml:space="preserve">Diploma </v>
      </c>
    </row>
    <row r="1602" spans="1:12" x14ac:dyDescent="0.25">
      <c r="A1602" s="141" t="s">
        <v>2046</v>
      </c>
      <c r="B1602" s="137" t="s">
        <v>1957</v>
      </c>
      <c r="C1602" s="63" t="str">
        <f t="shared" si="144"/>
        <v xml:space="preserve">Diploma </v>
      </c>
      <c r="D1602" s="137" t="s">
        <v>1956</v>
      </c>
      <c r="E1602" s="137" t="s">
        <v>1997</v>
      </c>
      <c r="F1602" s="141" t="s">
        <v>2046</v>
      </c>
      <c r="G1602" s="133"/>
      <c r="H1602" s="63" t="str">
        <f t="shared" si="145"/>
        <v xml:space="preserve">Diploma </v>
      </c>
      <c r="I1602" s="63" t="str">
        <f t="shared" si="146"/>
        <v xml:space="preserve">Diploma of </v>
      </c>
      <c r="J1602" s="63" t="str">
        <f t="shared" si="147"/>
        <v xml:space="preserve">Diploma of Website </v>
      </c>
      <c r="K1602" s="63" t="str">
        <f t="shared" si="148"/>
        <v>DIP</v>
      </c>
      <c r="L1602" s="63" t="str">
        <f t="shared" si="149"/>
        <v xml:space="preserve">Diploma </v>
      </c>
    </row>
    <row r="1603" spans="1:12" x14ac:dyDescent="0.25">
      <c r="A1603" s="141" t="s">
        <v>2105</v>
      </c>
      <c r="B1603" s="137" t="s">
        <v>1965</v>
      </c>
      <c r="C1603" s="63" t="str">
        <f t="shared" ref="C1603:C1623" si="150">IF(K1603="CER",I1603,IF(K1603="ADV",I1603,IF(K1603="COU",H1603,IF(K1603="DIP",H1603,IF(K1603="VCE",H1603,IF(K1603="VCA",H1603,IF(K1603="STA",J1603,D1603)))))))</f>
        <v xml:space="preserve">Advanced Diploma </v>
      </c>
      <c r="D1603" s="137" t="s">
        <v>1966</v>
      </c>
      <c r="E1603" s="137" t="s">
        <v>1997</v>
      </c>
      <c r="F1603" s="141" t="s">
        <v>2105</v>
      </c>
      <c r="G1603" s="133"/>
      <c r="H1603" s="63" t="str">
        <f t="shared" ref="H1603:H1622" si="151">LEFT(D1603, SEARCH(" ",D1603,1))</f>
        <v xml:space="preserve">Advanced </v>
      </c>
      <c r="I1603" s="63" t="str">
        <f t="shared" ref="I1603:I1623" si="152">LEFT(D1603, SEARCH(" ",D1603,SEARCH(" ",D1603,1)+1))</f>
        <v xml:space="preserve">Advanced Diploma </v>
      </c>
      <c r="J1603" s="63" t="str">
        <f t="shared" ref="J1603:J1623" si="153">LEFT(D1603, SEARCH(" ",D1603,SEARCH(" ",D1603,SEARCH(" ",D1603)+1)+1))</f>
        <v xml:space="preserve">Advanced Diploma of </v>
      </c>
      <c r="K1603" s="63" t="str">
        <f t="shared" ref="K1603:K1623" si="154">UPPER(LEFT(D1603,3))</f>
        <v>ADV</v>
      </c>
      <c r="L1603" s="63" t="str">
        <f t="shared" ref="L1603:L1623" si="155">IF(K1603="CER",I1603,IF(K1603="ADV",I1603,IF(K1603="COU",H1603,IF(K1603="DIP",H1603,IF(K1603="VCE",H1603,IF(K1603="VCA",H1603,IF(K1603="STA",J1603,D1603)))))))</f>
        <v xml:space="preserve">Advanced Diploma </v>
      </c>
    </row>
    <row r="1604" spans="1:12" x14ac:dyDescent="0.25">
      <c r="A1604" s="141" t="s">
        <v>1989</v>
      </c>
      <c r="B1604" s="137" t="s">
        <v>1439</v>
      </c>
      <c r="C1604" s="63" t="str">
        <f t="shared" si="150"/>
        <v xml:space="preserve">Advanced Diploma </v>
      </c>
      <c r="D1604" s="137" t="s">
        <v>1440</v>
      </c>
      <c r="E1604" s="137" t="s">
        <v>1986</v>
      </c>
      <c r="F1604" s="141" t="s">
        <v>1989</v>
      </c>
      <c r="G1604" s="133"/>
      <c r="H1604" s="63" t="str">
        <f t="shared" si="151"/>
        <v xml:space="preserve">Advanced </v>
      </c>
      <c r="I1604" s="63" t="str">
        <f t="shared" si="152"/>
        <v xml:space="preserve">Advanced Diploma </v>
      </c>
      <c r="J1604" s="63" t="str">
        <f t="shared" si="153"/>
        <v xml:space="preserve">Advanced Diploma of </v>
      </c>
      <c r="K1604" s="63" t="str">
        <f t="shared" si="154"/>
        <v>ADV</v>
      </c>
      <c r="L1604" s="63" t="str">
        <f t="shared" si="155"/>
        <v xml:space="preserve">Advanced Diploma </v>
      </c>
    </row>
    <row r="1605" spans="1:12" x14ac:dyDescent="0.25">
      <c r="A1605" s="141" t="s">
        <v>2069</v>
      </c>
      <c r="B1605" s="137" t="s">
        <v>1658</v>
      </c>
      <c r="C1605" s="63" t="str">
        <f t="shared" si="150"/>
        <v xml:space="preserve">Certificate III </v>
      </c>
      <c r="D1605" s="137" t="s">
        <v>1659</v>
      </c>
      <c r="E1605" s="137" t="s">
        <v>2007</v>
      </c>
      <c r="F1605" s="141" t="s">
        <v>2069</v>
      </c>
      <c r="G1605" s="133"/>
      <c r="H1605" s="63" t="str">
        <f t="shared" si="151"/>
        <v xml:space="preserve">Certificate </v>
      </c>
      <c r="I1605" s="63" t="str">
        <f t="shared" si="152"/>
        <v xml:space="preserve">Certificate III </v>
      </c>
      <c r="J1605" s="63" t="str">
        <f t="shared" si="153"/>
        <v xml:space="preserve">Certificate III in </v>
      </c>
      <c r="K1605" s="63" t="str">
        <f t="shared" si="154"/>
        <v>CER</v>
      </c>
      <c r="L1605" s="63" t="str">
        <f t="shared" si="155"/>
        <v xml:space="preserve">Certificate III </v>
      </c>
    </row>
    <row r="1606" spans="1:12" x14ac:dyDescent="0.25">
      <c r="A1606" s="141" t="s">
        <v>2070</v>
      </c>
      <c r="B1606" s="137" t="s">
        <v>169</v>
      </c>
      <c r="C1606" s="63" t="str">
        <f t="shared" si="150"/>
        <v xml:space="preserve">Certificate II </v>
      </c>
      <c r="D1606" s="137" t="s">
        <v>168</v>
      </c>
      <c r="E1606" s="137" t="s">
        <v>1999</v>
      </c>
      <c r="F1606" s="141" t="s">
        <v>2070</v>
      </c>
      <c r="G1606" s="133"/>
      <c r="H1606" s="63" t="str">
        <f t="shared" si="151"/>
        <v xml:space="preserve">Certificate </v>
      </c>
      <c r="I1606" s="63" t="str">
        <f t="shared" si="152"/>
        <v xml:space="preserve">Certificate II </v>
      </c>
      <c r="J1606" s="63" t="str">
        <f t="shared" si="153"/>
        <v xml:space="preserve">Certificate II in </v>
      </c>
      <c r="K1606" s="63" t="str">
        <f t="shared" si="154"/>
        <v>CER</v>
      </c>
      <c r="L1606" s="63" t="str">
        <f t="shared" si="155"/>
        <v xml:space="preserve">Certificate II </v>
      </c>
    </row>
    <row r="1607" spans="1:12" x14ac:dyDescent="0.25">
      <c r="A1607" s="141" t="s">
        <v>2070</v>
      </c>
      <c r="B1607" s="137" t="s">
        <v>184</v>
      </c>
      <c r="C1607" s="63" t="str">
        <f t="shared" si="150"/>
        <v xml:space="preserve">Certificate III </v>
      </c>
      <c r="D1607" s="137" t="s">
        <v>2852</v>
      </c>
      <c r="E1607" s="137" t="s">
        <v>1999</v>
      </c>
      <c r="F1607" s="141" t="s">
        <v>2070</v>
      </c>
      <c r="G1607" s="133"/>
      <c r="H1607" s="63" t="str">
        <f t="shared" si="151"/>
        <v xml:space="preserve">Certificate </v>
      </c>
      <c r="I1607" s="63" t="str">
        <f t="shared" si="152"/>
        <v xml:space="preserve">Certificate III </v>
      </c>
      <c r="J1607" s="63" t="str">
        <f t="shared" si="153"/>
        <v xml:space="preserve">Certificate III in </v>
      </c>
      <c r="K1607" s="63" t="str">
        <f t="shared" si="154"/>
        <v>CER</v>
      </c>
      <c r="L1607" s="63" t="str">
        <f t="shared" si="155"/>
        <v xml:space="preserve">Certificate III </v>
      </c>
    </row>
    <row r="1608" spans="1:12" x14ac:dyDescent="0.25">
      <c r="A1608" s="141" t="s">
        <v>2070</v>
      </c>
      <c r="B1608" s="137" t="s">
        <v>186</v>
      </c>
      <c r="C1608" s="63" t="str">
        <f t="shared" si="150"/>
        <v xml:space="preserve">Certificate III </v>
      </c>
      <c r="D1608" s="137" t="s">
        <v>2853</v>
      </c>
      <c r="E1608" s="137" t="s">
        <v>1999</v>
      </c>
      <c r="F1608" s="141" t="s">
        <v>2070</v>
      </c>
      <c r="G1608" s="133"/>
      <c r="H1608" s="63" t="str">
        <f t="shared" si="151"/>
        <v xml:space="preserve">Certificate </v>
      </c>
      <c r="I1608" s="63" t="str">
        <f t="shared" si="152"/>
        <v xml:space="preserve">Certificate III </v>
      </c>
      <c r="J1608" s="63" t="str">
        <f t="shared" si="153"/>
        <v xml:space="preserve">Certificate III in </v>
      </c>
      <c r="K1608" s="63" t="str">
        <f t="shared" si="154"/>
        <v>CER</v>
      </c>
      <c r="L1608" s="63" t="str">
        <f t="shared" si="155"/>
        <v xml:space="preserve">Certificate III </v>
      </c>
    </row>
    <row r="1609" spans="1:12" x14ac:dyDescent="0.25">
      <c r="A1609" s="141" t="s">
        <v>2076</v>
      </c>
      <c r="B1609" s="137" t="s">
        <v>2854</v>
      </c>
      <c r="C1609" s="63" t="str">
        <f t="shared" si="150"/>
        <v xml:space="preserve">Certificate III </v>
      </c>
      <c r="D1609" s="137" t="s">
        <v>2855</v>
      </c>
      <c r="E1609" s="137" t="s">
        <v>2018</v>
      </c>
      <c r="F1609" s="141" t="s">
        <v>2076</v>
      </c>
      <c r="G1609" s="133"/>
      <c r="H1609" s="63" t="str">
        <f t="shared" si="151"/>
        <v xml:space="preserve">Certificate </v>
      </c>
      <c r="I1609" s="63" t="str">
        <f t="shared" si="152"/>
        <v xml:space="preserve">Certificate III </v>
      </c>
      <c r="J1609" s="63" t="str">
        <f t="shared" si="153"/>
        <v xml:space="preserve">Certificate III in </v>
      </c>
      <c r="K1609" s="63" t="str">
        <f t="shared" si="154"/>
        <v>CER</v>
      </c>
      <c r="L1609" s="63" t="str">
        <f t="shared" si="155"/>
        <v xml:space="preserve">Certificate III </v>
      </c>
    </row>
    <row r="1610" spans="1:12" x14ac:dyDescent="0.25">
      <c r="A1610" s="141" t="s">
        <v>2044</v>
      </c>
      <c r="B1610" s="137" t="s">
        <v>225</v>
      </c>
      <c r="C1610" s="63" t="str">
        <f t="shared" si="150"/>
        <v xml:space="preserve">Certificate II </v>
      </c>
      <c r="D1610" s="137" t="s">
        <v>226</v>
      </c>
      <c r="E1610" s="137" t="s">
        <v>1997</v>
      </c>
      <c r="F1610" s="141" t="s">
        <v>2044</v>
      </c>
      <c r="G1610" s="133"/>
      <c r="H1610" s="63" t="str">
        <f t="shared" si="151"/>
        <v xml:space="preserve">Certificate </v>
      </c>
      <c r="I1610" s="63" t="str">
        <f t="shared" si="152"/>
        <v xml:space="preserve">Certificate II </v>
      </c>
      <c r="J1610" s="63" t="str">
        <f t="shared" si="153"/>
        <v xml:space="preserve">Certificate II in </v>
      </c>
      <c r="K1610" s="63" t="str">
        <f t="shared" si="154"/>
        <v>CER</v>
      </c>
      <c r="L1610" s="63" t="str">
        <f t="shared" si="155"/>
        <v xml:space="preserve">Certificate II </v>
      </c>
    </row>
    <row r="1611" spans="1:12" x14ac:dyDescent="0.25">
      <c r="A1611" s="141" t="s">
        <v>2044</v>
      </c>
      <c r="B1611" s="137" t="s">
        <v>1727</v>
      </c>
      <c r="C1611" s="63" t="str">
        <f t="shared" si="150"/>
        <v xml:space="preserve">Certificate III </v>
      </c>
      <c r="D1611" s="137" t="s">
        <v>232</v>
      </c>
      <c r="E1611" s="137" t="s">
        <v>1997</v>
      </c>
      <c r="F1611" s="141" t="s">
        <v>2044</v>
      </c>
      <c r="G1611" s="133"/>
      <c r="H1611" s="63" t="str">
        <f t="shared" si="151"/>
        <v xml:space="preserve">Certificate </v>
      </c>
      <c r="I1611" s="63" t="str">
        <f t="shared" si="152"/>
        <v xml:space="preserve">Certificate III </v>
      </c>
      <c r="J1611" s="63" t="str">
        <f t="shared" si="153"/>
        <v xml:space="preserve">Certificate III in </v>
      </c>
      <c r="K1611" s="63" t="str">
        <f t="shared" si="154"/>
        <v>CER</v>
      </c>
      <c r="L1611" s="63" t="str">
        <f t="shared" si="155"/>
        <v xml:space="preserve">Certificate III </v>
      </c>
    </row>
    <row r="1612" spans="1:12" x14ac:dyDescent="0.25">
      <c r="A1612" s="141" t="s">
        <v>2044</v>
      </c>
      <c r="B1612" s="137" t="s">
        <v>2857</v>
      </c>
      <c r="C1612" s="63" t="str">
        <f t="shared" si="150"/>
        <v xml:space="preserve">Certificate III </v>
      </c>
      <c r="D1612" s="137" t="s">
        <v>259</v>
      </c>
      <c r="E1612" s="137" t="s">
        <v>1997</v>
      </c>
      <c r="F1612" s="141" t="s">
        <v>2044</v>
      </c>
      <c r="G1612" s="133"/>
      <c r="H1612" s="63" t="str">
        <f t="shared" si="151"/>
        <v xml:space="preserve">Certificate </v>
      </c>
      <c r="I1612" s="63" t="str">
        <f t="shared" si="152"/>
        <v xml:space="preserve">Certificate III </v>
      </c>
      <c r="J1612" s="63" t="str">
        <f t="shared" si="153"/>
        <v xml:space="preserve">Certificate III in </v>
      </c>
      <c r="K1612" s="63" t="str">
        <f t="shared" si="154"/>
        <v>CER</v>
      </c>
      <c r="L1612" s="63" t="str">
        <f t="shared" si="155"/>
        <v xml:space="preserve">Certificate III </v>
      </c>
    </row>
    <row r="1613" spans="1:12" x14ac:dyDescent="0.25">
      <c r="A1613" s="141" t="s">
        <v>2044</v>
      </c>
      <c r="B1613" s="137" t="s">
        <v>233</v>
      </c>
      <c r="C1613" s="63" t="str">
        <f t="shared" si="150"/>
        <v xml:space="preserve">Certificate III </v>
      </c>
      <c r="D1613" s="137" t="s">
        <v>234</v>
      </c>
      <c r="E1613" s="137" t="s">
        <v>1997</v>
      </c>
      <c r="F1613" s="141" t="s">
        <v>2044</v>
      </c>
      <c r="G1613" s="133"/>
      <c r="H1613" s="63" t="str">
        <f t="shared" si="151"/>
        <v xml:space="preserve">Certificate </v>
      </c>
      <c r="I1613" s="63" t="str">
        <f t="shared" si="152"/>
        <v xml:space="preserve">Certificate III </v>
      </c>
      <c r="J1613" s="63" t="str">
        <f t="shared" si="153"/>
        <v xml:space="preserve">Certificate III in </v>
      </c>
      <c r="K1613" s="63" t="str">
        <f t="shared" si="154"/>
        <v>CER</v>
      </c>
      <c r="L1613" s="63" t="str">
        <f t="shared" si="155"/>
        <v xml:space="preserve">Certificate III </v>
      </c>
    </row>
    <row r="1614" spans="1:12" x14ac:dyDescent="0.25">
      <c r="A1614" s="141" t="s">
        <v>2044</v>
      </c>
      <c r="B1614" s="137" t="s">
        <v>235</v>
      </c>
      <c r="C1614" s="63" t="str">
        <f t="shared" si="150"/>
        <v xml:space="preserve">Certificate III </v>
      </c>
      <c r="D1614" s="137" t="s">
        <v>236</v>
      </c>
      <c r="E1614" s="137" t="s">
        <v>1997</v>
      </c>
      <c r="F1614" s="141" t="s">
        <v>2044</v>
      </c>
      <c r="G1614" s="133"/>
      <c r="H1614" s="63" t="str">
        <f t="shared" si="151"/>
        <v xml:space="preserve">Certificate </v>
      </c>
      <c r="I1614" s="63" t="str">
        <f t="shared" si="152"/>
        <v xml:space="preserve">Certificate III </v>
      </c>
      <c r="J1614" s="63" t="str">
        <f t="shared" si="153"/>
        <v xml:space="preserve">Certificate III in </v>
      </c>
      <c r="K1614" s="63" t="str">
        <f t="shared" si="154"/>
        <v>CER</v>
      </c>
      <c r="L1614" s="63" t="str">
        <f t="shared" si="155"/>
        <v xml:space="preserve">Certificate III </v>
      </c>
    </row>
    <row r="1615" spans="1:12" x14ac:dyDescent="0.25">
      <c r="A1615" s="141" t="s">
        <v>2044</v>
      </c>
      <c r="B1615" s="137" t="s">
        <v>237</v>
      </c>
      <c r="C1615" s="63" t="str">
        <f t="shared" si="150"/>
        <v xml:space="preserve">Certificate III </v>
      </c>
      <c r="D1615" s="137" t="s">
        <v>238</v>
      </c>
      <c r="E1615" s="137" t="s">
        <v>1997</v>
      </c>
      <c r="F1615" s="141" t="s">
        <v>2044</v>
      </c>
      <c r="G1615" s="133"/>
      <c r="H1615" s="63" t="str">
        <f t="shared" si="151"/>
        <v xml:space="preserve">Certificate </v>
      </c>
      <c r="I1615" s="63" t="str">
        <f t="shared" si="152"/>
        <v xml:space="preserve">Certificate III </v>
      </c>
      <c r="J1615" s="63" t="str">
        <f t="shared" si="153"/>
        <v xml:space="preserve">Certificate III in </v>
      </c>
      <c r="K1615" s="63" t="str">
        <f t="shared" si="154"/>
        <v>CER</v>
      </c>
      <c r="L1615" s="63" t="str">
        <f t="shared" si="155"/>
        <v xml:space="preserve">Certificate III </v>
      </c>
    </row>
    <row r="1616" spans="1:12" x14ac:dyDescent="0.25">
      <c r="A1616" s="141" t="s">
        <v>2080</v>
      </c>
      <c r="B1616" s="137" t="s">
        <v>2858</v>
      </c>
      <c r="C1616" s="63" t="str">
        <f t="shared" si="150"/>
        <v xml:space="preserve">Certificate II </v>
      </c>
      <c r="D1616" s="137" t="s">
        <v>268</v>
      </c>
      <c r="E1616" s="137" t="s">
        <v>2081</v>
      </c>
      <c r="F1616" s="141" t="s">
        <v>2080</v>
      </c>
      <c r="G1616" s="133"/>
      <c r="H1616" s="63" t="str">
        <f t="shared" si="151"/>
        <v xml:space="preserve">Certificate </v>
      </c>
      <c r="I1616" s="63" t="str">
        <f t="shared" si="152"/>
        <v xml:space="preserve">Certificate II </v>
      </c>
      <c r="J1616" s="63" t="str">
        <f t="shared" si="153"/>
        <v xml:space="preserve">Certificate II in </v>
      </c>
      <c r="K1616" s="63" t="str">
        <f t="shared" si="154"/>
        <v>CER</v>
      </c>
      <c r="L1616" s="63" t="str">
        <f t="shared" si="155"/>
        <v xml:space="preserve">Certificate II </v>
      </c>
    </row>
    <row r="1617" spans="1:12" x14ac:dyDescent="0.25">
      <c r="A1617" s="141" t="s">
        <v>1998</v>
      </c>
      <c r="B1617" s="137" t="s">
        <v>292</v>
      </c>
      <c r="C1617" s="63" t="str">
        <f t="shared" si="150"/>
        <v xml:space="preserve">Certificate III </v>
      </c>
      <c r="D1617" s="137" t="s">
        <v>287</v>
      </c>
      <c r="E1617" s="137" t="s">
        <v>1999</v>
      </c>
      <c r="F1617" s="141" t="s">
        <v>1998</v>
      </c>
      <c r="G1617" s="133"/>
      <c r="H1617" s="63" t="str">
        <f t="shared" si="151"/>
        <v xml:space="preserve">Certificate </v>
      </c>
      <c r="I1617" s="63" t="str">
        <f t="shared" si="152"/>
        <v xml:space="preserve">Certificate III </v>
      </c>
      <c r="J1617" s="63" t="str">
        <f t="shared" si="153"/>
        <v xml:space="preserve">Certificate III in </v>
      </c>
      <c r="K1617" s="63" t="str">
        <f t="shared" si="154"/>
        <v>CER</v>
      </c>
      <c r="L1617" s="63" t="str">
        <f t="shared" si="155"/>
        <v xml:space="preserve">Certificate III </v>
      </c>
    </row>
    <row r="1618" spans="1:12" x14ac:dyDescent="0.25">
      <c r="A1618" s="141" t="s">
        <v>2091</v>
      </c>
      <c r="B1618" s="137" t="s">
        <v>333</v>
      </c>
      <c r="C1618" s="63" t="str">
        <f t="shared" si="150"/>
        <v xml:space="preserve">Certificate II </v>
      </c>
      <c r="D1618" s="137" t="s">
        <v>332</v>
      </c>
      <c r="E1618" s="137" t="s">
        <v>1988</v>
      </c>
      <c r="F1618" s="141" t="s">
        <v>2091</v>
      </c>
      <c r="G1618" s="133"/>
      <c r="H1618" s="63" t="str">
        <f t="shared" si="151"/>
        <v xml:space="preserve">Certificate </v>
      </c>
      <c r="I1618" s="63" t="str">
        <f t="shared" si="152"/>
        <v xml:space="preserve">Certificate II </v>
      </c>
      <c r="J1618" s="63" t="str">
        <f t="shared" si="153"/>
        <v xml:space="preserve">Certificate II in </v>
      </c>
      <c r="K1618" s="63" t="str">
        <f t="shared" si="154"/>
        <v>CER</v>
      </c>
      <c r="L1618" s="63" t="str">
        <f t="shared" si="155"/>
        <v xml:space="preserve">Certificate II </v>
      </c>
    </row>
    <row r="1619" spans="1:12" x14ac:dyDescent="0.25">
      <c r="A1619" s="141" t="s">
        <v>2669</v>
      </c>
      <c r="B1619" s="137" t="s">
        <v>2860</v>
      </c>
      <c r="C1619" s="63" t="str">
        <f t="shared" si="150"/>
        <v xml:space="preserve">Certificate II </v>
      </c>
      <c r="D1619" s="137" t="s">
        <v>2861</v>
      </c>
      <c r="E1619" s="137" t="s">
        <v>2001</v>
      </c>
      <c r="F1619" s="141" t="s">
        <v>2669</v>
      </c>
      <c r="G1619" s="133"/>
      <c r="H1619" s="63" t="str">
        <f t="shared" si="151"/>
        <v xml:space="preserve">Certificate </v>
      </c>
      <c r="I1619" s="63" t="str">
        <f t="shared" si="152"/>
        <v xml:space="preserve">Certificate II </v>
      </c>
      <c r="J1619" s="63" t="str">
        <f t="shared" si="153"/>
        <v xml:space="preserve">Certificate II in </v>
      </c>
      <c r="K1619" s="63" t="str">
        <f t="shared" si="154"/>
        <v>CER</v>
      </c>
      <c r="L1619" s="63" t="str">
        <f t="shared" si="155"/>
        <v xml:space="preserve">Certificate II </v>
      </c>
    </row>
    <row r="1620" spans="1:12" x14ac:dyDescent="0.25">
      <c r="A1620" s="141" t="s">
        <v>2008</v>
      </c>
      <c r="B1620" s="137" t="s">
        <v>393</v>
      </c>
      <c r="C1620" s="63" t="str">
        <f t="shared" si="150"/>
        <v xml:space="preserve">Certificate II </v>
      </c>
      <c r="D1620" s="137" t="s">
        <v>392</v>
      </c>
      <c r="E1620" s="137" t="s">
        <v>2011</v>
      </c>
      <c r="F1620" s="141" t="s">
        <v>2008</v>
      </c>
      <c r="G1620" s="133"/>
      <c r="H1620" s="63" t="str">
        <f t="shared" si="151"/>
        <v xml:space="preserve">Certificate </v>
      </c>
      <c r="I1620" s="63" t="str">
        <f t="shared" si="152"/>
        <v xml:space="preserve">Certificate II </v>
      </c>
      <c r="J1620" s="63" t="str">
        <f t="shared" si="153"/>
        <v xml:space="preserve">Certificate II in </v>
      </c>
      <c r="K1620" s="63" t="str">
        <f t="shared" si="154"/>
        <v>CER</v>
      </c>
      <c r="L1620" s="63" t="str">
        <f t="shared" si="155"/>
        <v xml:space="preserve">Certificate II </v>
      </c>
    </row>
    <row r="1621" spans="1:12" x14ac:dyDescent="0.25">
      <c r="A1621" s="141" t="s">
        <v>2719</v>
      </c>
      <c r="B1621" s="137" t="s">
        <v>2862</v>
      </c>
      <c r="C1621" s="63" t="str">
        <f t="shared" si="150"/>
        <v xml:space="preserve">Certificate II </v>
      </c>
      <c r="D1621" s="137" t="s">
        <v>403</v>
      </c>
      <c r="E1621" s="137" t="s">
        <v>1986</v>
      </c>
      <c r="F1621" s="141" t="s">
        <v>2719</v>
      </c>
      <c r="G1621" s="133"/>
      <c r="H1621" s="63" t="str">
        <f t="shared" si="151"/>
        <v xml:space="preserve">Certificate </v>
      </c>
      <c r="I1621" s="63" t="str">
        <f t="shared" si="152"/>
        <v xml:space="preserve">Certificate II </v>
      </c>
      <c r="J1621" s="63" t="str">
        <f t="shared" si="153"/>
        <v xml:space="preserve">Certificate II in </v>
      </c>
      <c r="K1621" s="63" t="str">
        <f t="shared" si="154"/>
        <v>CER</v>
      </c>
      <c r="L1621" s="63" t="str">
        <f t="shared" si="155"/>
        <v xml:space="preserve">Certificate II </v>
      </c>
    </row>
    <row r="1622" spans="1:12" x14ac:dyDescent="0.25">
      <c r="A1622" s="141" t="s">
        <v>1985</v>
      </c>
      <c r="B1622" s="137" t="s">
        <v>449</v>
      </c>
      <c r="C1622" s="63" t="str">
        <f t="shared" si="150"/>
        <v xml:space="preserve">Certificate III </v>
      </c>
      <c r="D1622" s="137" t="s">
        <v>2864</v>
      </c>
      <c r="E1622" s="137" t="s">
        <v>1986</v>
      </c>
      <c r="F1622" s="141" t="s">
        <v>1985</v>
      </c>
      <c r="G1622" s="133"/>
      <c r="H1622" s="63" t="str">
        <f t="shared" si="151"/>
        <v xml:space="preserve">Certificate </v>
      </c>
      <c r="I1622" s="63" t="str">
        <f t="shared" si="152"/>
        <v xml:space="preserve">Certificate III </v>
      </c>
      <c r="J1622" s="63" t="str">
        <f t="shared" si="153"/>
        <v xml:space="preserve">Certificate III in </v>
      </c>
      <c r="K1622" s="63" t="str">
        <f t="shared" si="154"/>
        <v>CER</v>
      </c>
      <c r="L1622" s="63" t="str">
        <f t="shared" si="155"/>
        <v xml:space="preserve">Certificate III </v>
      </c>
    </row>
    <row r="1623" spans="1:12" x14ac:dyDescent="0.25">
      <c r="A1623" s="142" t="s">
        <v>1978</v>
      </c>
      <c r="B1623" s="138" t="s">
        <v>2866</v>
      </c>
      <c r="C1623" s="139" t="str">
        <f t="shared" si="150"/>
        <v xml:space="preserve">Certificate III </v>
      </c>
      <c r="D1623" s="138" t="s">
        <v>2867</v>
      </c>
      <c r="E1623" s="138" t="s">
        <v>2001</v>
      </c>
      <c r="F1623" s="142" t="s">
        <v>1978</v>
      </c>
      <c r="G1623" s="133"/>
      <c r="H1623" s="63" t="str">
        <f>LEFT(D1623, SEARCH(" ",D1623,1))</f>
        <v xml:space="preserve">Certificate </v>
      </c>
      <c r="I1623" s="63" t="str">
        <f t="shared" si="152"/>
        <v xml:space="preserve">Certificate III </v>
      </c>
      <c r="J1623" s="63" t="str">
        <f t="shared" si="153"/>
        <v xml:space="preserve">Certificate III in </v>
      </c>
      <c r="K1623" s="63" t="str">
        <f t="shared" si="154"/>
        <v>CER</v>
      </c>
      <c r="L1623" s="63" t="str">
        <f t="shared" si="155"/>
        <v xml:space="preserve">Certificate III </v>
      </c>
    </row>
  </sheetData>
  <autoFilter ref="A1:G162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6"/>
  <sheetViews>
    <sheetView workbookViewId="0">
      <selection activeCell="D339" sqref="D339"/>
    </sheetView>
  </sheetViews>
  <sheetFormatPr defaultRowHeight="15" x14ac:dyDescent="0.25"/>
  <cols>
    <col min="1" max="1" width="26.85546875" customWidth="1"/>
    <col min="2" max="3" width="8.7109375" customWidth="1"/>
    <col min="4" max="4" width="17.7109375" customWidth="1"/>
    <col min="5" max="5" width="14" customWidth="1"/>
    <col min="6" max="6" width="65" customWidth="1"/>
    <col min="7" max="7" width="5.5703125" bestFit="1" customWidth="1"/>
    <col min="8" max="8" width="11.140625" bestFit="1" customWidth="1"/>
    <col min="10" max="10" width="21.7109375" customWidth="1"/>
  </cols>
  <sheetData>
    <row r="1" spans="1:8" ht="73.5" x14ac:dyDescent="0.25">
      <c r="A1" s="89" t="s">
        <v>1975</v>
      </c>
      <c r="B1" s="89" t="s">
        <v>2850</v>
      </c>
      <c r="C1" s="89" t="s">
        <v>1972</v>
      </c>
      <c r="D1" s="89" t="s">
        <v>2841</v>
      </c>
      <c r="E1" s="8" t="s">
        <v>855</v>
      </c>
      <c r="F1" s="8" t="s">
        <v>856</v>
      </c>
      <c r="G1" s="8" t="s">
        <v>857</v>
      </c>
      <c r="H1" s="9" t="s">
        <v>0</v>
      </c>
    </row>
    <row r="2" spans="1:8" x14ac:dyDescent="0.25">
      <c r="A2" t="str">
        <f t="shared" ref="A2:A65" ca="1" si="0">VLOOKUP(B2,KeyA,5,FALSE)</f>
        <v>Community Services and Health Industry Skills Council</v>
      </c>
      <c r="B2" t="str">
        <f>LEFT(E2,3)</f>
        <v>CHC</v>
      </c>
      <c r="C2" t="str">
        <f t="shared" ref="C2:C65" ca="1" si="1">VLOOKUP(B2,KeyA,6,FALSE)</f>
        <v>CHC</v>
      </c>
      <c r="D2" t="str">
        <f t="shared" ref="D2:D65" ca="1" si="2">VLOOKUP(E2,KeyC,2,FALSE)</f>
        <v xml:space="preserve">Certificate I </v>
      </c>
      <c r="E2" s="2" t="s">
        <v>862</v>
      </c>
      <c r="F2" s="2" t="s">
        <v>861</v>
      </c>
      <c r="G2" s="2" t="s">
        <v>869</v>
      </c>
      <c r="H2" s="3">
        <v>55</v>
      </c>
    </row>
    <row r="3" spans="1:8" x14ac:dyDescent="0.25">
      <c r="A3" t="str">
        <f t="shared" ca="1" si="0"/>
        <v>Community Services and Health Industry Skills Council</v>
      </c>
      <c r="B3" t="str">
        <f t="shared" ref="B3:B66" si="3">LEFT(E3,3)</f>
        <v>CHC</v>
      </c>
      <c r="C3" t="str">
        <f t="shared" ca="1" si="1"/>
        <v>CHC</v>
      </c>
      <c r="D3" t="str">
        <f t="shared" ca="1" si="2"/>
        <v xml:space="preserve">Certificate II </v>
      </c>
      <c r="E3" s="2" t="s">
        <v>169</v>
      </c>
      <c r="F3" s="2" t="s">
        <v>168</v>
      </c>
      <c r="G3" s="2" t="s">
        <v>869</v>
      </c>
      <c r="H3" s="3">
        <v>89</v>
      </c>
    </row>
    <row r="4" spans="1:8" x14ac:dyDescent="0.25">
      <c r="A4" t="str">
        <f t="shared" ca="1" si="0"/>
        <v xml:space="preserve">Innovation and Business Skills Australia </v>
      </c>
      <c r="B4" t="str">
        <f t="shared" si="3"/>
        <v>BSB</v>
      </c>
      <c r="C4" t="str">
        <f t="shared" ca="1" si="1"/>
        <v>BSB</v>
      </c>
      <c r="D4" t="str">
        <f t="shared" ca="1" si="2"/>
        <v xml:space="preserve">Certificate III </v>
      </c>
      <c r="E4" s="2" t="s">
        <v>928</v>
      </c>
      <c r="F4" s="2" t="s">
        <v>929</v>
      </c>
      <c r="G4" s="2" t="s">
        <v>966</v>
      </c>
      <c r="H4" s="3">
        <v>3</v>
      </c>
    </row>
    <row r="5" spans="1:8" x14ac:dyDescent="0.25">
      <c r="A5" t="str">
        <f t="shared" ca="1" si="0"/>
        <v>Community Services and Health Industry Skills Council</v>
      </c>
      <c r="B5" t="str">
        <f t="shared" si="3"/>
        <v>CHC</v>
      </c>
      <c r="C5" t="str">
        <f t="shared" ca="1" si="1"/>
        <v>CHC</v>
      </c>
      <c r="D5" t="str">
        <f t="shared" ca="1" si="2"/>
        <v xml:space="preserve">Certificate III </v>
      </c>
      <c r="E5" s="2" t="s">
        <v>184</v>
      </c>
      <c r="F5" s="2" t="s">
        <v>935</v>
      </c>
      <c r="G5" s="2" t="s">
        <v>966</v>
      </c>
      <c r="H5" s="3">
        <v>6</v>
      </c>
    </row>
    <row r="6" spans="1:8" x14ac:dyDescent="0.25">
      <c r="A6" t="str">
        <f t="shared" ca="1" si="0"/>
        <v>Service Skills Australia</v>
      </c>
      <c r="B6" t="str">
        <f t="shared" si="3"/>
        <v>SIS</v>
      </c>
      <c r="C6" t="str">
        <f t="shared" ca="1" si="1"/>
        <v>SIS</v>
      </c>
      <c r="D6" t="str">
        <f t="shared" ca="1" si="2"/>
        <v xml:space="preserve">Certificate IV </v>
      </c>
      <c r="E6" s="2" t="s">
        <v>961</v>
      </c>
      <c r="F6" s="2" t="s">
        <v>962</v>
      </c>
      <c r="G6" s="2" t="s">
        <v>966</v>
      </c>
      <c r="H6" s="3">
        <v>22</v>
      </c>
    </row>
    <row r="7" spans="1:8" x14ac:dyDescent="0.25">
      <c r="A7" t="str">
        <f t="shared" ca="1" si="0"/>
        <v xml:space="preserve">Innovation and Business Skills Australia </v>
      </c>
      <c r="B7" t="str">
        <f t="shared" si="3"/>
        <v>ICT</v>
      </c>
      <c r="C7" t="str">
        <f t="shared" ca="1" si="1"/>
        <v>ICT</v>
      </c>
      <c r="D7" t="str">
        <f t="shared" ca="1" si="2"/>
        <v xml:space="preserve">Certificate IV </v>
      </c>
      <c r="E7" s="2" t="s">
        <v>681</v>
      </c>
      <c r="F7" s="2" t="s">
        <v>963</v>
      </c>
      <c r="G7" s="2" t="s">
        <v>966</v>
      </c>
      <c r="H7" s="3">
        <v>1</v>
      </c>
    </row>
    <row r="8" spans="1:8" x14ac:dyDescent="0.25">
      <c r="A8" t="str">
        <f t="shared" ca="1" si="0"/>
        <v>Community Services and Health Industry Skills Council</v>
      </c>
      <c r="B8" t="str">
        <f t="shared" si="3"/>
        <v>CHC</v>
      </c>
      <c r="C8" t="str">
        <f t="shared" ca="1" si="1"/>
        <v>CHC</v>
      </c>
      <c r="D8" t="str">
        <f t="shared" ca="1" si="2"/>
        <v xml:space="preserve">Certificate III </v>
      </c>
      <c r="E8" s="2" t="s">
        <v>186</v>
      </c>
      <c r="F8" s="2" t="s">
        <v>187</v>
      </c>
      <c r="G8" s="2" t="s">
        <v>1225</v>
      </c>
      <c r="H8" s="3">
        <v>129</v>
      </c>
    </row>
    <row r="9" spans="1:8" x14ac:dyDescent="0.25">
      <c r="A9" t="str">
        <f t="shared" ca="1" si="0"/>
        <v>Community Services and Health Industry Skills Council</v>
      </c>
      <c r="B9" t="str">
        <f t="shared" si="3"/>
        <v>CHC</v>
      </c>
      <c r="C9" t="str">
        <f t="shared" ca="1" si="1"/>
        <v>CHC</v>
      </c>
      <c r="D9" t="str">
        <f t="shared" ca="1" si="2"/>
        <v xml:space="preserve">Certificate II </v>
      </c>
      <c r="E9" s="2" t="s">
        <v>169</v>
      </c>
      <c r="F9" s="2" t="s">
        <v>168</v>
      </c>
      <c r="G9" s="2" t="s">
        <v>1225</v>
      </c>
      <c r="H9" s="3">
        <v>109</v>
      </c>
    </row>
    <row r="10" spans="1:8" x14ac:dyDescent="0.25">
      <c r="A10" t="str">
        <f t="shared" ca="1" si="0"/>
        <v xml:space="preserve">Innovation and Business Skills Australia </v>
      </c>
      <c r="B10" t="str">
        <f t="shared" si="3"/>
        <v>CUA</v>
      </c>
      <c r="C10" t="str">
        <f t="shared" ca="1" si="1"/>
        <v>CUA</v>
      </c>
      <c r="D10" t="str">
        <f t="shared" ca="1" si="2"/>
        <v xml:space="preserve">Certificate III </v>
      </c>
      <c r="E10" s="2" t="s">
        <v>235</v>
      </c>
      <c r="F10" s="2" t="s">
        <v>973</v>
      </c>
      <c r="G10" s="2" t="s">
        <v>1225</v>
      </c>
      <c r="H10" s="3">
        <v>62</v>
      </c>
    </row>
    <row r="11" spans="1:8" x14ac:dyDescent="0.25">
      <c r="A11" t="str">
        <f t="shared" ca="1" si="0"/>
        <v>Community Services and Health Industry Skills Council</v>
      </c>
      <c r="B11" t="str">
        <f t="shared" si="3"/>
        <v>CHC</v>
      </c>
      <c r="C11" t="str">
        <f t="shared" ca="1" si="1"/>
        <v>CHC</v>
      </c>
      <c r="D11" t="str">
        <f t="shared" ca="1" si="2"/>
        <v xml:space="preserve">Certificate III </v>
      </c>
      <c r="E11" s="2" t="s">
        <v>184</v>
      </c>
      <c r="F11" s="2" t="s">
        <v>185</v>
      </c>
      <c r="G11" s="2" t="s">
        <v>1225</v>
      </c>
      <c r="H11" s="3">
        <v>37</v>
      </c>
    </row>
    <row r="12" spans="1:8" x14ac:dyDescent="0.25">
      <c r="A12" t="str">
        <f t="shared" ca="1" si="0"/>
        <v xml:space="preserve">Innovation and Business Skills Australia </v>
      </c>
      <c r="B12" t="str">
        <f t="shared" si="3"/>
        <v>BSB</v>
      </c>
      <c r="C12" t="str">
        <f t="shared" ca="1" si="1"/>
        <v>BSB</v>
      </c>
      <c r="D12" t="str">
        <f t="shared" ca="1" si="2"/>
        <v xml:space="preserve">Certificate III </v>
      </c>
      <c r="E12" s="2" t="s">
        <v>986</v>
      </c>
      <c r="F12" s="2" t="s">
        <v>745</v>
      </c>
      <c r="G12" s="2" t="s">
        <v>1225</v>
      </c>
      <c r="H12" s="3">
        <v>35</v>
      </c>
    </row>
    <row r="13" spans="1:8" x14ac:dyDescent="0.25">
      <c r="A13" t="str">
        <f t="shared" ca="1" si="0"/>
        <v>Community Services and Health Industry Skills Council</v>
      </c>
      <c r="B13" t="str">
        <f t="shared" si="3"/>
        <v>HLT</v>
      </c>
      <c r="C13" t="str">
        <f t="shared" ca="1" si="1"/>
        <v>HLT</v>
      </c>
      <c r="D13" t="str">
        <f t="shared" ca="1" si="2"/>
        <v xml:space="preserve">Certificate III </v>
      </c>
      <c r="E13" s="2" t="s">
        <v>292</v>
      </c>
      <c r="F13" s="2" t="s">
        <v>287</v>
      </c>
      <c r="G13" s="2" t="s">
        <v>1225</v>
      </c>
      <c r="H13" s="3">
        <v>27</v>
      </c>
    </row>
    <row r="14" spans="1:8" x14ac:dyDescent="0.25">
      <c r="A14" t="str">
        <f t="shared" ca="1" si="0"/>
        <v>Service Skills Australia</v>
      </c>
      <c r="B14" t="str">
        <f t="shared" si="3"/>
        <v>SIS</v>
      </c>
      <c r="C14" t="str">
        <f t="shared" ca="1" si="1"/>
        <v>SIS</v>
      </c>
      <c r="D14" t="str">
        <f t="shared" ca="1" si="2"/>
        <v xml:space="preserve">Certificate III </v>
      </c>
      <c r="E14" s="2" t="s">
        <v>449</v>
      </c>
      <c r="F14" s="2" t="s">
        <v>447</v>
      </c>
      <c r="G14" s="2" t="s">
        <v>1225</v>
      </c>
      <c r="H14" s="3">
        <v>26</v>
      </c>
    </row>
    <row r="15" spans="1:8" x14ac:dyDescent="0.25">
      <c r="A15" t="str">
        <f t="shared" ca="1" si="0"/>
        <v xml:space="preserve">Innovation and Business Skills Australia </v>
      </c>
      <c r="B15" t="str">
        <f t="shared" si="3"/>
        <v>CUA</v>
      </c>
      <c r="C15" t="str">
        <f t="shared" ca="1" si="1"/>
        <v>CUA</v>
      </c>
      <c r="D15" t="str">
        <f t="shared" ca="1" si="2"/>
        <v xml:space="preserve">Certificate III </v>
      </c>
      <c r="E15" s="2" t="s">
        <v>237</v>
      </c>
      <c r="F15" s="2" t="s">
        <v>1005</v>
      </c>
      <c r="G15" s="2" t="s">
        <v>1225</v>
      </c>
      <c r="H15" s="3">
        <v>17</v>
      </c>
    </row>
    <row r="16" spans="1:8" x14ac:dyDescent="0.25">
      <c r="A16" t="e">
        <f t="shared" ca="1" si="0"/>
        <v>#N/A</v>
      </c>
      <c r="B16" t="str">
        <f t="shared" si="3"/>
        <v>102</v>
      </c>
      <c r="C16" t="e">
        <f t="shared" ca="1" si="1"/>
        <v>#N/A</v>
      </c>
      <c r="D16" t="str">
        <f t="shared" ca="1" si="2"/>
        <v xml:space="preserve">Certificate II </v>
      </c>
      <c r="E16" s="2" t="s">
        <v>906</v>
      </c>
      <c r="F16" s="2" t="s">
        <v>1007</v>
      </c>
      <c r="G16" s="2" t="s">
        <v>1225</v>
      </c>
      <c r="H16" s="3">
        <v>16</v>
      </c>
    </row>
    <row r="17" spans="1:8" x14ac:dyDescent="0.25">
      <c r="A17" t="str">
        <f t="shared" ca="1" si="0"/>
        <v xml:space="preserve">Innovation and Business Skills Australia </v>
      </c>
      <c r="B17" t="str">
        <f t="shared" si="3"/>
        <v>ICT</v>
      </c>
      <c r="C17" t="str">
        <f t="shared" ca="1" si="1"/>
        <v>ICT</v>
      </c>
      <c r="D17" t="str">
        <f t="shared" ca="1" si="2"/>
        <v xml:space="preserve">Certificate IV </v>
      </c>
      <c r="E17" s="2" t="s">
        <v>611</v>
      </c>
      <c r="F17" s="2" t="s">
        <v>1011</v>
      </c>
      <c r="G17" s="2" t="s">
        <v>1225</v>
      </c>
      <c r="H17" s="3">
        <v>13</v>
      </c>
    </row>
    <row r="18" spans="1:8" x14ac:dyDescent="0.25">
      <c r="A18" t="str">
        <f t="shared" ca="1" si="0"/>
        <v>Skills DMC</v>
      </c>
      <c r="B18" t="str">
        <f t="shared" si="3"/>
        <v>RII</v>
      </c>
      <c r="C18" t="str">
        <f t="shared" ca="1" si="1"/>
        <v>RII</v>
      </c>
      <c r="D18" t="str">
        <f t="shared" ca="1" si="2"/>
        <v xml:space="preserve">Certificate II </v>
      </c>
      <c r="E18" s="2" t="s">
        <v>388</v>
      </c>
      <c r="F18" s="2" t="s">
        <v>387</v>
      </c>
      <c r="G18" s="2" t="s">
        <v>1225</v>
      </c>
      <c r="H18" s="3">
        <v>13</v>
      </c>
    </row>
    <row r="19" spans="1:8" x14ac:dyDescent="0.25">
      <c r="A19" t="e">
        <f t="shared" ca="1" si="0"/>
        <v>#N/A</v>
      </c>
      <c r="B19" t="str">
        <f t="shared" si="3"/>
        <v>103</v>
      </c>
      <c r="C19" t="e">
        <f t="shared" ca="1" si="1"/>
        <v>#N/A</v>
      </c>
      <c r="D19" t="str">
        <f t="shared" ca="1" si="2"/>
        <v xml:space="preserve">Certificate IV </v>
      </c>
      <c r="E19" s="2" t="s">
        <v>1037</v>
      </c>
      <c r="F19" s="2" t="s">
        <v>1038</v>
      </c>
      <c r="G19" s="2" t="s">
        <v>1225</v>
      </c>
      <c r="H19" s="3">
        <v>4</v>
      </c>
    </row>
    <row r="20" spans="1:8" x14ac:dyDescent="0.25">
      <c r="A20" t="str">
        <f t="shared" ca="1" si="0"/>
        <v>Skills DMC</v>
      </c>
      <c r="B20" t="str">
        <f t="shared" si="3"/>
        <v>RII</v>
      </c>
      <c r="C20" t="str">
        <f t="shared" ca="1" si="1"/>
        <v>RII</v>
      </c>
      <c r="D20" t="str">
        <f t="shared" ca="1" si="2"/>
        <v xml:space="preserve">Certificate I </v>
      </c>
      <c r="E20" s="2" t="s">
        <v>1039</v>
      </c>
      <c r="F20" s="2" t="s">
        <v>1040</v>
      </c>
      <c r="G20" s="2" t="s">
        <v>1225</v>
      </c>
      <c r="H20" s="3">
        <v>4</v>
      </c>
    </row>
    <row r="21" spans="1:8" x14ac:dyDescent="0.25">
      <c r="A21" t="str">
        <f t="shared" ca="1" si="0"/>
        <v xml:space="preserve">Innovation and Business Skills Australia </v>
      </c>
      <c r="B21" t="str">
        <f t="shared" si="3"/>
        <v>CUA</v>
      </c>
      <c r="C21" t="str">
        <f t="shared" ca="1" si="1"/>
        <v>CUA</v>
      </c>
      <c r="D21" t="str">
        <f t="shared" ca="1" si="2"/>
        <v xml:space="preserve">Certificate IV </v>
      </c>
      <c r="E21" s="2" t="s">
        <v>1048</v>
      </c>
      <c r="F21" s="2" t="s">
        <v>1049</v>
      </c>
      <c r="G21" s="2" t="s">
        <v>1225</v>
      </c>
      <c r="H21" s="3">
        <v>3</v>
      </c>
    </row>
    <row r="22" spans="1:8" x14ac:dyDescent="0.25">
      <c r="A22" t="str">
        <f t="shared" ca="1" si="0"/>
        <v>Service Skills Australia</v>
      </c>
      <c r="B22" t="str">
        <f t="shared" si="3"/>
        <v>FDF</v>
      </c>
      <c r="C22" t="str">
        <f t="shared" ca="1" si="1"/>
        <v>FDF</v>
      </c>
      <c r="D22" t="str">
        <f t="shared" ca="1" si="2"/>
        <v xml:space="preserve">Certificate III </v>
      </c>
      <c r="E22" s="2" t="s">
        <v>1062</v>
      </c>
      <c r="F22" s="2" t="s">
        <v>1063</v>
      </c>
      <c r="G22" s="2" t="s">
        <v>1225</v>
      </c>
      <c r="H22" s="3">
        <v>2</v>
      </c>
    </row>
    <row r="23" spans="1:8" x14ac:dyDescent="0.25">
      <c r="A23" t="str">
        <f t="shared" ca="1" si="0"/>
        <v>Service Skills Australia</v>
      </c>
      <c r="B23" t="str">
        <f t="shared" si="3"/>
        <v>SIT</v>
      </c>
      <c r="C23" t="str">
        <f t="shared" ca="1" si="1"/>
        <v>SIT</v>
      </c>
      <c r="D23" t="str">
        <f t="shared" ca="1" si="2"/>
        <v xml:space="preserve">Certificate II </v>
      </c>
      <c r="E23" s="2" t="s">
        <v>469</v>
      </c>
      <c r="F23" s="2" t="s">
        <v>465</v>
      </c>
      <c r="G23" s="2" t="s">
        <v>1225</v>
      </c>
      <c r="H23" s="3">
        <v>2</v>
      </c>
    </row>
    <row r="24" spans="1:8" x14ac:dyDescent="0.25">
      <c r="A24" t="e">
        <f t="shared" ca="1" si="0"/>
        <v>#N/A</v>
      </c>
      <c r="B24" t="str">
        <f t="shared" si="3"/>
        <v>105</v>
      </c>
      <c r="C24" t="e">
        <f t="shared" ca="1" si="1"/>
        <v>#N/A</v>
      </c>
      <c r="D24" t="str">
        <f t="shared" ca="1" si="2"/>
        <v xml:space="preserve">Certificate IV </v>
      </c>
      <c r="E24" s="2" t="s">
        <v>1093</v>
      </c>
      <c r="F24" s="2" t="s">
        <v>1094</v>
      </c>
      <c r="G24" s="2" t="s">
        <v>1225</v>
      </c>
      <c r="H24" s="3">
        <v>1</v>
      </c>
    </row>
    <row r="25" spans="1:8" x14ac:dyDescent="0.25">
      <c r="A25" t="str">
        <f t="shared" ca="1" si="0"/>
        <v xml:space="preserve">Innovation and Business Skills Australia </v>
      </c>
      <c r="B25" t="str">
        <f t="shared" si="3"/>
        <v>BSB</v>
      </c>
      <c r="C25" t="str">
        <f t="shared" ca="1" si="1"/>
        <v>BSB</v>
      </c>
      <c r="D25" t="str">
        <f t="shared" ca="1" si="2"/>
        <v xml:space="preserve">Diploma </v>
      </c>
      <c r="E25" s="2" t="s">
        <v>1096</v>
      </c>
      <c r="F25" s="2" t="s">
        <v>1097</v>
      </c>
      <c r="G25" s="2" t="s">
        <v>1225</v>
      </c>
      <c r="H25" s="3">
        <v>1</v>
      </c>
    </row>
    <row r="26" spans="1:8" x14ac:dyDescent="0.25">
      <c r="A26" t="e">
        <f t="shared" ca="1" si="0"/>
        <v>#N/A</v>
      </c>
      <c r="B26" t="str">
        <f t="shared" si="3"/>
        <v>PRS</v>
      </c>
      <c r="C26" t="e">
        <f t="shared" ca="1" si="1"/>
        <v>#N/A</v>
      </c>
      <c r="D26" t="str">
        <f t="shared" ca="1" si="2"/>
        <v xml:space="preserve">Certificate II </v>
      </c>
      <c r="E26" s="2" t="s">
        <v>1102</v>
      </c>
      <c r="F26" s="2" t="s">
        <v>759</v>
      </c>
      <c r="G26" s="2" t="s">
        <v>1225</v>
      </c>
      <c r="H26" s="3">
        <v>1</v>
      </c>
    </row>
    <row r="27" spans="1:8" x14ac:dyDescent="0.25">
      <c r="A27" t="str">
        <f t="shared" ca="1" si="0"/>
        <v>Service Skills Australia</v>
      </c>
      <c r="B27" t="str">
        <f t="shared" si="3"/>
        <v>SIS</v>
      </c>
      <c r="C27" t="str">
        <f t="shared" ca="1" si="1"/>
        <v>SIS</v>
      </c>
      <c r="D27" t="str">
        <f t="shared" ca="1" si="2"/>
        <v xml:space="preserve">Certificate III </v>
      </c>
      <c r="E27" s="2" t="s">
        <v>1105</v>
      </c>
      <c r="F27" s="2" t="s">
        <v>1106</v>
      </c>
      <c r="G27" s="2" t="s">
        <v>1225</v>
      </c>
      <c r="H27" s="3">
        <v>1</v>
      </c>
    </row>
    <row r="28" spans="1:8" x14ac:dyDescent="0.25">
      <c r="A28" t="str">
        <f t="shared" ca="1" si="0"/>
        <v xml:space="preserve">Construction and Property Services Industry Skills Council </v>
      </c>
      <c r="B28" t="str">
        <f t="shared" si="3"/>
        <v>CPP</v>
      </c>
      <c r="C28" t="str">
        <f t="shared" ca="1" si="1"/>
        <v>CPP</v>
      </c>
      <c r="D28" t="str">
        <f t="shared" ca="1" si="2"/>
        <v xml:space="preserve">Certificate III </v>
      </c>
      <c r="E28" s="2" t="s">
        <v>1118</v>
      </c>
      <c r="F28" s="2" t="s">
        <v>1119</v>
      </c>
      <c r="G28" s="2" t="s">
        <v>1225</v>
      </c>
      <c r="H28" s="3">
        <v>1</v>
      </c>
    </row>
    <row r="29" spans="1:8" x14ac:dyDescent="0.25">
      <c r="A29" t="str">
        <f t="shared" ca="1" si="0"/>
        <v>Community Services and Health Industry Skills Council</v>
      </c>
      <c r="B29" t="str">
        <f t="shared" si="3"/>
        <v>HLT</v>
      </c>
      <c r="C29" t="str">
        <f t="shared" ca="1" si="1"/>
        <v>HLT</v>
      </c>
      <c r="D29" t="str">
        <f t="shared" ca="1" si="2"/>
        <v xml:space="preserve">Certificate IV </v>
      </c>
      <c r="E29" s="2" t="s">
        <v>1120</v>
      </c>
      <c r="F29" s="2" t="s">
        <v>1121</v>
      </c>
      <c r="G29" s="2" t="s">
        <v>1225</v>
      </c>
      <c r="H29" s="3">
        <v>1</v>
      </c>
    </row>
    <row r="30" spans="1:8" x14ac:dyDescent="0.25">
      <c r="A30" t="str">
        <f t="shared" ca="1" si="0"/>
        <v>Agrifoods</v>
      </c>
      <c r="B30" t="str">
        <f t="shared" si="3"/>
        <v>RTD</v>
      </c>
      <c r="C30" t="str">
        <f t="shared" ca="1" si="1"/>
        <v>RTD</v>
      </c>
      <c r="D30" t="str">
        <f t="shared" ca="1" si="2"/>
        <v xml:space="preserve">Certificate I </v>
      </c>
      <c r="E30" s="2" t="s">
        <v>1124</v>
      </c>
      <c r="F30" s="2" t="s">
        <v>78</v>
      </c>
      <c r="G30" s="2" t="s">
        <v>1225</v>
      </c>
      <c r="H30" s="3">
        <v>1</v>
      </c>
    </row>
    <row r="31" spans="1:8" x14ac:dyDescent="0.25">
      <c r="A31" t="e">
        <f t="shared" ca="1" si="0"/>
        <v>#N/A</v>
      </c>
      <c r="B31" t="str">
        <f t="shared" si="3"/>
        <v>101</v>
      </c>
      <c r="C31" t="e">
        <f t="shared" ca="1" si="1"/>
        <v>#N/A</v>
      </c>
      <c r="D31" t="str">
        <f t="shared" ca="1" si="2"/>
        <v xml:space="preserve">Certificate IV </v>
      </c>
      <c r="E31" s="2" t="s">
        <v>1128</v>
      </c>
      <c r="F31" s="2" t="s">
        <v>1129</v>
      </c>
      <c r="G31" s="2" t="s">
        <v>1225</v>
      </c>
      <c r="H31" s="3">
        <v>1</v>
      </c>
    </row>
    <row r="32" spans="1:8" x14ac:dyDescent="0.25">
      <c r="A32" t="str">
        <f t="shared" ca="1" si="0"/>
        <v xml:space="preserve">Innovation and Business Skills Australia </v>
      </c>
      <c r="B32" t="str">
        <f t="shared" si="3"/>
        <v>BSB</v>
      </c>
      <c r="C32" t="str">
        <f t="shared" ca="1" si="1"/>
        <v>BSB</v>
      </c>
      <c r="D32" t="str">
        <f t="shared" ca="1" si="2"/>
        <v xml:space="preserve">Certificate IV </v>
      </c>
      <c r="E32" s="2" t="s">
        <v>1134</v>
      </c>
      <c r="F32" s="2" t="s">
        <v>1135</v>
      </c>
      <c r="G32" s="2" t="s">
        <v>1225</v>
      </c>
      <c r="H32" s="3">
        <v>1</v>
      </c>
    </row>
    <row r="33" spans="1:8" x14ac:dyDescent="0.25">
      <c r="A33" t="str">
        <f t="shared" ca="1" si="0"/>
        <v>Agrifoods</v>
      </c>
      <c r="B33" t="str">
        <f t="shared" si="3"/>
        <v>RTF</v>
      </c>
      <c r="C33" t="str">
        <f t="shared" ca="1" si="1"/>
        <v>RTF</v>
      </c>
      <c r="D33" t="str">
        <f t="shared" ca="1" si="2"/>
        <v xml:space="preserve">Certificate III </v>
      </c>
      <c r="E33" s="2" t="s">
        <v>1138</v>
      </c>
      <c r="F33" s="2" t="s">
        <v>1139</v>
      </c>
      <c r="G33" s="2" t="s">
        <v>1225</v>
      </c>
      <c r="H33" s="3">
        <v>1</v>
      </c>
    </row>
    <row r="34" spans="1:8" x14ac:dyDescent="0.25">
      <c r="A34" t="str">
        <f t="shared" ca="1" si="0"/>
        <v>Community Services and Health Industry Skills Council</v>
      </c>
      <c r="B34" t="str">
        <f t="shared" si="3"/>
        <v>CHC</v>
      </c>
      <c r="C34" t="str">
        <f t="shared" ca="1" si="1"/>
        <v>CHC</v>
      </c>
      <c r="D34" t="str">
        <f t="shared" ca="1" si="2"/>
        <v xml:space="preserve">Certificate I </v>
      </c>
      <c r="E34" s="2" t="s">
        <v>862</v>
      </c>
      <c r="F34" s="2" t="s">
        <v>861</v>
      </c>
      <c r="G34" s="2" t="s">
        <v>1225</v>
      </c>
      <c r="H34" s="3">
        <v>1</v>
      </c>
    </row>
    <row r="35" spans="1:8" x14ac:dyDescent="0.25">
      <c r="A35" t="str">
        <f t="shared" ca="1" si="0"/>
        <v>Auto Skills Australia</v>
      </c>
      <c r="B35" t="str">
        <f t="shared" si="3"/>
        <v>AUR</v>
      </c>
      <c r="C35" t="str">
        <f t="shared" ca="1" si="1"/>
        <v>AUR</v>
      </c>
      <c r="D35" t="str">
        <f t="shared" ca="1" si="2"/>
        <v xml:space="preserve">Certificate III </v>
      </c>
      <c r="E35" s="2" t="s">
        <v>1157</v>
      </c>
      <c r="F35" s="2" t="s">
        <v>1158</v>
      </c>
      <c r="G35" s="2" t="s">
        <v>1225</v>
      </c>
      <c r="H35" s="3">
        <v>1</v>
      </c>
    </row>
    <row r="36" spans="1:8" x14ac:dyDescent="0.25">
      <c r="A36" t="str">
        <f t="shared" ca="1" si="0"/>
        <v xml:space="preserve">Innovation and Business Skills Australia </v>
      </c>
      <c r="B36" t="str">
        <f t="shared" si="3"/>
        <v>FNS</v>
      </c>
      <c r="C36" t="str">
        <f t="shared" ca="1" si="1"/>
        <v>FNS</v>
      </c>
      <c r="D36" t="str">
        <f t="shared" ca="1" si="2"/>
        <v xml:space="preserve">Certificate III </v>
      </c>
      <c r="E36" s="2" t="s">
        <v>1165</v>
      </c>
      <c r="F36" s="2" t="s">
        <v>788</v>
      </c>
      <c r="G36" s="2" t="s">
        <v>1225</v>
      </c>
      <c r="H36" s="3">
        <v>1</v>
      </c>
    </row>
    <row r="37" spans="1:8" x14ac:dyDescent="0.25">
      <c r="A37" t="str">
        <f t="shared" ca="1" si="0"/>
        <v xml:space="preserve">Innovation and Business Skills Australia </v>
      </c>
      <c r="B37" t="str">
        <f t="shared" si="3"/>
        <v>FNS</v>
      </c>
      <c r="C37" t="str">
        <f t="shared" ca="1" si="1"/>
        <v>FNS</v>
      </c>
      <c r="D37" t="str">
        <f t="shared" ca="1" si="2"/>
        <v xml:space="preserve">Certificate IV </v>
      </c>
      <c r="E37" s="2" t="s">
        <v>678</v>
      </c>
      <c r="F37" s="2" t="s">
        <v>789</v>
      </c>
      <c r="G37" s="2" t="s">
        <v>1225</v>
      </c>
      <c r="H37" s="3">
        <v>1</v>
      </c>
    </row>
    <row r="38" spans="1:8" x14ac:dyDescent="0.25">
      <c r="A38" t="str">
        <f t="shared" ca="1" si="0"/>
        <v>Agrifoods</v>
      </c>
      <c r="B38" t="str">
        <f t="shared" si="3"/>
        <v>ACM</v>
      </c>
      <c r="C38" t="str">
        <f t="shared" ca="1" si="1"/>
        <v>ACM</v>
      </c>
      <c r="D38" t="str">
        <f t="shared" ca="1" si="2"/>
        <v xml:space="preserve">Certificate IV </v>
      </c>
      <c r="E38" s="2" t="s">
        <v>1173</v>
      </c>
      <c r="F38" s="2" t="s">
        <v>1174</v>
      </c>
      <c r="G38" s="2" t="s">
        <v>1225</v>
      </c>
      <c r="H38" s="3">
        <v>1</v>
      </c>
    </row>
    <row r="39" spans="1:8" x14ac:dyDescent="0.25">
      <c r="A39" t="str">
        <f t="shared" ca="1" si="0"/>
        <v>Auto Skills Australia</v>
      </c>
      <c r="B39" t="str">
        <f t="shared" si="3"/>
        <v>AUR</v>
      </c>
      <c r="C39" t="str">
        <f t="shared" ca="1" si="1"/>
        <v>AUR</v>
      </c>
      <c r="D39" t="str">
        <f t="shared" ca="1" si="2"/>
        <v xml:space="preserve">Certificate II </v>
      </c>
      <c r="E39" s="2" t="s">
        <v>1175</v>
      </c>
      <c r="F39" s="2" t="s">
        <v>1176</v>
      </c>
      <c r="G39" s="2" t="s">
        <v>1225</v>
      </c>
      <c r="H39" s="3">
        <v>1</v>
      </c>
    </row>
    <row r="40" spans="1:8" x14ac:dyDescent="0.25">
      <c r="A40" t="str">
        <f t="shared" ca="1" si="0"/>
        <v xml:space="preserve">Innovation and Business Skills Australia </v>
      </c>
      <c r="B40" t="str">
        <f t="shared" si="3"/>
        <v>BSB</v>
      </c>
      <c r="C40" t="str">
        <f t="shared" ca="1" si="1"/>
        <v>BSB</v>
      </c>
      <c r="D40" t="str">
        <f t="shared" ca="1" si="2"/>
        <v xml:space="preserve">Diploma </v>
      </c>
      <c r="E40" s="2" t="s">
        <v>1178</v>
      </c>
      <c r="F40" s="2" t="s">
        <v>1097</v>
      </c>
      <c r="G40" s="2" t="s">
        <v>1225</v>
      </c>
      <c r="H40" s="3">
        <v>1</v>
      </c>
    </row>
    <row r="41" spans="1:8" x14ac:dyDescent="0.25">
      <c r="A41" t="str">
        <f t="shared" ca="1" si="0"/>
        <v xml:space="preserve">Innovation and Business Skills Australia </v>
      </c>
      <c r="B41" t="str">
        <f t="shared" si="3"/>
        <v>CUA</v>
      </c>
      <c r="C41" t="str">
        <f t="shared" ca="1" si="1"/>
        <v>CUA</v>
      </c>
      <c r="D41" t="str">
        <f t="shared" ca="1" si="2"/>
        <v xml:space="preserve">Certificate III </v>
      </c>
      <c r="E41" s="2" t="s">
        <v>233</v>
      </c>
      <c r="F41" s="2" t="s">
        <v>234</v>
      </c>
      <c r="G41" s="2" t="s">
        <v>1225</v>
      </c>
      <c r="H41" s="3">
        <v>1</v>
      </c>
    </row>
    <row r="42" spans="1:8" x14ac:dyDescent="0.25">
      <c r="A42" t="str">
        <f t="shared" ca="1" si="0"/>
        <v xml:space="preserve">Innovation and Business Skills Australia </v>
      </c>
      <c r="B42" t="str">
        <f t="shared" si="3"/>
        <v>ICA</v>
      </c>
      <c r="C42" t="str">
        <f t="shared" ca="1" si="1"/>
        <v>ICA</v>
      </c>
      <c r="D42" t="str">
        <f t="shared" ca="1" si="2"/>
        <v xml:space="preserve">Certificate IV </v>
      </c>
      <c r="E42" s="2" t="s">
        <v>1184</v>
      </c>
      <c r="F42" s="2" t="s">
        <v>1185</v>
      </c>
      <c r="G42" s="2" t="s">
        <v>1225</v>
      </c>
      <c r="H42" s="3">
        <v>1</v>
      </c>
    </row>
    <row r="43" spans="1:8" x14ac:dyDescent="0.25">
      <c r="A43" t="str">
        <f t="shared" ca="1" si="0"/>
        <v>Service Skills Australia</v>
      </c>
      <c r="B43" t="str">
        <f t="shared" si="3"/>
        <v>SIS</v>
      </c>
      <c r="C43" t="str">
        <f t="shared" ca="1" si="1"/>
        <v>SIS</v>
      </c>
      <c r="D43" t="str">
        <f t="shared" ca="1" si="2"/>
        <v xml:space="preserve">Certificate IV </v>
      </c>
      <c r="E43" s="2" t="s">
        <v>454</v>
      </c>
      <c r="F43" s="2" t="s">
        <v>453</v>
      </c>
      <c r="G43" s="2" t="s">
        <v>1225</v>
      </c>
      <c r="H43" s="3">
        <v>1</v>
      </c>
    </row>
    <row r="44" spans="1:8" x14ac:dyDescent="0.25">
      <c r="A44" t="str">
        <f t="shared" ca="1" si="0"/>
        <v>Community Services and Health Industry Skills Council</v>
      </c>
      <c r="B44" t="str">
        <f t="shared" si="3"/>
        <v>CHC</v>
      </c>
      <c r="C44" t="str">
        <f t="shared" ca="1" si="1"/>
        <v>CHC</v>
      </c>
      <c r="D44" t="str">
        <f t="shared" ca="1" si="2"/>
        <v xml:space="preserve">Certificate IV </v>
      </c>
      <c r="E44" s="2" t="s">
        <v>1190</v>
      </c>
      <c r="F44" s="2" t="s">
        <v>747</v>
      </c>
      <c r="G44" s="2" t="s">
        <v>1225</v>
      </c>
      <c r="H44" s="3">
        <v>1</v>
      </c>
    </row>
    <row r="45" spans="1:8" x14ac:dyDescent="0.25">
      <c r="A45" t="str">
        <f t="shared" ca="1" si="0"/>
        <v>Community Services and Health Industry Skills Council</v>
      </c>
      <c r="B45" t="str">
        <f t="shared" si="3"/>
        <v>HLT</v>
      </c>
      <c r="C45" t="str">
        <f t="shared" ca="1" si="1"/>
        <v>HLT</v>
      </c>
      <c r="D45" t="str">
        <f t="shared" ca="1" si="2"/>
        <v xml:space="preserve">Certificate IV </v>
      </c>
      <c r="E45" s="2" t="s">
        <v>1195</v>
      </c>
      <c r="F45" s="2" t="s">
        <v>1196</v>
      </c>
      <c r="G45" s="2" t="s">
        <v>1225</v>
      </c>
      <c r="H45" s="3">
        <v>1</v>
      </c>
    </row>
    <row r="46" spans="1:8" x14ac:dyDescent="0.25">
      <c r="A46" t="str">
        <f t="shared" ca="1" si="0"/>
        <v>Agrifoods</v>
      </c>
      <c r="B46" t="str">
        <f t="shared" si="3"/>
        <v>RGR</v>
      </c>
      <c r="C46" t="str">
        <f t="shared" ca="1" si="1"/>
        <v>RGR</v>
      </c>
      <c r="D46" t="str">
        <f t="shared" ca="1" si="2"/>
        <v xml:space="preserve">Diploma </v>
      </c>
      <c r="E46" s="2" t="s">
        <v>1198</v>
      </c>
      <c r="F46" s="2" t="s">
        <v>1199</v>
      </c>
      <c r="G46" s="2" t="s">
        <v>1225</v>
      </c>
      <c r="H46" s="3">
        <v>1</v>
      </c>
    </row>
    <row r="47" spans="1:8" x14ac:dyDescent="0.25">
      <c r="A47" t="str">
        <f t="shared" ca="1" si="0"/>
        <v xml:space="preserve">Innovation and Business Skills Australia </v>
      </c>
      <c r="B47" t="str">
        <f t="shared" si="3"/>
        <v>ICT</v>
      </c>
      <c r="C47" t="str">
        <f t="shared" ca="1" si="1"/>
        <v>ICT</v>
      </c>
      <c r="D47" t="str">
        <f t="shared" ca="1" si="2"/>
        <v xml:space="preserve">Advanced Diploma </v>
      </c>
      <c r="E47" s="2" t="s">
        <v>1214</v>
      </c>
      <c r="F47" s="2" t="s">
        <v>1215</v>
      </c>
      <c r="G47" s="2" t="s">
        <v>1225</v>
      </c>
      <c r="H47" s="3">
        <v>1</v>
      </c>
    </row>
    <row r="48" spans="1:8" x14ac:dyDescent="0.25">
      <c r="A48" t="str">
        <f t="shared" ca="1" si="0"/>
        <v>Energy Skills Australia</v>
      </c>
      <c r="B48" t="str">
        <f t="shared" si="3"/>
        <v>UEE</v>
      </c>
      <c r="C48" t="str">
        <f t="shared" ca="1" si="1"/>
        <v>UEE</v>
      </c>
      <c r="D48" t="str">
        <f t="shared" ca="1" si="2"/>
        <v xml:space="preserve">Certificate III </v>
      </c>
      <c r="E48" s="2" t="s">
        <v>1221</v>
      </c>
      <c r="F48" s="2" t="s">
        <v>1222</v>
      </c>
      <c r="G48" s="2" t="s">
        <v>1225</v>
      </c>
      <c r="H48" s="3">
        <v>1</v>
      </c>
    </row>
    <row r="49" spans="1:8" x14ac:dyDescent="0.25">
      <c r="A49" t="e">
        <f t="shared" ca="1" si="0"/>
        <v>#N/A</v>
      </c>
      <c r="B49" t="str">
        <f t="shared" si="3"/>
        <v>103</v>
      </c>
      <c r="C49" t="e">
        <f t="shared" ca="1" si="1"/>
        <v>#N/A</v>
      </c>
      <c r="D49" t="str">
        <f t="shared" ca="1" si="2"/>
        <v xml:space="preserve">Course </v>
      </c>
      <c r="E49" s="2" t="s">
        <v>1230</v>
      </c>
      <c r="F49" s="2" t="s">
        <v>1231</v>
      </c>
      <c r="G49" s="2" t="s">
        <v>1464</v>
      </c>
      <c r="H49" s="3">
        <v>11</v>
      </c>
    </row>
    <row r="50" spans="1:8" x14ac:dyDescent="0.25">
      <c r="A50" t="e">
        <f t="shared" ca="1" si="0"/>
        <v>#N/A</v>
      </c>
      <c r="B50" t="str">
        <f t="shared" si="3"/>
        <v>AHC</v>
      </c>
      <c r="C50" t="e">
        <f t="shared" ca="1" si="1"/>
        <v>#N/A</v>
      </c>
      <c r="D50" t="str">
        <f t="shared" ca="1" si="2"/>
        <v xml:space="preserve">Certificate III </v>
      </c>
      <c r="E50" s="2" t="s">
        <v>1237</v>
      </c>
      <c r="F50" s="2" t="s">
        <v>1238</v>
      </c>
      <c r="G50" s="2" t="s">
        <v>1464</v>
      </c>
      <c r="H50" s="3">
        <v>1</v>
      </c>
    </row>
    <row r="51" spans="1:8" x14ac:dyDescent="0.25">
      <c r="A51" t="e">
        <f t="shared" ca="1" si="0"/>
        <v>#N/A</v>
      </c>
      <c r="B51" t="str">
        <f t="shared" si="3"/>
        <v>AHC</v>
      </c>
      <c r="C51" t="e">
        <f t="shared" ca="1" si="1"/>
        <v>#N/A</v>
      </c>
      <c r="D51" t="str">
        <f t="shared" ca="1" si="2"/>
        <v xml:space="preserve">Certificate IV </v>
      </c>
      <c r="E51" s="2" t="s">
        <v>1239</v>
      </c>
      <c r="F51" s="2" t="s">
        <v>1240</v>
      </c>
      <c r="G51" s="2" t="s">
        <v>1464</v>
      </c>
      <c r="H51" s="3">
        <v>2</v>
      </c>
    </row>
    <row r="52" spans="1:8" x14ac:dyDescent="0.25">
      <c r="A52" t="e">
        <f t="shared" ca="1" si="0"/>
        <v>#N/A</v>
      </c>
      <c r="B52" t="str">
        <f t="shared" si="3"/>
        <v>AHC</v>
      </c>
      <c r="C52" t="e">
        <f t="shared" ca="1" si="1"/>
        <v>#N/A</v>
      </c>
      <c r="D52" t="str">
        <f t="shared" ca="1" si="2"/>
        <v xml:space="preserve">Diploma </v>
      </c>
      <c r="E52" s="2" t="s">
        <v>1245</v>
      </c>
      <c r="F52" s="2" t="s">
        <v>1246</v>
      </c>
      <c r="G52" s="2" t="s">
        <v>1464</v>
      </c>
      <c r="H52" s="3">
        <v>2</v>
      </c>
    </row>
    <row r="53" spans="1:8" x14ac:dyDescent="0.25">
      <c r="A53" t="e">
        <f t="shared" ca="1" si="0"/>
        <v>#N/A</v>
      </c>
      <c r="B53" t="str">
        <f t="shared" si="3"/>
        <v>AHC</v>
      </c>
      <c r="C53" t="e">
        <f t="shared" ca="1" si="1"/>
        <v>#N/A</v>
      </c>
      <c r="D53" t="str">
        <f t="shared" ca="1" si="2"/>
        <v xml:space="preserve">Diploma </v>
      </c>
      <c r="E53" s="2" t="s">
        <v>1249</v>
      </c>
      <c r="F53" s="2" t="s">
        <v>1250</v>
      </c>
      <c r="G53" s="2" t="s">
        <v>1464</v>
      </c>
      <c r="H53" s="3">
        <v>3</v>
      </c>
    </row>
    <row r="54" spans="1:8" x14ac:dyDescent="0.25">
      <c r="A54" t="e">
        <f t="shared" ca="1" si="0"/>
        <v>#N/A</v>
      </c>
      <c r="B54" t="str">
        <f t="shared" si="3"/>
        <v>AHC</v>
      </c>
      <c r="C54" t="e">
        <f t="shared" ca="1" si="1"/>
        <v>#N/A</v>
      </c>
      <c r="D54" t="str">
        <f t="shared" ca="1" si="2"/>
        <v xml:space="preserve">Diploma </v>
      </c>
      <c r="E54" s="2" t="s">
        <v>1251</v>
      </c>
      <c r="F54" s="2" t="s">
        <v>1252</v>
      </c>
      <c r="G54" s="2" t="s">
        <v>1464</v>
      </c>
      <c r="H54" s="3">
        <v>1</v>
      </c>
    </row>
    <row r="55" spans="1:8" x14ac:dyDescent="0.25">
      <c r="A55" t="str">
        <f t="shared" ca="1" si="0"/>
        <v>Auto Skills Australia</v>
      </c>
      <c r="B55" t="str">
        <f t="shared" si="3"/>
        <v>AUR</v>
      </c>
      <c r="C55" t="str">
        <f t="shared" ca="1" si="1"/>
        <v>AUR</v>
      </c>
      <c r="D55" t="str">
        <f t="shared" ca="1" si="2"/>
        <v xml:space="preserve">Certificate III </v>
      </c>
      <c r="E55" s="2" t="s">
        <v>1256</v>
      </c>
      <c r="F55" s="2" t="s">
        <v>1257</v>
      </c>
      <c r="G55" s="2" t="s">
        <v>1464</v>
      </c>
      <c r="H55" s="3">
        <v>2</v>
      </c>
    </row>
    <row r="56" spans="1:8" x14ac:dyDescent="0.25">
      <c r="A56" t="str">
        <f t="shared" ca="1" si="0"/>
        <v xml:space="preserve">Innovation and Business Skills Australia </v>
      </c>
      <c r="B56" t="str">
        <f t="shared" si="3"/>
        <v>BSB</v>
      </c>
      <c r="C56" t="str">
        <f t="shared" ca="1" si="1"/>
        <v>BSB</v>
      </c>
      <c r="D56" t="str">
        <f t="shared" ca="1" si="2"/>
        <v xml:space="preserve">Certificate IV </v>
      </c>
      <c r="E56" s="2" t="s">
        <v>1265</v>
      </c>
      <c r="F56" s="2" t="s">
        <v>1264</v>
      </c>
      <c r="G56" s="2" t="s">
        <v>1464</v>
      </c>
      <c r="H56" s="3">
        <v>4</v>
      </c>
    </row>
    <row r="57" spans="1:8" x14ac:dyDescent="0.25">
      <c r="A57" t="str">
        <f t="shared" ca="1" si="0"/>
        <v xml:space="preserve">Innovation and Business Skills Australia </v>
      </c>
      <c r="B57" t="str">
        <f t="shared" si="3"/>
        <v>BSB</v>
      </c>
      <c r="C57" t="str">
        <f t="shared" ca="1" si="1"/>
        <v>BSB</v>
      </c>
      <c r="D57" t="str">
        <f t="shared" ca="1" si="2"/>
        <v xml:space="preserve">Certificate IV </v>
      </c>
      <c r="E57" s="2" t="s">
        <v>155</v>
      </c>
      <c r="F57" s="2" t="s">
        <v>156</v>
      </c>
      <c r="G57" s="2" t="s">
        <v>1464</v>
      </c>
      <c r="H57" s="3">
        <v>2</v>
      </c>
    </row>
    <row r="58" spans="1:8" x14ac:dyDescent="0.25">
      <c r="A58" t="str">
        <f t="shared" ca="1" si="0"/>
        <v xml:space="preserve">Innovation and Business Skills Australia </v>
      </c>
      <c r="B58" t="str">
        <f t="shared" si="3"/>
        <v>BSB</v>
      </c>
      <c r="C58" t="str">
        <f t="shared" ca="1" si="1"/>
        <v>BSB</v>
      </c>
      <c r="D58" t="str">
        <f t="shared" ca="1" si="2"/>
        <v xml:space="preserve">Certificate IV </v>
      </c>
      <c r="E58" s="2" t="s">
        <v>1271</v>
      </c>
      <c r="F58" s="2" t="s">
        <v>1270</v>
      </c>
      <c r="G58" s="2" t="s">
        <v>1464</v>
      </c>
      <c r="H58" s="3">
        <v>13</v>
      </c>
    </row>
    <row r="59" spans="1:8" x14ac:dyDescent="0.25">
      <c r="A59" t="str">
        <f t="shared" ca="1" si="0"/>
        <v xml:space="preserve">Innovation and Business Skills Australia </v>
      </c>
      <c r="B59" t="str">
        <f t="shared" si="3"/>
        <v>BSB</v>
      </c>
      <c r="C59" t="str">
        <f t="shared" ca="1" si="1"/>
        <v>BSB</v>
      </c>
      <c r="D59" t="str">
        <f t="shared" ca="1" si="2"/>
        <v xml:space="preserve">Certificate IV </v>
      </c>
      <c r="E59" s="2" t="s">
        <v>1275</v>
      </c>
      <c r="F59" s="2" t="s">
        <v>1276</v>
      </c>
      <c r="G59" s="2" t="s">
        <v>1464</v>
      </c>
      <c r="H59" s="3">
        <v>1</v>
      </c>
    </row>
    <row r="60" spans="1:8" x14ac:dyDescent="0.25">
      <c r="A60" t="str">
        <f t="shared" ca="1" si="0"/>
        <v xml:space="preserve">Innovation and Business Skills Australia </v>
      </c>
      <c r="B60" t="str">
        <f t="shared" si="3"/>
        <v>BSB</v>
      </c>
      <c r="C60" t="str">
        <f t="shared" ca="1" si="1"/>
        <v>BSB</v>
      </c>
      <c r="D60" t="str">
        <f t="shared" ca="1" si="2"/>
        <v xml:space="preserve">Certificate IV </v>
      </c>
      <c r="E60" s="2" t="s">
        <v>1277</v>
      </c>
      <c r="F60" s="2" t="s">
        <v>1278</v>
      </c>
      <c r="G60" s="2" t="s">
        <v>1464</v>
      </c>
      <c r="H60" s="3">
        <v>2</v>
      </c>
    </row>
    <row r="61" spans="1:8" x14ac:dyDescent="0.25">
      <c r="A61" t="str">
        <f t="shared" ca="1" si="0"/>
        <v xml:space="preserve">Innovation and Business Skills Australia </v>
      </c>
      <c r="B61" t="str">
        <f t="shared" si="3"/>
        <v>BSB</v>
      </c>
      <c r="C61" t="str">
        <f t="shared" ca="1" si="1"/>
        <v>BSB</v>
      </c>
      <c r="D61" t="str">
        <f t="shared" ca="1" si="2"/>
        <v xml:space="preserve">Diploma </v>
      </c>
      <c r="E61" s="2" t="s">
        <v>1096</v>
      </c>
      <c r="F61" s="2" t="s">
        <v>1097</v>
      </c>
      <c r="G61" s="2" t="s">
        <v>1464</v>
      </c>
      <c r="H61" s="3">
        <v>1</v>
      </c>
    </row>
    <row r="62" spans="1:8" x14ac:dyDescent="0.25">
      <c r="A62" t="str">
        <f t="shared" ca="1" si="0"/>
        <v xml:space="preserve">Innovation and Business Skills Australia </v>
      </c>
      <c r="B62" t="str">
        <f t="shared" si="3"/>
        <v>BSB</v>
      </c>
      <c r="C62" t="str">
        <f t="shared" ca="1" si="1"/>
        <v>BSB</v>
      </c>
      <c r="D62" t="str">
        <f t="shared" ca="1" si="2"/>
        <v xml:space="preserve">Diploma </v>
      </c>
      <c r="E62" s="2" t="s">
        <v>1283</v>
      </c>
      <c r="F62" s="2" t="s">
        <v>1284</v>
      </c>
      <c r="G62" s="2" t="s">
        <v>1464</v>
      </c>
      <c r="H62" s="3">
        <v>10</v>
      </c>
    </row>
    <row r="63" spans="1:8" x14ac:dyDescent="0.25">
      <c r="A63" t="str">
        <f t="shared" ca="1" si="0"/>
        <v xml:space="preserve">Innovation and Business Skills Australia </v>
      </c>
      <c r="B63" t="str">
        <f t="shared" si="3"/>
        <v>BSB</v>
      </c>
      <c r="C63" t="str">
        <f t="shared" ca="1" si="1"/>
        <v>BSB</v>
      </c>
      <c r="D63" t="str">
        <f t="shared" ca="1" si="2"/>
        <v xml:space="preserve">Advanced Diploma </v>
      </c>
      <c r="E63" s="2" t="s">
        <v>1290</v>
      </c>
      <c r="F63" s="2" t="s">
        <v>1291</v>
      </c>
      <c r="G63" s="2" t="s">
        <v>1464</v>
      </c>
      <c r="H63" s="3">
        <v>1</v>
      </c>
    </row>
    <row r="64" spans="1:8" x14ac:dyDescent="0.25">
      <c r="A64" t="str">
        <f t="shared" ca="1" si="0"/>
        <v>Community Services and Health Industry Skills Council</v>
      </c>
      <c r="B64" t="str">
        <f t="shared" si="3"/>
        <v>CHC</v>
      </c>
      <c r="C64" t="str">
        <f t="shared" ca="1" si="1"/>
        <v>CHC</v>
      </c>
      <c r="D64" t="str">
        <f t="shared" ca="1" si="2"/>
        <v xml:space="preserve">Certificate IV </v>
      </c>
      <c r="E64" s="2" t="s">
        <v>1294</v>
      </c>
      <c r="F64" s="2" t="s">
        <v>1295</v>
      </c>
      <c r="G64" s="2" t="s">
        <v>1464</v>
      </c>
      <c r="H64" s="3">
        <v>1</v>
      </c>
    </row>
    <row r="65" spans="1:8" x14ac:dyDescent="0.25">
      <c r="A65" t="str">
        <f t="shared" ca="1" si="0"/>
        <v>Community Services and Health Industry Skills Council</v>
      </c>
      <c r="B65" t="str">
        <f t="shared" si="3"/>
        <v>CHC</v>
      </c>
      <c r="C65" t="str">
        <f t="shared" ca="1" si="1"/>
        <v>CHC</v>
      </c>
      <c r="D65" t="str">
        <f t="shared" ca="1" si="2"/>
        <v xml:space="preserve">Certificate IV </v>
      </c>
      <c r="E65" s="2" t="s">
        <v>1300</v>
      </c>
      <c r="F65" s="2" t="s">
        <v>1301</v>
      </c>
      <c r="G65" s="2" t="s">
        <v>1464</v>
      </c>
      <c r="H65" s="3">
        <v>2</v>
      </c>
    </row>
    <row r="66" spans="1:8" x14ac:dyDescent="0.25">
      <c r="A66" t="str">
        <f t="shared" ref="A66:A129" ca="1" si="4">VLOOKUP(B66,KeyA,5,FALSE)</f>
        <v>Community Services and Health Industry Skills Council</v>
      </c>
      <c r="B66" t="str">
        <f t="shared" si="3"/>
        <v>CHC</v>
      </c>
      <c r="C66" t="str">
        <f t="shared" ref="C66:C129" ca="1" si="5">VLOOKUP(B66,KeyA,6,FALSE)</f>
        <v>CHC</v>
      </c>
      <c r="D66" t="str">
        <f t="shared" ref="D66:D129" ca="1" si="6">VLOOKUP(E66,KeyC,2,FALSE)</f>
        <v xml:space="preserve">Diploma </v>
      </c>
      <c r="E66" s="2" t="s">
        <v>1302</v>
      </c>
      <c r="F66" s="2" t="s">
        <v>1303</v>
      </c>
      <c r="G66" s="2" t="s">
        <v>1464</v>
      </c>
      <c r="H66" s="3">
        <v>28</v>
      </c>
    </row>
    <row r="67" spans="1:8" x14ac:dyDescent="0.25">
      <c r="A67" t="str">
        <f t="shared" ca="1" si="4"/>
        <v>Community Services and Health Industry Skills Council</v>
      </c>
      <c r="B67" t="str">
        <f t="shared" ref="B67:B87" si="7">LEFT(E67,3)</f>
        <v>CHC</v>
      </c>
      <c r="C67" t="str">
        <f t="shared" ca="1" si="5"/>
        <v>CHC</v>
      </c>
      <c r="D67" t="str">
        <f t="shared" ca="1" si="6"/>
        <v xml:space="preserve">Diploma </v>
      </c>
      <c r="E67" s="2" t="s">
        <v>1304</v>
      </c>
      <c r="F67" s="2" t="s">
        <v>1305</v>
      </c>
      <c r="G67" s="2" t="s">
        <v>1464</v>
      </c>
      <c r="H67" s="3">
        <v>1</v>
      </c>
    </row>
    <row r="68" spans="1:8" x14ac:dyDescent="0.25">
      <c r="A68" t="str">
        <f t="shared" ca="1" si="4"/>
        <v>Community Services and Health Industry Skills Council</v>
      </c>
      <c r="B68" t="str">
        <f t="shared" si="7"/>
        <v>CHC</v>
      </c>
      <c r="C68" t="str">
        <f t="shared" ca="1" si="5"/>
        <v>CHC</v>
      </c>
      <c r="D68" t="str">
        <f t="shared" ca="1" si="6"/>
        <v xml:space="preserve">Diploma </v>
      </c>
      <c r="E68" s="2" t="s">
        <v>1306</v>
      </c>
      <c r="F68" s="2" t="s">
        <v>1307</v>
      </c>
      <c r="G68" s="2" t="s">
        <v>1464</v>
      </c>
      <c r="H68" s="3">
        <v>6</v>
      </c>
    </row>
    <row r="69" spans="1:8" x14ac:dyDescent="0.25">
      <c r="A69" t="str">
        <f t="shared" ca="1" si="4"/>
        <v>Community Services and Health Industry Skills Council</v>
      </c>
      <c r="B69" t="str">
        <f t="shared" si="7"/>
        <v>CHC</v>
      </c>
      <c r="C69" t="str">
        <f t="shared" ca="1" si="5"/>
        <v>CHC</v>
      </c>
      <c r="D69" t="str">
        <f t="shared" ca="1" si="6"/>
        <v xml:space="preserve">Diploma </v>
      </c>
      <c r="E69" s="2" t="s">
        <v>1312</v>
      </c>
      <c r="F69" s="2" t="s">
        <v>1313</v>
      </c>
      <c r="G69" s="2" t="s">
        <v>1464</v>
      </c>
      <c r="H69" s="3">
        <v>2</v>
      </c>
    </row>
    <row r="70" spans="1:8" x14ac:dyDescent="0.25">
      <c r="A70" t="str">
        <f t="shared" ca="1" si="4"/>
        <v xml:space="preserve">Construction and Property Services Industry Skills Council </v>
      </c>
      <c r="B70" t="str">
        <f t="shared" si="7"/>
        <v>CPC</v>
      </c>
      <c r="C70" t="str">
        <f t="shared" ca="1" si="5"/>
        <v>CPC</v>
      </c>
      <c r="D70" t="str">
        <f t="shared" ca="1" si="6"/>
        <v xml:space="preserve">Certificate III </v>
      </c>
      <c r="E70" s="2" t="s">
        <v>1314</v>
      </c>
      <c r="F70" s="2" t="s">
        <v>1315</v>
      </c>
      <c r="G70" s="2" t="s">
        <v>1464</v>
      </c>
      <c r="H70" s="3">
        <v>10</v>
      </c>
    </row>
    <row r="71" spans="1:8" x14ac:dyDescent="0.25">
      <c r="A71" t="str">
        <f t="shared" ca="1" si="4"/>
        <v xml:space="preserve">Construction and Property Services Industry Skills Council </v>
      </c>
      <c r="B71" t="str">
        <f t="shared" si="7"/>
        <v>CPC</v>
      </c>
      <c r="C71" t="str">
        <f t="shared" ca="1" si="5"/>
        <v>CPC</v>
      </c>
      <c r="D71" t="str">
        <f t="shared" ca="1" si="6"/>
        <v xml:space="preserve">Certificate III </v>
      </c>
      <c r="E71" s="2" t="s">
        <v>1316</v>
      </c>
      <c r="F71" s="2" t="s">
        <v>1317</v>
      </c>
      <c r="G71" s="2" t="s">
        <v>1464</v>
      </c>
      <c r="H71" s="3">
        <v>1</v>
      </c>
    </row>
    <row r="72" spans="1:8" x14ac:dyDescent="0.25">
      <c r="A72" t="str">
        <f t="shared" ca="1" si="4"/>
        <v xml:space="preserve">Construction and Property Services Industry Skills Council </v>
      </c>
      <c r="B72" t="str">
        <f t="shared" si="7"/>
        <v>CPC</v>
      </c>
      <c r="C72" t="str">
        <f t="shared" ca="1" si="5"/>
        <v>CPC</v>
      </c>
      <c r="D72" t="str">
        <f t="shared" ca="1" si="6"/>
        <v xml:space="preserve">Diploma </v>
      </c>
      <c r="E72" s="2" t="s">
        <v>1321</v>
      </c>
      <c r="F72" s="2" t="s">
        <v>1322</v>
      </c>
      <c r="G72" s="2" t="s">
        <v>1464</v>
      </c>
      <c r="H72" s="3">
        <v>1</v>
      </c>
    </row>
    <row r="73" spans="1:8" x14ac:dyDescent="0.25">
      <c r="A73" t="str">
        <f t="shared" ca="1" si="4"/>
        <v xml:space="preserve">Construction and Property Services Industry Skills Council </v>
      </c>
      <c r="B73" t="str">
        <f t="shared" si="7"/>
        <v>CPC</v>
      </c>
      <c r="C73" t="str">
        <f t="shared" ca="1" si="5"/>
        <v>CPC</v>
      </c>
      <c r="D73" t="str">
        <f t="shared" ca="1" si="6"/>
        <v xml:space="preserve">Advanced Diploma </v>
      </c>
      <c r="E73" s="2" t="s">
        <v>1325</v>
      </c>
      <c r="F73" s="2" t="s">
        <v>1326</v>
      </c>
      <c r="G73" s="2" t="s">
        <v>1464</v>
      </c>
      <c r="H73" s="3">
        <v>2</v>
      </c>
    </row>
    <row r="74" spans="1:8" x14ac:dyDescent="0.25">
      <c r="A74" t="str">
        <f t="shared" ca="1" si="4"/>
        <v xml:space="preserve">Construction and Property Services Industry Skills Council </v>
      </c>
      <c r="B74" t="str">
        <f t="shared" si="7"/>
        <v>CPP</v>
      </c>
      <c r="C74" t="str">
        <f t="shared" ca="1" si="5"/>
        <v>CPP</v>
      </c>
      <c r="D74" t="str">
        <f t="shared" ca="1" si="6"/>
        <v xml:space="preserve">Certificate IV </v>
      </c>
      <c r="E74" s="2" t="s">
        <v>1327</v>
      </c>
      <c r="F74" s="2" t="s">
        <v>1328</v>
      </c>
      <c r="G74" s="2" t="s">
        <v>1464</v>
      </c>
      <c r="H74" s="3">
        <v>1</v>
      </c>
    </row>
    <row r="75" spans="1:8" x14ac:dyDescent="0.25">
      <c r="A75" t="str">
        <f t="shared" ca="1" si="4"/>
        <v xml:space="preserve">Innovation and Business Skills Australia </v>
      </c>
      <c r="B75" t="str">
        <f t="shared" si="7"/>
        <v>CSC</v>
      </c>
      <c r="C75" t="str">
        <f t="shared" ca="1" si="5"/>
        <v>CSC</v>
      </c>
      <c r="D75" t="str">
        <f t="shared" ca="1" si="6"/>
        <v xml:space="preserve">Certificate III </v>
      </c>
      <c r="E75" s="2" t="s">
        <v>1331</v>
      </c>
      <c r="F75" s="2" t="s">
        <v>1332</v>
      </c>
      <c r="G75" s="2" t="s">
        <v>1464</v>
      </c>
      <c r="H75" s="3">
        <v>5</v>
      </c>
    </row>
    <row r="76" spans="1:8" x14ac:dyDescent="0.25">
      <c r="A76" t="str">
        <f t="shared" ca="1" si="4"/>
        <v xml:space="preserve">Innovation and Business Skills Australia </v>
      </c>
      <c r="B76" t="str">
        <f t="shared" si="7"/>
        <v>CUL</v>
      </c>
      <c r="C76" t="str">
        <f t="shared" ca="1" si="5"/>
        <v>CUL</v>
      </c>
      <c r="D76" t="str">
        <f t="shared" ca="1" si="6"/>
        <v xml:space="preserve">Diploma </v>
      </c>
      <c r="E76" s="2" t="s">
        <v>1333</v>
      </c>
      <c r="F76" s="2" t="s">
        <v>1334</v>
      </c>
      <c r="G76" s="2" t="s">
        <v>1464</v>
      </c>
      <c r="H76" s="3">
        <v>2</v>
      </c>
    </row>
    <row r="77" spans="1:8" x14ac:dyDescent="0.25">
      <c r="A77" t="str">
        <f t="shared" ca="1" si="4"/>
        <v>Service Skills Australia</v>
      </c>
      <c r="B77" t="str">
        <f t="shared" si="7"/>
        <v>FDF</v>
      </c>
      <c r="C77" t="str">
        <f t="shared" ca="1" si="5"/>
        <v>FDF</v>
      </c>
      <c r="D77" t="str">
        <f t="shared" ca="1" si="6"/>
        <v xml:space="preserve">Certificate III </v>
      </c>
      <c r="E77" s="2" t="s">
        <v>1340</v>
      </c>
      <c r="F77" s="2" t="s">
        <v>1341</v>
      </c>
      <c r="G77" s="2" t="s">
        <v>1464</v>
      </c>
      <c r="H77" s="3">
        <v>1</v>
      </c>
    </row>
    <row r="78" spans="1:8" x14ac:dyDescent="0.25">
      <c r="A78" t="str">
        <f t="shared" ca="1" si="4"/>
        <v>Service Skills Australia</v>
      </c>
      <c r="B78" t="str">
        <f t="shared" si="7"/>
        <v>FDF</v>
      </c>
      <c r="C78" t="str">
        <f t="shared" ca="1" si="5"/>
        <v>FDF</v>
      </c>
      <c r="D78" t="str">
        <f t="shared" ca="1" si="6"/>
        <v xml:space="preserve">Certificate III </v>
      </c>
      <c r="E78" s="2" t="s">
        <v>1062</v>
      </c>
      <c r="F78" s="2" t="s">
        <v>1063</v>
      </c>
      <c r="G78" s="2" t="s">
        <v>1464</v>
      </c>
      <c r="H78" s="3">
        <v>9</v>
      </c>
    </row>
    <row r="79" spans="1:8" x14ac:dyDescent="0.25">
      <c r="A79" t="str">
        <f t="shared" ca="1" si="4"/>
        <v>Service Skills Australia</v>
      </c>
      <c r="B79" t="str">
        <f t="shared" si="7"/>
        <v>FDF</v>
      </c>
      <c r="C79" t="str">
        <f t="shared" ca="1" si="5"/>
        <v>FDF</v>
      </c>
      <c r="D79" t="str">
        <f t="shared" ca="1" si="6"/>
        <v xml:space="preserve">Certificate IV </v>
      </c>
      <c r="E79" s="2" t="s">
        <v>1342</v>
      </c>
      <c r="F79" s="2" t="s">
        <v>1343</v>
      </c>
      <c r="G79" s="2" t="s">
        <v>1464</v>
      </c>
      <c r="H79" s="3">
        <v>3</v>
      </c>
    </row>
    <row r="80" spans="1:8" x14ac:dyDescent="0.25">
      <c r="A80" t="str">
        <f t="shared" ca="1" si="4"/>
        <v xml:space="preserve">Innovation and Business Skills Australia </v>
      </c>
      <c r="B80" t="str">
        <f t="shared" si="7"/>
        <v>FNS</v>
      </c>
      <c r="C80" t="str">
        <f t="shared" ca="1" si="5"/>
        <v>FNS</v>
      </c>
      <c r="D80" t="str">
        <f t="shared" ca="1" si="6"/>
        <v xml:space="preserve">Certificate IV </v>
      </c>
      <c r="E80" s="2" t="s">
        <v>678</v>
      </c>
      <c r="F80" s="2" t="s">
        <v>789</v>
      </c>
      <c r="G80" s="2" t="s">
        <v>1464</v>
      </c>
      <c r="H80" s="3">
        <v>2</v>
      </c>
    </row>
    <row r="81" spans="1:8" x14ac:dyDescent="0.25">
      <c r="A81" t="str">
        <f t="shared" ca="1" si="4"/>
        <v xml:space="preserve">Innovation and Business Skills Australia </v>
      </c>
      <c r="B81" t="str">
        <f t="shared" si="7"/>
        <v>FNS</v>
      </c>
      <c r="C81" t="str">
        <f t="shared" ca="1" si="5"/>
        <v>FNS</v>
      </c>
      <c r="D81" t="str">
        <f t="shared" ca="1" si="6"/>
        <v xml:space="preserve">Certificate IV </v>
      </c>
      <c r="E81" s="2" t="s">
        <v>1348</v>
      </c>
      <c r="F81" s="2" t="s">
        <v>1349</v>
      </c>
      <c r="G81" s="2" t="s">
        <v>1464</v>
      </c>
      <c r="H81" s="3">
        <v>1</v>
      </c>
    </row>
    <row r="82" spans="1:8" x14ac:dyDescent="0.25">
      <c r="A82" t="str">
        <f t="shared" ca="1" si="4"/>
        <v xml:space="preserve">Innovation and Business Skills Australia </v>
      </c>
      <c r="B82" t="str">
        <f t="shared" si="7"/>
        <v>FNS</v>
      </c>
      <c r="C82" t="str">
        <f t="shared" ca="1" si="5"/>
        <v>FNS</v>
      </c>
      <c r="D82" t="str">
        <f t="shared" ca="1" si="6"/>
        <v xml:space="preserve">Diploma </v>
      </c>
      <c r="E82" s="2" t="s">
        <v>1352</v>
      </c>
      <c r="F82" s="2" t="s">
        <v>1351</v>
      </c>
      <c r="G82" s="2" t="s">
        <v>1464</v>
      </c>
      <c r="H82" s="3">
        <v>5</v>
      </c>
    </row>
    <row r="83" spans="1:8" x14ac:dyDescent="0.25">
      <c r="A83" t="str">
        <f t="shared" ca="1" si="4"/>
        <v xml:space="preserve">Innovation and Business Skills Australia </v>
      </c>
      <c r="B83" t="str">
        <f t="shared" si="7"/>
        <v>FNS</v>
      </c>
      <c r="C83" t="str">
        <f t="shared" ca="1" si="5"/>
        <v>FNS</v>
      </c>
      <c r="D83" t="str">
        <f t="shared" ca="1" si="6"/>
        <v xml:space="preserve">Diploma </v>
      </c>
      <c r="E83" s="2" t="s">
        <v>1353</v>
      </c>
      <c r="F83" s="2" t="s">
        <v>1354</v>
      </c>
      <c r="G83" s="2" t="s">
        <v>1464</v>
      </c>
      <c r="H83" s="3">
        <v>1</v>
      </c>
    </row>
    <row r="84" spans="1:8" x14ac:dyDescent="0.25">
      <c r="A84" t="str">
        <f t="shared" ca="1" si="4"/>
        <v xml:space="preserve">Innovation and Business Skills Australia </v>
      </c>
      <c r="B84" t="str">
        <f t="shared" si="7"/>
        <v>FNS</v>
      </c>
      <c r="C84" t="str">
        <f t="shared" ca="1" si="5"/>
        <v>FNS</v>
      </c>
      <c r="D84" t="str">
        <f t="shared" ca="1" si="6"/>
        <v xml:space="preserve">Advanced Diploma </v>
      </c>
      <c r="E84" s="2" t="s">
        <v>1355</v>
      </c>
      <c r="F84" s="2" t="s">
        <v>1356</v>
      </c>
      <c r="G84" s="2" t="s">
        <v>1464</v>
      </c>
      <c r="H84" s="3">
        <v>1</v>
      </c>
    </row>
    <row r="85" spans="1:8" x14ac:dyDescent="0.25">
      <c r="A85" t="str">
        <f t="shared" ca="1" si="4"/>
        <v xml:space="preserve">Innovation and Business Skills Australia </v>
      </c>
      <c r="B85" t="str">
        <f t="shared" si="7"/>
        <v>FNS</v>
      </c>
      <c r="C85" t="str">
        <f t="shared" ca="1" si="5"/>
        <v>FNS</v>
      </c>
      <c r="D85" t="str">
        <f t="shared" ca="1" si="6"/>
        <v xml:space="preserve">Advanced Diploma </v>
      </c>
      <c r="E85" s="2" t="s">
        <v>1357</v>
      </c>
      <c r="F85" s="2" t="s">
        <v>1358</v>
      </c>
      <c r="G85" s="2" t="s">
        <v>1464</v>
      </c>
      <c r="H85" s="3">
        <v>4</v>
      </c>
    </row>
    <row r="86" spans="1:8" x14ac:dyDescent="0.25">
      <c r="A86" t="str">
        <f t="shared" ca="1" si="4"/>
        <v>Forest Works</v>
      </c>
      <c r="B86" t="str">
        <f t="shared" si="7"/>
        <v>FPI</v>
      </c>
      <c r="C86" t="str">
        <f t="shared" ca="1" si="5"/>
        <v>FPI</v>
      </c>
      <c r="D86" t="str">
        <f t="shared" ca="1" si="6"/>
        <v xml:space="preserve">Certificate III </v>
      </c>
      <c r="E86" s="2" t="s">
        <v>1365</v>
      </c>
      <c r="F86" s="2" t="s">
        <v>1366</v>
      </c>
      <c r="G86" s="2" t="s">
        <v>1464</v>
      </c>
      <c r="H86" s="3">
        <v>1</v>
      </c>
    </row>
    <row r="87" spans="1:8" x14ac:dyDescent="0.25">
      <c r="A87" t="str">
        <f t="shared" ca="1" si="4"/>
        <v>Forest Works</v>
      </c>
      <c r="B87" t="str">
        <f t="shared" si="7"/>
        <v>FPI</v>
      </c>
      <c r="C87" t="str">
        <f t="shared" ca="1" si="5"/>
        <v>FPI</v>
      </c>
      <c r="D87" t="str">
        <f t="shared" ca="1" si="6"/>
        <v xml:space="preserve">Diploma </v>
      </c>
      <c r="E87" s="2" t="s">
        <v>1367</v>
      </c>
      <c r="F87" s="2" t="s">
        <v>1368</v>
      </c>
      <c r="G87" s="2" t="s">
        <v>1464</v>
      </c>
      <c r="H87" s="3">
        <v>1</v>
      </c>
    </row>
    <row r="88" spans="1:8" x14ac:dyDescent="0.25">
      <c r="A88" t="str">
        <f t="shared" ca="1" si="4"/>
        <v>Forest Works</v>
      </c>
      <c r="B88" s="91" t="s">
        <v>2080</v>
      </c>
      <c r="C88" t="str">
        <f t="shared" ca="1" si="5"/>
        <v>FPI</v>
      </c>
      <c r="D88" s="91" t="str">
        <f t="shared" ca="1" si="6"/>
        <v xml:space="preserve">Certificate III </v>
      </c>
      <c r="E88" s="92" t="s">
        <v>1369</v>
      </c>
      <c r="F88" s="92" t="s">
        <v>1370</v>
      </c>
      <c r="G88" s="2" t="s">
        <v>1464</v>
      </c>
      <c r="H88" s="3">
        <v>3</v>
      </c>
    </row>
    <row r="89" spans="1:8" x14ac:dyDescent="0.25">
      <c r="A89" t="str">
        <f t="shared" ca="1" si="4"/>
        <v>Community Services and Health Industry Skills Council</v>
      </c>
      <c r="B89" t="str">
        <f t="shared" ref="B89:B130" si="8">LEFT(E89,3)</f>
        <v>HLT</v>
      </c>
      <c r="C89" t="str">
        <f t="shared" ca="1" si="5"/>
        <v>HLT</v>
      </c>
      <c r="D89" t="str">
        <f t="shared" ca="1" si="6"/>
        <v xml:space="preserve">Diploma </v>
      </c>
      <c r="E89" s="2" t="s">
        <v>1371</v>
      </c>
      <c r="F89" s="2" t="s">
        <v>1372</v>
      </c>
      <c r="G89" s="2" t="s">
        <v>1464</v>
      </c>
      <c r="H89" s="3">
        <v>1</v>
      </c>
    </row>
    <row r="90" spans="1:8" x14ac:dyDescent="0.25">
      <c r="A90" t="str">
        <f t="shared" ca="1" si="4"/>
        <v>Community Services and Health Industry Skills Council</v>
      </c>
      <c r="B90" t="str">
        <f t="shared" si="8"/>
        <v>HLT</v>
      </c>
      <c r="C90" t="str">
        <f t="shared" ca="1" si="5"/>
        <v>HLT</v>
      </c>
      <c r="D90" t="str">
        <f t="shared" ca="1" si="6"/>
        <v xml:space="preserve">Diploma </v>
      </c>
      <c r="E90" s="2" t="s">
        <v>1373</v>
      </c>
      <c r="F90" s="2" t="s">
        <v>1374</v>
      </c>
      <c r="G90" s="2" t="s">
        <v>1464</v>
      </c>
      <c r="H90" s="3">
        <v>11</v>
      </c>
    </row>
    <row r="91" spans="1:8" x14ac:dyDescent="0.25">
      <c r="A91" t="str">
        <f t="shared" ca="1" si="4"/>
        <v>Community Services and Health Industry Skills Council</v>
      </c>
      <c r="B91" t="str">
        <f t="shared" si="8"/>
        <v>HLT</v>
      </c>
      <c r="C91" t="str">
        <f t="shared" ca="1" si="5"/>
        <v>HLT</v>
      </c>
      <c r="D91" t="str">
        <f t="shared" ca="1" si="6"/>
        <v xml:space="preserve">Advanced Diploma </v>
      </c>
      <c r="E91" s="2" t="s">
        <v>1375</v>
      </c>
      <c r="F91" s="2" t="s">
        <v>1376</v>
      </c>
      <c r="G91" s="2" t="s">
        <v>1464</v>
      </c>
      <c r="H91" s="3">
        <v>1</v>
      </c>
    </row>
    <row r="92" spans="1:8" x14ac:dyDescent="0.25">
      <c r="A92" t="str">
        <f t="shared" ca="1" si="4"/>
        <v>Community Services and Health Industry Skills Council</v>
      </c>
      <c r="B92" t="str">
        <f t="shared" si="8"/>
        <v>HLT</v>
      </c>
      <c r="C92" t="str">
        <f t="shared" ca="1" si="5"/>
        <v>HLT</v>
      </c>
      <c r="D92" t="str">
        <f t="shared" ca="1" si="6"/>
        <v xml:space="preserve">Advanced Diploma </v>
      </c>
      <c r="E92" s="2" t="s">
        <v>1377</v>
      </c>
      <c r="F92" s="2" t="s">
        <v>1378</v>
      </c>
      <c r="G92" s="2" t="s">
        <v>1464</v>
      </c>
      <c r="H92" s="3">
        <v>2</v>
      </c>
    </row>
    <row r="93" spans="1:8" x14ac:dyDescent="0.25">
      <c r="A93" t="str">
        <f t="shared" ca="1" si="4"/>
        <v>Community Services and Health Industry Skills Council</v>
      </c>
      <c r="B93" t="str">
        <f t="shared" si="8"/>
        <v>HLT</v>
      </c>
      <c r="C93" t="str">
        <f t="shared" ca="1" si="5"/>
        <v>HLT</v>
      </c>
      <c r="D93" t="str">
        <f t="shared" ca="1" si="6"/>
        <v xml:space="preserve">Advanced Diploma </v>
      </c>
      <c r="E93" s="2" t="s">
        <v>1379</v>
      </c>
      <c r="F93" s="2" t="s">
        <v>1380</v>
      </c>
      <c r="G93" s="2" t="s">
        <v>1464</v>
      </c>
      <c r="H93" s="3">
        <v>3</v>
      </c>
    </row>
    <row r="94" spans="1:8" x14ac:dyDescent="0.25">
      <c r="A94" t="str">
        <f t="shared" ca="1" si="4"/>
        <v xml:space="preserve">Innovation and Business Skills Australia </v>
      </c>
      <c r="B94" t="str">
        <f t="shared" si="8"/>
        <v>ICT</v>
      </c>
      <c r="C94" t="str">
        <f t="shared" ca="1" si="5"/>
        <v>ICT</v>
      </c>
      <c r="D94" t="str">
        <f t="shared" ca="1" si="6"/>
        <v xml:space="preserve">Certificate IV </v>
      </c>
      <c r="E94" s="2" t="s">
        <v>611</v>
      </c>
      <c r="F94" s="2" t="s">
        <v>803</v>
      </c>
      <c r="G94" s="2" t="s">
        <v>1464</v>
      </c>
      <c r="H94" s="3">
        <v>4</v>
      </c>
    </row>
    <row r="95" spans="1:8" x14ac:dyDescent="0.25">
      <c r="A95" t="str">
        <f t="shared" ca="1" si="4"/>
        <v>Government Skills Australia</v>
      </c>
      <c r="B95" t="str">
        <f t="shared" si="8"/>
        <v>LGA</v>
      </c>
      <c r="C95" t="str">
        <f t="shared" ca="1" si="5"/>
        <v>LGA</v>
      </c>
      <c r="D95" t="str">
        <f t="shared" ca="1" si="6"/>
        <v xml:space="preserve">Certificate IV </v>
      </c>
      <c r="E95" s="2" t="s">
        <v>1392</v>
      </c>
      <c r="F95" s="2" t="s">
        <v>1393</v>
      </c>
      <c r="G95" s="2" t="s">
        <v>1464</v>
      </c>
      <c r="H95" s="3">
        <v>1</v>
      </c>
    </row>
    <row r="96" spans="1:8" x14ac:dyDescent="0.25">
      <c r="A96" t="str">
        <f t="shared" ca="1" si="4"/>
        <v>Transport and Logistics Skills Council Ltd</v>
      </c>
      <c r="B96" t="str">
        <f t="shared" si="8"/>
        <v>MAR</v>
      </c>
      <c r="C96" t="str">
        <f t="shared" ca="1" si="5"/>
        <v>MAR</v>
      </c>
      <c r="D96" t="str">
        <f t="shared" ca="1" si="6"/>
        <v xml:space="preserve">Diploma </v>
      </c>
      <c r="E96" s="2" t="s">
        <v>1397</v>
      </c>
      <c r="F96" s="2" t="s">
        <v>1398</v>
      </c>
      <c r="G96" s="2" t="s">
        <v>1464</v>
      </c>
      <c r="H96" s="3">
        <v>1</v>
      </c>
    </row>
    <row r="97" spans="1:8" x14ac:dyDescent="0.25">
      <c r="A97" t="str">
        <f t="shared" ca="1" si="4"/>
        <v>Government Skills Australia</v>
      </c>
      <c r="B97" t="str">
        <f t="shared" si="8"/>
        <v>NWP</v>
      </c>
      <c r="C97" t="str">
        <f t="shared" ca="1" si="5"/>
        <v>NWP</v>
      </c>
      <c r="D97" t="str">
        <f t="shared" ca="1" si="6"/>
        <v xml:space="preserve">Certificate III </v>
      </c>
      <c r="E97" s="2" t="s">
        <v>1417</v>
      </c>
      <c r="F97" s="2" t="s">
        <v>1418</v>
      </c>
      <c r="G97" s="2" t="s">
        <v>1464</v>
      </c>
      <c r="H97" s="3">
        <v>3</v>
      </c>
    </row>
    <row r="98" spans="1:8" x14ac:dyDescent="0.25">
      <c r="A98" t="str">
        <f t="shared" ca="1" si="4"/>
        <v>Skills DMC</v>
      </c>
      <c r="B98" t="str">
        <f t="shared" si="8"/>
        <v>RII</v>
      </c>
      <c r="C98" t="str">
        <f t="shared" ca="1" si="5"/>
        <v>RII</v>
      </c>
      <c r="D98" t="str">
        <f t="shared" ca="1" si="6"/>
        <v xml:space="preserve">Certificate III </v>
      </c>
      <c r="E98" s="2" t="s">
        <v>394</v>
      </c>
      <c r="F98" s="2" t="s">
        <v>395</v>
      </c>
      <c r="G98" s="2" t="s">
        <v>1464</v>
      </c>
      <c r="H98" s="3">
        <v>9</v>
      </c>
    </row>
    <row r="99" spans="1:8" x14ac:dyDescent="0.25">
      <c r="A99" t="str">
        <f t="shared" ca="1" si="4"/>
        <v>Skills DMC</v>
      </c>
      <c r="B99" t="str">
        <f t="shared" si="8"/>
        <v>RII</v>
      </c>
      <c r="C99" t="str">
        <f t="shared" ca="1" si="5"/>
        <v>RII</v>
      </c>
      <c r="D99" t="str">
        <f t="shared" ca="1" si="6"/>
        <v xml:space="preserve">Certificate III </v>
      </c>
      <c r="E99" s="2" t="s">
        <v>1424</v>
      </c>
      <c r="F99" s="2" t="s">
        <v>1425</v>
      </c>
      <c r="G99" s="2" t="s">
        <v>1464</v>
      </c>
      <c r="H99" s="3">
        <v>1</v>
      </c>
    </row>
    <row r="100" spans="1:8" x14ac:dyDescent="0.25">
      <c r="A100" t="str">
        <f t="shared" ca="1" si="4"/>
        <v>Service Skills Australia</v>
      </c>
      <c r="B100" t="str">
        <f t="shared" si="8"/>
        <v>SIR</v>
      </c>
      <c r="C100" t="str">
        <f t="shared" ca="1" si="5"/>
        <v>SIR</v>
      </c>
      <c r="D100" t="str">
        <f t="shared" ca="1" si="6"/>
        <v xml:space="preserve">Diploma </v>
      </c>
      <c r="E100" s="2" t="s">
        <v>1430</v>
      </c>
      <c r="F100" s="2" t="s">
        <v>1431</v>
      </c>
      <c r="G100" s="2" t="s">
        <v>1464</v>
      </c>
      <c r="H100" s="3">
        <v>4</v>
      </c>
    </row>
    <row r="101" spans="1:8" x14ac:dyDescent="0.25">
      <c r="A101" t="str">
        <f t="shared" ca="1" si="4"/>
        <v>Service Skills Australia</v>
      </c>
      <c r="B101" t="str">
        <f t="shared" si="8"/>
        <v>SIT</v>
      </c>
      <c r="C101" t="str">
        <f t="shared" ca="1" si="5"/>
        <v>SIT</v>
      </c>
      <c r="D101" t="str">
        <f t="shared" ca="1" si="6"/>
        <v xml:space="preserve">Advanced Diploma </v>
      </c>
      <c r="E101" s="2" t="s">
        <v>1437</v>
      </c>
      <c r="F101" s="2" t="s">
        <v>1438</v>
      </c>
      <c r="G101" s="2" t="s">
        <v>1464</v>
      </c>
      <c r="H101" s="3">
        <v>1</v>
      </c>
    </row>
    <row r="102" spans="1:8" x14ac:dyDescent="0.25">
      <c r="A102" t="str">
        <f t="shared" ca="1" si="4"/>
        <v>Service Skills Australia</v>
      </c>
      <c r="B102" t="str">
        <f t="shared" si="8"/>
        <v>SIT</v>
      </c>
      <c r="C102" t="str">
        <f t="shared" ca="1" si="5"/>
        <v>SIT</v>
      </c>
      <c r="D102" t="str">
        <f t="shared" ca="1" si="6"/>
        <v xml:space="preserve">Advanced Diploma </v>
      </c>
      <c r="E102" s="2" t="s">
        <v>1439</v>
      </c>
      <c r="F102" s="2" t="s">
        <v>1440</v>
      </c>
      <c r="G102" s="2" t="s">
        <v>1464</v>
      </c>
      <c r="H102" s="3">
        <v>2</v>
      </c>
    </row>
    <row r="103" spans="1:8" x14ac:dyDescent="0.25">
      <c r="A103" t="str">
        <f t="shared" ca="1" si="4"/>
        <v xml:space="preserve">Innovation and Business Skills Australia </v>
      </c>
      <c r="B103" t="str">
        <f t="shared" si="8"/>
        <v>TAE</v>
      </c>
      <c r="C103" t="str">
        <f t="shared" ca="1" si="5"/>
        <v>TAE</v>
      </c>
      <c r="D103" t="str">
        <f t="shared" ca="1" si="6"/>
        <v xml:space="preserve">Diploma </v>
      </c>
      <c r="E103" s="2" t="s">
        <v>1441</v>
      </c>
      <c r="F103" s="2" t="s">
        <v>1442</v>
      </c>
      <c r="G103" s="2" t="s">
        <v>1464</v>
      </c>
      <c r="H103" s="3">
        <v>1</v>
      </c>
    </row>
    <row r="104" spans="1:8" x14ac:dyDescent="0.25">
      <c r="A104" t="str">
        <f t="shared" ca="1" si="4"/>
        <v>Transport and Logistics Skills Council Ltd</v>
      </c>
      <c r="B104" t="str">
        <f t="shared" si="8"/>
        <v>TLI</v>
      </c>
      <c r="C104" t="str">
        <f t="shared" ca="1" si="5"/>
        <v>TLI</v>
      </c>
      <c r="D104" t="str">
        <f t="shared" ca="1" si="6"/>
        <v xml:space="preserve">Certificate III </v>
      </c>
      <c r="E104" s="2" t="s">
        <v>1446</v>
      </c>
      <c r="F104" s="2" t="s">
        <v>1447</v>
      </c>
      <c r="G104" s="2" t="s">
        <v>1464</v>
      </c>
      <c r="H104" s="3">
        <v>1</v>
      </c>
    </row>
    <row r="105" spans="1:8" x14ac:dyDescent="0.25">
      <c r="A105" t="str">
        <f t="shared" ca="1" si="4"/>
        <v>Transport and Logistics Skills Council Ltd</v>
      </c>
      <c r="B105" t="str">
        <f t="shared" si="8"/>
        <v>TLI</v>
      </c>
      <c r="C105" t="str">
        <f t="shared" ca="1" si="5"/>
        <v>TLI</v>
      </c>
      <c r="D105" t="str">
        <f t="shared" ca="1" si="6"/>
        <v xml:space="preserve">Certificate IV </v>
      </c>
      <c r="E105" s="2" t="s">
        <v>1448</v>
      </c>
      <c r="F105" s="2" t="s">
        <v>1449</v>
      </c>
      <c r="G105" s="2" t="s">
        <v>1464</v>
      </c>
      <c r="H105" s="3">
        <v>1</v>
      </c>
    </row>
    <row r="106" spans="1:8" x14ac:dyDescent="0.25">
      <c r="A106" t="str">
        <f t="shared" ca="1" si="4"/>
        <v>Energy Skills Australia</v>
      </c>
      <c r="B106" t="str">
        <f t="shared" si="8"/>
        <v>UET</v>
      </c>
      <c r="C106" t="str">
        <f t="shared" ca="1" si="5"/>
        <v>UET</v>
      </c>
      <c r="D106" t="str">
        <f t="shared" ca="1" si="6"/>
        <v xml:space="preserve">Certificate III </v>
      </c>
      <c r="E106" s="2" t="s">
        <v>1460</v>
      </c>
      <c r="F106" s="2" t="s">
        <v>1461</v>
      </c>
      <c r="G106" s="2" t="s">
        <v>1464</v>
      </c>
      <c r="H106" s="3">
        <v>1</v>
      </c>
    </row>
    <row r="107" spans="1:8" x14ac:dyDescent="0.25">
      <c r="A107" t="e">
        <f t="shared" ca="1" si="4"/>
        <v>#N/A</v>
      </c>
      <c r="B107" t="str">
        <f t="shared" si="8"/>
        <v>101</v>
      </c>
      <c r="C107" t="e">
        <f t="shared" ca="1" si="5"/>
        <v>#N/A</v>
      </c>
      <c r="D107" t="str">
        <f t="shared" ca="1" si="6"/>
        <v xml:space="preserve">Certificate III </v>
      </c>
      <c r="E107" s="2" t="s">
        <v>509</v>
      </c>
      <c r="F107" s="2" t="s">
        <v>68</v>
      </c>
      <c r="G107" s="2" t="s">
        <v>859</v>
      </c>
      <c r="H107" s="3">
        <v>1</v>
      </c>
    </row>
    <row r="108" spans="1:8" x14ac:dyDescent="0.25">
      <c r="A108" t="e">
        <f t="shared" ca="1" si="4"/>
        <v>#N/A</v>
      </c>
      <c r="B108" t="str">
        <f t="shared" si="8"/>
        <v>221</v>
      </c>
      <c r="C108" t="e">
        <f t="shared" ca="1" si="5"/>
        <v>#N/A</v>
      </c>
      <c r="D108" t="str">
        <f t="shared" ca="1" si="6"/>
        <v xml:space="preserve">Certificate II </v>
      </c>
      <c r="E108" s="2" t="s">
        <v>661</v>
      </c>
      <c r="F108" s="2" t="s">
        <v>700</v>
      </c>
      <c r="G108" s="2" t="s">
        <v>859</v>
      </c>
      <c r="H108" s="3">
        <v>2</v>
      </c>
    </row>
    <row r="109" spans="1:8" x14ac:dyDescent="0.25">
      <c r="A109" t="e">
        <f t="shared" ca="1" si="4"/>
        <v>#N/A</v>
      </c>
      <c r="B109" t="str">
        <f t="shared" si="8"/>
        <v>222</v>
      </c>
      <c r="C109" t="e">
        <f t="shared" ca="1" si="5"/>
        <v>#N/A</v>
      </c>
      <c r="D109" t="str">
        <f t="shared" ca="1" si="6"/>
        <v xml:space="preserve">Certificate II </v>
      </c>
      <c r="E109" s="2" t="s">
        <v>533</v>
      </c>
      <c r="F109" s="2" t="s">
        <v>519</v>
      </c>
      <c r="G109" s="2" t="s">
        <v>859</v>
      </c>
      <c r="H109" s="3">
        <v>213</v>
      </c>
    </row>
    <row r="110" spans="1:8" x14ac:dyDescent="0.25">
      <c r="A110" t="e">
        <f t="shared" ca="1" si="4"/>
        <v>#N/A</v>
      </c>
      <c r="B110" t="str">
        <f t="shared" si="8"/>
        <v>223</v>
      </c>
      <c r="C110" t="e">
        <f t="shared" ca="1" si="5"/>
        <v>#N/A</v>
      </c>
      <c r="D110" t="str">
        <f t="shared" ca="1" si="6"/>
        <v xml:space="preserve">Certificate III </v>
      </c>
      <c r="E110" s="2" t="s">
        <v>538</v>
      </c>
      <c r="F110" s="2" t="s">
        <v>521</v>
      </c>
      <c r="G110" s="2" t="s">
        <v>859</v>
      </c>
      <c r="H110" s="3">
        <v>165</v>
      </c>
    </row>
    <row r="111" spans="1:8" x14ac:dyDescent="0.25">
      <c r="A111" t="e">
        <f t="shared" ca="1" si="4"/>
        <v>#N/A</v>
      </c>
      <c r="B111" t="str">
        <f t="shared" si="8"/>
        <v>527</v>
      </c>
      <c r="C111" t="e">
        <f t="shared" ca="1" si="5"/>
        <v>#N/A</v>
      </c>
      <c r="D111" t="str">
        <f t="shared" ca="1" si="6"/>
        <v xml:space="preserve">Certificate IV </v>
      </c>
      <c r="E111" s="2" t="s">
        <v>55</v>
      </c>
      <c r="F111" s="2" t="s">
        <v>56</v>
      </c>
      <c r="G111" s="2" t="s">
        <v>859</v>
      </c>
      <c r="H111" s="3">
        <v>1</v>
      </c>
    </row>
    <row r="112" spans="1:8" x14ac:dyDescent="0.25">
      <c r="A112" t="str">
        <f t="shared" ca="1" si="4"/>
        <v>Transport and Logistics Skills Council Ltd</v>
      </c>
      <c r="B112" t="str">
        <f t="shared" si="8"/>
        <v>AVI</v>
      </c>
      <c r="C112" t="str">
        <f t="shared" ca="1" si="5"/>
        <v>AVI</v>
      </c>
      <c r="D112" t="str">
        <f t="shared" ca="1" si="6"/>
        <v xml:space="preserve">Diploma </v>
      </c>
      <c r="E112" s="2" t="s">
        <v>667</v>
      </c>
      <c r="F112" s="2" t="s">
        <v>744</v>
      </c>
      <c r="G112" s="2" t="s">
        <v>859</v>
      </c>
      <c r="H112" s="3">
        <v>1</v>
      </c>
    </row>
    <row r="113" spans="1:8" x14ac:dyDescent="0.25">
      <c r="A113" t="str">
        <f t="shared" ca="1" si="4"/>
        <v>Community Services and Health Industry Skills Council</v>
      </c>
      <c r="B113" t="str">
        <f t="shared" si="8"/>
        <v>CHC</v>
      </c>
      <c r="C113" t="str">
        <f t="shared" ca="1" si="5"/>
        <v>CHC</v>
      </c>
      <c r="D113" t="str">
        <f t="shared" ca="1" si="6"/>
        <v xml:space="preserve">Certificate III </v>
      </c>
      <c r="E113" s="2" t="s">
        <v>184</v>
      </c>
      <c r="F113" s="2" t="s">
        <v>185</v>
      </c>
      <c r="G113" s="2" t="s">
        <v>859</v>
      </c>
      <c r="H113" s="3">
        <v>1350</v>
      </c>
    </row>
    <row r="114" spans="1:8" x14ac:dyDescent="0.25">
      <c r="A114" t="str">
        <f t="shared" ca="1" si="4"/>
        <v>Community Services and Health Industry Skills Council</v>
      </c>
      <c r="B114" t="str">
        <f t="shared" si="8"/>
        <v>CHC</v>
      </c>
      <c r="C114" t="str">
        <f t="shared" ca="1" si="5"/>
        <v>CHC</v>
      </c>
      <c r="D114" t="str">
        <f t="shared" ca="1" si="6"/>
        <v xml:space="preserve">Certificate III </v>
      </c>
      <c r="E114" s="2" t="s">
        <v>186</v>
      </c>
      <c r="F114" s="2" t="s">
        <v>187</v>
      </c>
      <c r="G114" s="2" t="s">
        <v>859</v>
      </c>
      <c r="H114" s="3">
        <v>89</v>
      </c>
    </row>
    <row r="115" spans="1:8" x14ac:dyDescent="0.25">
      <c r="A115" t="str">
        <f t="shared" ca="1" si="4"/>
        <v xml:space="preserve">Construction and Property Services Industry Skills Council </v>
      </c>
      <c r="B115" t="str">
        <f t="shared" si="8"/>
        <v>CPP</v>
      </c>
      <c r="C115" t="str">
        <f t="shared" ca="1" si="5"/>
        <v>CPP</v>
      </c>
      <c r="D115" t="str">
        <f t="shared" ca="1" si="6"/>
        <v xml:space="preserve">Certificate IV </v>
      </c>
      <c r="E115" s="2" t="s">
        <v>583</v>
      </c>
      <c r="F115" s="2" t="s">
        <v>763</v>
      </c>
      <c r="G115" s="2" t="s">
        <v>859</v>
      </c>
      <c r="H115" s="3">
        <v>24</v>
      </c>
    </row>
    <row r="116" spans="1:8" x14ac:dyDescent="0.25">
      <c r="A116" t="str">
        <f t="shared" ca="1" si="4"/>
        <v xml:space="preserve">Innovation and Business Skills Australia </v>
      </c>
      <c r="B116" t="str">
        <f t="shared" si="8"/>
        <v>CSC</v>
      </c>
      <c r="C116" t="str">
        <f t="shared" ca="1" si="5"/>
        <v>CSC</v>
      </c>
      <c r="D116" t="str">
        <f t="shared" ca="1" si="6"/>
        <v xml:space="preserve">Certificate II </v>
      </c>
      <c r="E116" s="2" t="s">
        <v>585</v>
      </c>
      <c r="F116" s="2" t="s">
        <v>765</v>
      </c>
      <c r="G116" s="2" t="s">
        <v>859</v>
      </c>
      <c r="H116" s="3">
        <v>1</v>
      </c>
    </row>
    <row r="117" spans="1:8" x14ac:dyDescent="0.25">
      <c r="A117" t="str">
        <f t="shared" ca="1" si="4"/>
        <v xml:space="preserve">Innovation and Business Skills Australia </v>
      </c>
      <c r="B117" t="str">
        <f t="shared" si="8"/>
        <v>CUA</v>
      </c>
      <c r="C117" t="str">
        <f t="shared" ca="1" si="5"/>
        <v>CUA</v>
      </c>
      <c r="D117" t="str">
        <f t="shared" ca="1" si="6"/>
        <v xml:space="preserve">Certificate III </v>
      </c>
      <c r="E117" s="2" t="s">
        <v>237</v>
      </c>
      <c r="F117" s="2" t="s">
        <v>238</v>
      </c>
      <c r="G117" s="2" t="s">
        <v>859</v>
      </c>
      <c r="H117" s="3">
        <v>49</v>
      </c>
    </row>
    <row r="118" spans="1:8" x14ac:dyDescent="0.25">
      <c r="A118" t="str">
        <f t="shared" ca="1" si="4"/>
        <v xml:space="preserve">Innovation and Business Skills Australia </v>
      </c>
      <c r="B118" t="str">
        <f t="shared" si="8"/>
        <v>FNS</v>
      </c>
      <c r="C118" t="str">
        <f t="shared" ca="1" si="5"/>
        <v>FNS</v>
      </c>
      <c r="D118" t="str">
        <f t="shared" ca="1" si="6"/>
        <v xml:space="preserve">Certificate IV </v>
      </c>
      <c r="E118" s="2" t="s">
        <v>678</v>
      </c>
      <c r="F118" s="2" t="s">
        <v>789</v>
      </c>
      <c r="G118" s="2" t="s">
        <v>859</v>
      </c>
      <c r="H118" s="3">
        <v>46</v>
      </c>
    </row>
    <row r="119" spans="1:8" x14ac:dyDescent="0.25">
      <c r="A119" t="str">
        <f t="shared" ca="1" si="4"/>
        <v>Community Services and Health Industry Skills Council</v>
      </c>
      <c r="B119" t="str">
        <f t="shared" si="8"/>
        <v>HLT</v>
      </c>
      <c r="C119" t="str">
        <f t="shared" ca="1" si="5"/>
        <v>HLT</v>
      </c>
      <c r="D119" t="str">
        <f t="shared" ca="1" si="6"/>
        <v xml:space="preserve">Certificate III </v>
      </c>
      <c r="E119" s="2" t="s">
        <v>292</v>
      </c>
      <c r="F119" s="2" t="s">
        <v>287</v>
      </c>
      <c r="G119" s="2" t="s">
        <v>859</v>
      </c>
      <c r="H119" s="3">
        <v>804</v>
      </c>
    </row>
    <row r="120" spans="1:8" x14ac:dyDescent="0.25">
      <c r="A120" t="str">
        <f t="shared" ca="1" si="4"/>
        <v>Community Services and Health Industry Skills Council</v>
      </c>
      <c r="B120" t="str">
        <f t="shared" si="8"/>
        <v>HLT</v>
      </c>
      <c r="C120" t="str">
        <f t="shared" ca="1" si="5"/>
        <v>HLT</v>
      </c>
      <c r="D120" t="str">
        <f t="shared" ca="1" si="6"/>
        <v xml:space="preserve">Certificate III </v>
      </c>
      <c r="E120" s="2" t="s">
        <v>296</v>
      </c>
      <c r="F120" s="2" t="s">
        <v>297</v>
      </c>
      <c r="G120" s="2" t="s">
        <v>859</v>
      </c>
      <c r="H120" s="3">
        <v>5</v>
      </c>
    </row>
    <row r="121" spans="1:8" x14ac:dyDescent="0.25">
      <c r="A121" t="str">
        <f t="shared" ca="1" si="4"/>
        <v xml:space="preserve">Innovation and Business Skills Australia </v>
      </c>
      <c r="B121" t="str">
        <f t="shared" si="8"/>
        <v>ICA</v>
      </c>
      <c r="C121" t="str">
        <f t="shared" ca="1" si="5"/>
        <v>ICA</v>
      </c>
      <c r="D121" t="str">
        <f t="shared" ca="1" si="6"/>
        <v xml:space="preserve">Certificate III </v>
      </c>
      <c r="E121" s="2" t="s">
        <v>312</v>
      </c>
      <c r="F121" s="2" t="s">
        <v>313</v>
      </c>
      <c r="G121" s="2" t="s">
        <v>859</v>
      </c>
      <c r="H121" s="3">
        <v>7</v>
      </c>
    </row>
    <row r="122" spans="1:8" x14ac:dyDescent="0.25">
      <c r="A122" t="str">
        <f t="shared" ca="1" si="4"/>
        <v xml:space="preserve">Innovation and Business Skills Australia </v>
      </c>
      <c r="B122" t="str">
        <f t="shared" si="8"/>
        <v>ICP</v>
      </c>
      <c r="C122" t="str">
        <f t="shared" ca="1" si="5"/>
        <v>ICP</v>
      </c>
      <c r="D122" t="str">
        <f t="shared" ca="1" si="6"/>
        <v xml:space="preserve">Certificate III </v>
      </c>
      <c r="E122" s="2" t="s">
        <v>608</v>
      </c>
      <c r="F122" s="2" t="s">
        <v>799</v>
      </c>
      <c r="G122" s="2" t="s">
        <v>859</v>
      </c>
      <c r="H122" s="3">
        <v>5</v>
      </c>
    </row>
    <row r="123" spans="1:8" x14ac:dyDescent="0.25">
      <c r="A123" t="str">
        <f t="shared" ca="1" si="4"/>
        <v xml:space="preserve">Innovation and Business Skills Australia </v>
      </c>
      <c r="B123" t="str">
        <f t="shared" si="8"/>
        <v>ICP</v>
      </c>
      <c r="C123" t="str">
        <f t="shared" ca="1" si="5"/>
        <v>ICP</v>
      </c>
      <c r="D123" t="str">
        <f t="shared" ca="1" si="6"/>
        <v xml:space="preserve">Certificate III </v>
      </c>
      <c r="E123" s="2" t="s">
        <v>609</v>
      </c>
      <c r="F123" s="2" t="s">
        <v>800</v>
      </c>
      <c r="G123" s="2" t="s">
        <v>859</v>
      </c>
      <c r="H123" s="3">
        <v>3</v>
      </c>
    </row>
    <row r="124" spans="1:8" x14ac:dyDescent="0.25">
      <c r="A124" t="str">
        <f t="shared" ca="1" si="4"/>
        <v xml:space="preserve">Innovation and Business Skills Australia </v>
      </c>
      <c r="B124" t="str">
        <f t="shared" si="8"/>
        <v>ICT</v>
      </c>
      <c r="C124" t="str">
        <f t="shared" ca="1" si="5"/>
        <v>ICT</v>
      </c>
      <c r="D124" t="str">
        <f t="shared" ca="1" si="6"/>
        <v xml:space="preserve">Certificate IV </v>
      </c>
      <c r="E124" s="2" t="s">
        <v>611</v>
      </c>
      <c r="F124" s="2" t="s">
        <v>803</v>
      </c>
      <c r="G124" s="2" t="s">
        <v>859</v>
      </c>
      <c r="H124" s="3">
        <v>2</v>
      </c>
    </row>
    <row r="125" spans="1:8" x14ac:dyDescent="0.25">
      <c r="A125" t="str">
        <f t="shared" ca="1" si="4"/>
        <v xml:space="preserve">Innovation and Business Skills Australia </v>
      </c>
      <c r="B125" t="str">
        <f t="shared" si="8"/>
        <v>ICT</v>
      </c>
      <c r="C125" t="str">
        <f t="shared" ca="1" si="5"/>
        <v>ICT</v>
      </c>
      <c r="D125" t="str">
        <f t="shared" ca="1" si="6"/>
        <v xml:space="preserve">Certificate IV </v>
      </c>
      <c r="E125" s="2" t="s">
        <v>319</v>
      </c>
      <c r="F125" s="2" t="s">
        <v>320</v>
      </c>
      <c r="G125" s="2" t="s">
        <v>859</v>
      </c>
      <c r="H125" s="3">
        <v>5</v>
      </c>
    </row>
    <row r="126" spans="1:8" x14ac:dyDescent="0.25">
      <c r="A126" t="str">
        <f t="shared" ca="1" si="4"/>
        <v xml:space="preserve">Innovation and Business Skills Australia </v>
      </c>
      <c r="B126" t="str">
        <f t="shared" si="8"/>
        <v>ICT</v>
      </c>
      <c r="C126" t="str">
        <f t="shared" ca="1" si="5"/>
        <v>ICT</v>
      </c>
      <c r="D126" t="str">
        <f t="shared" ca="1" si="6"/>
        <v xml:space="preserve">Certificate IV </v>
      </c>
      <c r="E126" s="2" t="s">
        <v>321</v>
      </c>
      <c r="F126" s="2" t="s">
        <v>322</v>
      </c>
      <c r="G126" s="2" t="s">
        <v>859</v>
      </c>
      <c r="H126" s="3">
        <v>1</v>
      </c>
    </row>
    <row r="127" spans="1:8" x14ac:dyDescent="0.25">
      <c r="A127" t="str">
        <f t="shared" ca="1" si="4"/>
        <v xml:space="preserve">Innovation and Business Skills Australia </v>
      </c>
      <c r="B127" t="str">
        <f t="shared" si="8"/>
        <v>ICT</v>
      </c>
      <c r="C127" t="str">
        <f t="shared" ca="1" si="5"/>
        <v>ICT</v>
      </c>
      <c r="D127" t="str">
        <f t="shared" ca="1" si="6"/>
        <v xml:space="preserve">Certificate IV </v>
      </c>
      <c r="E127" s="2" t="s">
        <v>681</v>
      </c>
      <c r="F127" s="2" t="s">
        <v>796</v>
      </c>
      <c r="G127" s="2" t="s">
        <v>859</v>
      </c>
      <c r="H127" s="3">
        <v>2</v>
      </c>
    </row>
    <row r="128" spans="1:8" x14ac:dyDescent="0.25">
      <c r="A128" t="str">
        <f t="shared" ca="1" si="4"/>
        <v>Manufacturing Skills Australia</v>
      </c>
      <c r="B128" t="str">
        <f t="shared" si="8"/>
        <v>MEA</v>
      </c>
      <c r="C128" t="str">
        <f t="shared" ca="1" si="5"/>
        <v>MEA</v>
      </c>
      <c r="D128" t="str">
        <f t="shared" ca="1" si="6"/>
        <v xml:space="preserve">Certificate IV </v>
      </c>
      <c r="E128" s="2" t="s">
        <v>614</v>
      </c>
      <c r="F128" s="2" t="s">
        <v>806</v>
      </c>
      <c r="G128" s="2" t="s">
        <v>859</v>
      </c>
      <c r="H128" s="3">
        <v>6</v>
      </c>
    </row>
    <row r="129" spans="1:8" x14ac:dyDescent="0.25">
      <c r="A129" t="str">
        <f t="shared" ca="1" si="4"/>
        <v>Service Skills Australia</v>
      </c>
      <c r="B129" t="str">
        <f t="shared" si="8"/>
        <v>SIS</v>
      </c>
      <c r="C129" t="str">
        <f t="shared" ca="1" si="5"/>
        <v>SIS</v>
      </c>
      <c r="D129" t="str">
        <f t="shared" ca="1" si="6"/>
        <v xml:space="preserve">Certificate I </v>
      </c>
      <c r="E129" s="2" t="s">
        <v>430</v>
      </c>
      <c r="F129" s="2" t="s">
        <v>429</v>
      </c>
      <c r="G129" s="2" t="s">
        <v>859</v>
      </c>
      <c r="H129" s="3">
        <v>24</v>
      </c>
    </row>
    <row r="130" spans="1:8" x14ac:dyDescent="0.25">
      <c r="A130" t="str">
        <f t="shared" ref="A130:A193" ca="1" si="9">VLOOKUP(B130,KeyA,5,FALSE)</f>
        <v>Service Skills Australia</v>
      </c>
      <c r="B130" t="str">
        <f t="shared" si="8"/>
        <v>SIS</v>
      </c>
      <c r="C130" t="str">
        <f t="shared" ref="C130:C193" ca="1" si="10">VLOOKUP(B130,KeyA,6,FALSE)</f>
        <v>SIS</v>
      </c>
      <c r="D130" t="str">
        <f t="shared" ref="D130:D193" ca="1" si="11">VLOOKUP(E130,KeyC,2,FALSE)</f>
        <v xml:space="preserve">Certificate III </v>
      </c>
      <c r="E130" s="2" t="s">
        <v>449</v>
      </c>
      <c r="F130" s="2" t="s">
        <v>447</v>
      </c>
      <c r="G130" s="2" t="s">
        <v>859</v>
      </c>
      <c r="H130" s="3">
        <v>51</v>
      </c>
    </row>
    <row r="131" spans="1:8" x14ac:dyDescent="0.25">
      <c r="A131" t="str">
        <f t="shared" ca="1" si="9"/>
        <v>Service Skills Australia</v>
      </c>
      <c r="B131" t="str">
        <f t="shared" ref="B131:B194" si="12">LEFT(E131,3)</f>
        <v>SIS</v>
      </c>
      <c r="C131" t="str">
        <f t="shared" ca="1" si="10"/>
        <v>SIS</v>
      </c>
      <c r="D131" t="str">
        <f t="shared" ca="1" si="11"/>
        <v xml:space="preserve">Certificate IV </v>
      </c>
      <c r="E131" s="2" t="s">
        <v>639</v>
      </c>
      <c r="F131" s="2" t="s">
        <v>836</v>
      </c>
      <c r="G131" s="2" t="s">
        <v>859</v>
      </c>
      <c r="H131" s="3">
        <v>1</v>
      </c>
    </row>
    <row r="132" spans="1:8" x14ac:dyDescent="0.25">
      <c r="A132" t="str">
        <f t="shared" ca="1" si="9"/>
        <v>Service Skills Australia</v>
      </c>
      <c r="B132" t="str">
        <f t="shared" si="12"/>
        <v>SIT</v>
      </c>
      <c r="C132" t="str">
        <f t="shared" ca="1" si="10"/>
        <v>SIT</v>
      </c>
      <c r="D132" t="str">
        <f t="shared" ca="1" si="11"/>
        <v xml:space="preserve">Certificate I </v>
      </c>
      <c r="E132" s="2" t="s">
        <v>460</v>
      </c>
      <c r="F132" s="2" t="s">
        <v>458</v>
      </c>
      <c r="G132" s="2" t="s">
        <v>859</v>
      </c>
      <c r="H132" s="3">
        <v>13</v>
      </c>
    </row>
    <row r="133" spans="1:8" x14ac:dyDescent="0.25">
      <c r="A133" t="str">
        <f t="shared" ca="1" si="9"/>
        <v>Service Skills Australia</v>
      </c>
      <c r="B133" t="str">
        <f t="shared" si="12"/>
        <v>SIT</v>
      </c>
      <c r="C133" t="str">
        <f t="shared" ca="1" si="10"/>
        <v>SIT</v>
      </c>
      <c r="D133" t="str">
        <f t="shared" ca="1" si="11"/>
        <v xml:space="preserve">Certificate II </v>
      </c>
      <c r="E133" s="2" t="s">
        <v>463</v>
      </c>
      <c r="F133" s="2" t="s">
        <v>462</v>
      </c>
      <c r="G133" s="2" t="s">
        <v>859</v>
      </c>
      <c r="H133" s="3">
        <v>7</v>
      </c>
    </row>
    <row r="134" spans="1:8" x14ac:dyDescent="0.25">
      <c r="A134" t="str">
        <f t="shared" ca="1" si="9"/>
        <v>Service Skills Australia</v>
      </c>
      <c r="B134" t="str">
        <f t="shared" si="12"/>
        <v>SIT</v>
      </c>
      <c r="C134" t="str">
        <f t="shared" ca="1" si="10"/>
        <v>SIT</v>
      </c>
      <c r="D134" t="str">
        <f t="shared" ca="1" si="11"/>
        <v>Food Handling</v>
      </c>
      <c r="E134" s="2" t="s">
        <v>648</v>
      </c>
      <c r="F134" s="2" t="s">
        <v>845</v>
      </c>
      <c r="G134" s="2" t="s">
        <v>859</v>
      </c>
      <c r="H134" s="3">
        <v>201</v>
      </c>
    </row>
    <row r="135" spans="1:8" x14ac:dyDescent="0.25">
      <c r="A135" t="str">
        <f t="shared" ca="1" si="9"/>
        <v>Energy Skills Australia</v>
      </c>
      <c r="B135" t="str">
        <f t="shared" si="12"/>
        <v>UEE</v>
      </c>
      <c r="C135" t="str">
        <f t="shared" ca="1" si="10"/>
        <v>UEE</v>
      </c>
      <c r="D135" t="str">
        <f t="shared" ca="1" si="11"/>
        <v xml:space="preserve">Certificate III </v>
      </c>
      <c r="E135" s="2" t="s">
        <v>692</v>
      </c>
      <c r="F135" s="2" t="s">
        <v>852</v>
      </c>
      <c r="G135" s="2" t="s">
        <v>859</v>
      </c>
      <c r="H135" s="3">
        <v>1</v>
      </c>
    </row>
    <row r="136" spans="1:8" x14ac:dyDescent="0.25">
      <c r="A136" t="e">
        <f t="shared" ca="1" si="9"/>
        <v>#N/A</v>
      </c>
      <c r="B136" t="str">
        <f t="shared" si="12"/>
        <v>104</v>
      </c>
      <c r="C136" t="e">
        <f t="shared" ca="1" si="10"/>
        <v>#N/A</v>
      </c>
      <c r="D136" t="str">
        <f t="shared" ca="1" si="11"/>
        <v xml:space="preserve">Certificate IV </v>
      </c>
      <c r="E136" s="1" t="s">
        <v>3</v>
      </c>
      <c r="F136" s="2" t="s">
        <v>4</v>
      </c>
      <c r="G136" s="2" t="s">
        <v>858</v>
      </c>
      <c r="H136" s="3">
        <v>10</v>
      </c>
    </row>
    <row r="137" spans="1:8" x14ac:dyDescent="0.25">
      <c r="A137" t="e">
        <f t="shared" ca="1" si="9"/>
        <v>#N/A</v>
      </c>
      <c r="B137" t="str">
        <f t="shared" si="12"/>
        <v>527</v>
      </c>
      <c r="C137" t="e">
        <f t="shared" ca="1" si="10"/>
        <v>#N/A</v>
      </c>
      <c r="D137" t="str">
        <f t="shared" ca="1" si="11"/>
        <v xml:space="preserve">Certificate IV </v>
      </c>
      <c r="E137" s="1" t="s">
        <v>55</v>
      </c>
      <c r="F137" s="2" t="s">
        <v>56</v>
      </c>
      <c r="G137" s="2" t="s">
        <v>858</v>
      </c>
      <c r="H137" s="3">
        <v>1</v>
      </c>
    </row>
    <row r="138" spans="1:8" x14ac:dyDescent="0.25">
      <c r="A138" t="e">
        <f t="shared" ca="1" si="9"/>
        <v>#N/A</v>
      </c>
      <c r="B138" t="str">
        <f t="shared" si="12"/>
        <v>527</v>
      </c>
      <c r="C138" t="e">
        <f t="shared" ca="1" si="10"/>
        <v>#N/A</v>
      </c>
      <c r="D138" t="str">
        <f t="shared" ca="1" si="11"/>
        <v xml:space="preserve">Diploma </v>
      </c>
      <c r="E138" s="1" t="s">
        <v>57</v>
      </c>
      <c r="F138" s="2" t="s">
        <v>58</v>
      </c>
      <c r="G138" s="2" t="s">
        <v>858</v>
      </c>
      <c r="H138" s="3">
        <v>1</v>
      </c>
    </row>
    <row r="139" spans="1:8" x14ac:dyDescent="0.25">
      <c r="A139" t="e">
        <f t="shared" ca="1" si="9"/>
        <v>#N/A</v>
      </c>
      <c r="B139" t="str">
        <f t="shared" si="12"/>
        <v>527</v>
      </c>
      <c r="C139" t="e">
        <f t="shared" ca="1" si="10"/>
        <v>#N/A</v>
      </c>
      <c r="D139" t="str">
        <f t="shared" ca="1" si="11"/>
        <v xml:space="preserve">Course </v>
      </c>
      <c r="E139" s="1" t="s">
        <v>59</v>
      </c>
      <c r="F139" s="2" t="s">
        <v>60</v>
      </c>
      <c r="G139" s="2" t="s">
        <v>858</v>
      </c>
      <c r="H139" s="3">
        <v>2</v>
      </c>
    </row>
    <row r="140" spans="1:8" x14ac:dyDescent="0.25">
      <c r="A140" t="e">
        <f t="shared" ca="1" si="9"/>
        <v>#N/A</v>
      </c>
      <c r="B140" t="str">
        <f t="shared" si="12"/>
        <v>527</v>
      </c>
      <c r="C140" t="e">
        <f t="shared" ca="1" si="10"/>
        <v>#N/A</v>
      </c>
      <c r="D140" t="str">
        <f t="shared" ca="1" si="11"/>
        <v xml:space="preserve">Certificate I </v>
      </c>
      <c r="E140" s="1" t="s">
        <v>61</v>
      </c>
      <c r="F140" s="2" t="s">
        <v>41</v>
      </c>
      <c r="G140" s="2" t="s">
        <v>858</v>
      </c>
      <c r="H140" s="3">
        <v>49</v>
      </c>
    </row>
    <row r="141" spans="1:8" x14ac:dyDescent="0.25">
      <c r="A141" t="e">
        <f t="shared" ca="1" si="9"/>
        <v>#N/A</v>
      </c>
      <c r="B141" t="str">
        <f t="shared" si="12"/>
        <v>527</v>
      </c>
      <c r="C141" t="e">
        <f t="shared" ca="1" si="10"/>
        <v>#N/A</v>
      </c>
      <c r="D141" t="str">
        <f t="shared" ca="1" si="11"/>
        <v xml:space="preserve">Certificate I </v>
      </c>
      <c r="E141" s="1" t="s">
        <v>62</v>
      </c>
      <c r="F141" s="2" t="s">
        <v>63</v>
      </c>
      <c r="G141" s="2" t="s">
        <v>858</v>
      </c>
      <c r="H141" s="3">
        <v>165</v>
      </c>
    </row>
    <row r="142" spans="1:8" x14ac:dyDescent="0.25">
      <c r="A142" t="e">
        <f t="shared" ca="1" si="9"/>
        <v>#N/A</v>
      </c>
      <c r="B142" t="str">
        <f t="shared" si="12"/>
        <v>527</v>
      </c>
      <c r="C142" t="e">
        <f t="shared" ca="1" si="10"/>
        <v>#N/A</v>
      </c>
      <c r="D142" t="str">
        <f t="shared" ca="1" si="11"/>
        <v xml:space="preserve">Certificate I </v>
      </c>
      <c r="E142" s="1" t="s">
        <v>64</v>
      </c>
      <c r="F142" s="2" t="s">
        <v>65</v>
      </c>
      <c r="G142" s="2" t="s">
        <v>858</v>
      </c>
      <c r="H142" s="3">
        <v>87</v>
      </c>
    </row>
    <row r="143" spans="1:8" x14ac:dyDescent="0.25">
      <c r="A143" t="e">
        <f t="shared" ca="1" si="9"/>
        <v>#N/A</v>
      </c>
      <c r="B143" t="str">
        <f t="shared" si="12"/>
        <v>527</v>
      </c>
      <c r="C143" t="e">
        <f t="shared" ca="1" si="10"/>
        <v>#N/A</v>
      </c>
      <c r="D143" t="str">
        <f t="shared" ca="1" si="11"/>
        <v xml:space="preserve">Certificate II </v>
      </c>
      <c r="E143" s="1" t="s">
        <v>66</v>
      </c>
      <c r="F143" s="2" t="s">
        <v>67</v>
      </c>
      <c r="G143" s="2" t="s">
        <v>858</v>
      </c>
      <c r="H143" s="3">
        <v>5</v>
      </c>
    </row>
    <row r="144" spans="1:8" x14ac:dyDescent="0.25">
      <c r="A144" t="str">
        <f t="shared" ca="1" si="9"/>
        <v>Auto Skills Australia</v>
      </c>
      <c r="B144" t="str">
        <f t="shared" si="12"/>
        <v>AUR</v>
      </c>
      <c r="C144" t="str">
        <f t="shared" ca="1" si="10"/>
        <v>AUR</v>
      </c>
      <c r="D144" t="str">
        <f t="shared" ca="1" si="11"/>
        <v xml:space="preserve">Certificate II </v>
      </c>
      <c r="E144" s="1" t="s">
        <v>121</v>
      </c>
      <c r="F144" s="2" t="s">
        <v>120</v>
      </c>
      <c r="G144" s="2" t="s">
        <v>858</v>
      </c>
      <c r="H144" s="3">
        <v>27</v>
      </c>
    </row>
    <row r="145" spans="1:8" x14ac:dyDescent="0.25">
      <c r="A145" t="str">
        <f t="shared" ca="1" si="9"/>
        <v>Transport and Logistics Skills Council Ltd</v>
      </c>
      <c r="B145" t="str">
        <f t="shared" si="12"/>
        <v>AVI</v>
      </c>
      <c r="C145" t="str">
        <f t="shared" ca="1" si="10"/>
        <v>AVI</v>
      </c>
      <c r="D145" t="str">
        <f t="shared" ca="1" si="11"/>
        <v xml:space="preserve">Certificate III </v>
      </c>
      <c r="E145" s="1" t="s">
        <v>126</v>
      </c>
      <c r="F145" s="2" t="s">
        <v>127</v>
      </c>
      <c r="G145" s="2" t="s">
        <v>858</v>
      </c>
      <c r="H145" s="3">
        <v>1</v>
      </c>
    </row>
    <row r="146" spans="1:8" x14ac:dyDescent="0.25">
      <c r="A146" t="str">
        <f t="shared" ca="1" si="9"/>
        <v xml:space="preserve">Innovation and Business Skills Australia </v>
      </c>
      <c r="B146" t="str">
        <f t="shared" si="12"/>
        <v>BSB</v>
      </c>
      <c r="C146" t="str">
        <f t="shared" ca="1" si="10"/>
        <v>BSB</v>
      </c>
      <c r="D146" t="str">
        <f t="shared" ca="1" si="11"/>
        <v xml:space="preserve">Certificate III </v>
      </c>
      <c r="E146" s="1" t="s">
        <v>146</v>
      </c>
      <c r="F146" s="2" t="s">
        <v>147</v>
      </c>
      <c r="G146" s="2" t="s">
        <v>858</v>
      </c>
      <c r="H146" s="3">
        <v>50</v>
      </c>
    </row>
    <row r="147" spans="1:8" x14ac:dyDescent="0.25">
      <c r="A147" t="str">
        <f t="shared" ca="1" si="9"/>
        <v xml:space="preserve">Innovation and Business Skills Australia </v>
      </c>
      <c r="B147" t="str">
        <f t="shared" si="12"/>
        <v>BSB</v>
      </c>
      <c r="C147" t="str">
        <f t="shared" ca="1" si="10"/>
        <v>BSB</v>
      </c>
      <c r="D147" t="str">
        <f t="shared" ca="1" si="11"/>
        <v xml:space="preserve">Certificate IV </v>
      </c>
      <c r="E147" s="1" t="s">
        <v>155</v>
      </c>
      <c r="F147" s="2" t="s">
        <v>156</v>
      </c>
      <c r="G147" s="2" t="s">
        <v>858</v>
      </c>
      <c r="H147" s="3">
        <v>2</v>
      </c>
    </row>
    <row r="148" spans="1:8" x14ac:dyDescent="0.25">
      <c r="A148" t="str">
        <f t="shared" ca="1" si="9"/>
        <v xml:space="preserve">Innovation and Business Skills Australia </v>
      </c>
      <c r="B148" t="str">
        <f t="shared" si="12"/>
        <v>BSB</v>
      </c>
      <c r="C148" t="str">
        <f t="shared" ca="1" si="10"/>
        <v>BSB</v>
      </c>
      <c r="D148" t="str">
        <f t="shared" ca="1" si="11"/>
        <v xml:space="preserve">Certificate IV </v>
      </c>
      <c r="E148" s="1" t="s">
        <v>159</v>
      </c>
      <c r="F148" s="2" t="s">
        <v>160</v>
      </c>
      <c r="G148" s="2" t="s">
        <v>858</v>
      </c>
      <c r="H148" s="3">
        <v>18</v>
      </c>
    </row>
    <row r="149" spans="1:8" x14ac:dyDescent="0.25">
      <c r="A149" t="str">
        <f t="shared" ca="1" si="9"/>
        <v>Community Services and Health Industry Skills Council</v>
      </c>
      <c r="B149" t="str">
        <f t="shared" si="12"/>
        <v>CHC</v>
      </c>
      <c r="C149" t="str">
        <f t="shared" ca="1" si="10"/>
        <v>CHC</v>
      </c>
      <c r="D149" t="str">
        <f t="shared" ca="1" si="11"/>
        <v xml:space="preserve">Certificate II </v>
      </c>
      <c r="E149" s="1" t="s">
        <v>169</v>
      </c>
      <c r="F149" s="2" t="s">
        <v>168</v>
      </c>
      <c r="G149" s="2" t="s">
        <v>858</v>
      </c>
      <c r="H149" s="3">
        <v>929</v>
      </c>
    </row>
    <row r="150" spans="1:8" x14ac:dyDescent="0.25">
      <c r="A150" t="str">
        <f t="shared" ca="1" si="9"/>
        <v>Community Services and Health Industry Skills Council</v>
      </c>
      <c r="B150" t="str">
        <f t="shared" si="12"/>
        <v>CHC</v>
      </c>
      <c r="C150" t="str">
        <f t="shared" ca="1" si="10"/>
        <v>CHC</v>
      </c>
      <c r="D150" t="str">
        <f t="shared" ca="1" si="11"/>
        <v xml:space="preserve">Certificate III </v>
      </c>
      <c r="E150" s="1" t="s">
        <v>184</v>
      </c>
      <c r="F150" s="2" t="s">
        <v>185</v>
      </c>
      <c r="G150" s="2" t="s">
        <v>858</v>
      </c>
      <c r="H150" s="3">
        <v>27</v>
      </c>
    </row>
    <row r="151" spans="1:8" x14ac:dyDescent="0.25">
      <c r="A151" t="str">
        <f t="shared" ca="1" si="9"/>
        <v>Community Services and Health Industry Skills Council</v>
      </c>
      <c r="B151" t="str">
        <f t="shared" si="12"/>
        <v>CHC</v>
      </c>
      <c r="C151" t="str">
        <f t="shared" ca="1" si="10"/>
        <v>CHC</v>
      </c>
      <c r="D151" t="str">
        <f t="shared" ca="1" si="11"/>
        <v xml:space="preserve">Certificate III </v>
      </c>
      <c r="E151" s="1" t="s">
        <v>186</v>
      </c>
      <c r="F151" s="2" t="s">
        <v>187</v>
      </c>
      <c r="G151" s="2" t="s">
        <v>858</v>
      </c>
      <c r="H151" s="3">
        <v>14</v>
      </c>
    </row>
    <row r="152" spans="1:8" x14ac:dyDescent="0.25">
      <c r="A152" t="str">
        <f t="shared" ca="1" si="9"/>
        <v>Community Services and Health Industry Skills Council</v>
      </c>
      <c r="B152" t="str">
        <f t="shared" si="12"/>
        <v>CHC</v>
      </c>
      <c r="C152" t="str">
        <f t="shared" ca="1" si="10"/>
        <v>CHC</v>
      </c>
      <c r="D152" t="str">
        <f t="shared" ca="1" si="11"/>
        <v xml:space="preserve">Certificate IV </v>
      </c>
      <c r="E152" s="1" t="s">
        <v>194</v>
      </c>
      <c r="F152" s="2" t="s">
        <v>195</v>
      </c>
      <c r="G152" s="2" t="s">
        <v>858</v>
      </c>
      <c r="H152" s="3">
        <v>16</v>
      </c>
    </row>
    <row r="153" spans="1:8" x14ac:dyDescent="0.25">
      <c r="A153" t="str">
        <f t="shared" ca="1" si="9"/>
        <v xml:space="preserve">Innovation and Business Skills Australia </v>
      </c>
      <c r="B153" t="str">
        <f t="shared" si="12"/>
        <v>CUA</v>
      </c>
      <c r="C153" t="str">
        <f t="shared" ca="1" si="10"/>
        <v>CUA</v>
      </c>
      <c r="D153" t="str">
        <f t="shared" ca="1" si="11"/>
        <v xml:space="preserve">Certificate I </v>
      </c>
      <c r="E153" s="1" t="s">
        <v>216</v>
      </c>
      <c r="F153" s="2" t="s">
        <v>217</v>
      </c>
      <c r="G153" s="2" t="s">
        <v>858</v>
      </c>
      <c r="H153" s="3">
        <v>61</v>
      </c>
    </row>
    <row r="154" spans="1:8" x14ac:dyDescent="0.25">
      <c r="A154" t="str">
        <f t="shared" ca="1" si="9"/>
        <v xml:space="preserve">Innovation and Business Skills Australia </v>
      </c>
      <c r="B154" t="str">
        <f t="shared" si="12"/>
        <v>CUA</v>
      </c>
      <c r="C154" t="str">
        <f t="shared" ca="1" si="10"/>
        <v>CUA</v>
      </c>
      <c r="D154" t="str">
        <f t="shared" ca="1" si="11"/>
        <v xml:space="preserve">Certificate II </v>
      </c>
      <c r="E154" s="1" t="s">
        <v>223</v>
      </c>
      <c r="F154" s="2" t="s">
        <v>224</v>
      </c>
      <c r="G154" s="2" t="s">
        <v>858</v>
      </c>
      <c r="H154" s="3">
        <v>438</v>
      </c>
    </row>
    <row r="155" spans="1:8" x14ac:dyDescent="0.25">
      <c r="A155" t="str">
        <f t="shared" ca="1" si="9"/>
        <v xml:space="preserve">Innovation and Business Skills Australia </v>
      </c>
      <c r="B155" t="str">
        <f t="shared" si="12"/>
        <v>CUA</v>
      </c>
      <c r="C155" t="str">
        <f t="shared" ca="1" si="10"/>
        <v>CUA</v>
      </c>
      <c r="D155" t="str">
        <f t="shared" ca="1" si="11"/>
        <v xml:space="preserve">Certificate II </v>
      </c>
      <c r="E155" s="1" t="s">
        <v>225</v>
      </c>
      <c r="F155" s="2" t="s">
        <v>226</v>
      </c>
      <c r="G155" s="2" t="s">
        <v>858</v>
      </c>
      <c r="H155" s="3">
        <v>131</v>
      </c>
    </row>
    <row r="156" spans="1:8" x14ac:dyDescent="0.25">
      <c r="A156" t="str">
        <f t="shared" ca="1" si="9"/>
        <v xml:space="preserve">Innovation and Business Skills Australia </v>
      </c>
      <c r="B156" t="str">
        <f t="shared" si="12"/>
        <v>CUA</v>
      </c>
      <c r="C156" t="str">
        <f t="shared" ca="1" si="10"/>
        <v>CUA</v>
      </c>
      <c r="D156" t="str">
        <f t="shared" ca="1" si="11"/>
        <v xml:space="preserve">Certificate III </v>
      </c>
      <c r="E156" s="1" t="s">
        <v>233</v>
      </c>
      <c r="F156" s="2" t="s">
        <v>234</v>
      </c>
      <c r="G156" s="2" t="s">
        <v>858</v>
      </c>
      <c r="H156" s="3">
        <v>2</v>
      </c>
    </row>
    <row r="157" spans="1:8" x14ac:dyDescent="0.25">
      <c r="A157" t="str">
        <f t="shared" ca="1" si="9"/>
        <v xml:space="preserve">Innovation and Business Skills Australia </v>
      </c>
      <c r="B157" t="str">
        <f t="shared" si="12"/>
        <v>CUA</v>
      </c>
      <c r="C157" t="str">
        <f t="shared" ca="1" si="10"/>
        <v>CUA</v>
      </c>
      <c r="D157" t="str">
        <f t="shared" ca="1" si="11"/>
        <v xml:space="preserve">Certificate III </v>
      </c>
      <c r="E157" s="1" t="s">
        <v>235</v>
      </c>
      <c r="F157" s="2" t="s">
        <v>236</v>
      </c>
      <c r="G157" s="2" t="s">
        <v>858</v>
      </c>
      <c r="H157" s="3">
        <v>26</v>
      </c>
    </row>
    <row r="158" spans="1:8" x14ac:dyDescent="0.25">
      <c r="A158" t="str">
        <f t="shared" ca="1" si="9"/>
        <v xml:space="preserve">Innovation and Business Skills Australia </v>
      </c>
      <c r="B158" t="str">
        <f t="shared" si="12"/>
        <v>CUA</v>
      </c>
      <c r="C158" t="str">
        <f t="shared" ca="1" si="10"/>
        <v>CUA</v>
      </c>
      <c r="D158" t="str">
        <f t="shared" ca="1" si="11"/>
        <v xml:space="preserve">Certificate III </v>
      </c>
      <c r="E158" s="1" t="s">
        <v>237</v>
      </c>
      <c r="F158" s="2" t="s">
        <v>238</v>
      </c>
      <c r="G158" s="2" t="s">
        <v>858</v>
      </c>
      <c r="H158" s="3">
        <v>113</v>
      </c>
    </row>
    <row r="159" spans="1:8" x14ac:dyDescent="0.25">
      <c r="A159" t="str">
        <f t="shared" ca="1" si="9"/>
        <v>Community Services and Health Industry Skills Council</v>
      </c>
      <c r="B159" t="str">
        <f t="shared" si="12"/>
        <v>HLT</v>
      </c>
      <c r="C159" t="str">
        <f t="shared" ca="1" si="10"/>
        <v>HLT</v>
      </c>
      <c r="D159" t="str">
        <f t="shared" ca="1" si="11"/>
        <v xml:space="preserve">Certificate II </v>
      </c>
      <c r="E159" s="1" t="s">
        <v>277</v>
      </c>
      <c r="F159" s="2" t="s">
        <v>278</v>
      </c>
      <c r="G159" s="2" t="s">
        <v>858</v>
      </c>
      <c r="H159" s="3">
        <v>11</v>
      </c>
    </row>
    <row r="160" spans="1:8" x14ac:dyDescent="0.25">
      <c r="A160" t="str">
        <f t="shared" ca="1" si="9"/>
        <v>Community Services and Health Industry Skills Council</v>
      </c>
      <c r="B160" t="str">
        <f t="shared" si="12"/>
        <v>HLT</v>
      </c>
      <c r="C160" t="str">
        <f t="shared" ca="1" si="10"/>
        <v>HLT</v>
      </c>
      <c r="D160" t="str">
        <f t="shared" ca="1" si="11"/>
        <v xml:space="preserve">Certificate II </v>
      </c>
      <c r="E160" s="1" t="s">
        <v>283</v>
      </c>
      <c r="F160" s="2" t="s">
        <v>282</v>
      </c>
      <c r="G160" s="2" t="s">
        <v>858</v>
      </c>
      <c r="H160" s="3">
        <v>5</v>
      </c>
    </row>
    <row r="161" spans="1:8" x14ac:dyDescent="0.25">
      <c r="A161" t="str">
        <f t="shared" ca="1" si="9"/>
        <v>Community Services and Health Industry Skills Council</v>
      </c>
      <c r="B161" t="str">
        <f t="shared" si="12"/>
        <v>HLT</v>
      </c>
      <c r="C161" t="str">
        <f t="shared" ca="1" si="10"/>
        <v>HLT</v>
      </c>
      <c r="D161" t="str">
        <f t="shared" ca="1" si="11"/>
        <v xml:space="preserve">Certificate III </v>
      </c>
      <c r="E161" s="1" t="s">
        <v>292</v>
      </c>
      <c r="F161" s="2" t="s">
        <v>287</v>
      </c>
      <c r="G161" s="2" t="s">
        <v>858</v>
      </c>
      <c r="H161" s="3">
        <v>102</v>
      </c>
    </row>
    <row r="162" spans="1:8" x14ac:dyDescent="0.25">
      <c r="A162" t="str">
        <f t="shared" ca="1" si="9"/>
        <v>Community Services and Health Industry Skills Council</v>
      </c>
      <c r="B162" t="str">
        <f t="shared" si="12"/>
        <v>HLT</v>
      </c>
      <c r="C162" t="str">
        <f t="shared" ca="1" si="10"/>
        <v>HLT</v>
      </c>
      <c r="D162" t="str">
        <f t="shared" ca="1" si="11"/>
        <v xml:space="preserve">Certificate III </v>
      </c>
      <c r="E162" s="1" t="s">
        <v>296</v>
      </c>
      <c r="F162" s="2" t="s">
        <v>297</v>
      </c>
      <c r="G162" s="2" t="s">
        <v>858</v>
      </c>
      <c r="H162" s="3">
        <v>17</v>
      </c>
    </row>
    <row r="163" spans="1:8" x14ac:dyDescent="0.25">
      <c r="A163" t="str">
        <f t="shared" ca="1" si="9"/>
        <v>Community Services and Health Industry Skills Council</v>
      </c>
      <c r="B163" t="str">
        <f t="shared" si="12"/>
        <v>HLT</v>
      </c>
      <c r="C163" t="str">
        <f t="shared" ca="1" si="10"/>
        <v>HLT</v>
      </c>
      <c r="D163" t="str">
        <f t="shared" ca="1" si="11"/>
        <v xml:space="preserve">Certificate IV </v>
      </c>
      <c r="E163" s="1" t="s">
        <v>304</v>
      </c>
      <c r="F163" s="2" t="s">
        <v>305</v>
      </c>
      <c r="G163" s="2" t="s">
        <v>858</v>
      </c>
      <c r="H163" s="3">
        <v>1</v>
      </c>
    </row>
    <row r="164" spans="1:8" x14ac:dyDescent="0.25">
      <c r="A164" t="str">
        <f t="shared" ca="1" si="9"/>
        <v xml:space="preserve">Innovation and Business Skills Australia </v>
      </c>
      <c r="B164" t="str">
        <f t="shared" si="12"/>
        <v>ICT</v>
      </c>
      <c r="C164" t="str">
        <f t="shared" ca="1" si="10"/>
        <v>ICT</v>
      </c>
      <c r="D164" t="str">
        <f t="shared" ca="1" si="11"/>
        <v xml:space="preserve">Certificate IV </v>
      </c>
      <c r="E164" s="1" t="s">
        <v>319</v>
      </c>
      <c r="F164" s="2" t="s">
        <v>320</v>
      </c>
      <c r="G164" s="2" t="s">
        <v>858</v>
      </c>
      <c r="H164" s="3">
        <v>26</v>
      </c>
    </row>
    <row r="165" spans="1:8" x14ac:dyDescent="0.25">
      <c r="A165" t="str">
        <f t="shared" ca="1" si="9"/>
        <v xml:space="preserve">Innovation and Business Skills Australia </v>
      </c>
      <c r="B165" t="str">
        <f t="shared" si="12"/>
        <v>ICT</v>
      </c>
      <c r="C165" t="str">
        <f t="shared" ca="1" si="10"/>
        <v>ICT</v>
      </c>
      <c r="D165" t="str">
        <f t="shared" ca="1" si="11"/>
        <v xml:space="preserve">Certificate IV </v>
      </c>
      <c r="E165" s="1" t="s">
        <v>321</v>
      </c>
      <c r="F165" s="2" t="s">
        <v>322</v>
      </c>
      <c r="G165" s="2" t="s">
        <v>858</v>
      </c>
      <c r="H165" s="3">
        <v>1</v>
      </c>
    </row>
    <row r="166" spans="1:8" x14ac:dyDescent="0.25">
      <c r="A166" t="str">
        <f t="shared" ca="1" si="9"/>
        <v>Manufacturing Skills Australia</v>
      </c>
      <c r="B166" t="str">
        <f t="shared" si="12"/>
        <v>MEA</v>
      </c>
      <c r="C166" t="str">
        <f t="shared" ca="1" si="10"/>
        <v>MEA</v>
      </c>
      <c r="D166" t="str">
        <f t="shared" ca="1" si="11"/>
        <v xml:space="preserve">Certificate II </v>
      </c>
      <c r="E166" s="1" t="s">
        <v>333</v>
      </c>
      <c r="F166" s="2" t="s">
        <v>332</v>
      </c>
      <c r="G166" s="2" t="s">
        <v>858</v>
      </c>
      <c r="H166" s="3">
        <v>16</v>
      </c>
    </row>
    <row r="167" spans="1:8" x14ac:dyDescent="0.25">
      <c r="A167" t="str">
        <f t="shared" ca="1" si="9"/>
        <v>Manufacturing Skills Australia</v>
      </c>
      <c r="B167" t="str">
        <f t="shared" si="12"/>
        <v>MSF</v>
      </c>
      <c r="C167" t="str">
        <f t="shared" ca="1" si="10"/>
        <v>MSF</v>
      </c>
      <c r="D167" t="str">
        <f t="shared" ca="1" si="11"/>
        <v xml:space="preserve">Certificate II </v>
      </c>
      <c r="E167" s="1" t="s">
        <v>354</v>
      </c>
      <c r="F167" s="2" t="s">
        <v>355</v>
      </c>
      <c r="G167" s="2" t="s">
        <v>858</v>
      </c>
      <c r="H167" s="3">
        <v>1</v>
      </c>
    </row>
    <row r="168" spans="1:8" x14ac:dyDescent="0.25">
      <c r="A168" t="str">
        <f t="shared" ca="1" si="9"/>
        <v>Manufacturing Skills Australia</v>
      </c>
      <c r="B168" t="str">
        <f t="shared" si="12"/>
        <v>MSL</v>
      </c>
      <c r="C168" t="str">
        <f t="shared" ca="1" si="10"/>
        <v>MSL</v>
      </c>
      <c r="D168" t="str">
        <f t="shared" ca="1" si="11"/>
        <v xml:space="preserve">Certificate II </v>
      </c>
      <c r="E168" s="1" t="s">
        <v>360</v>
      </c>
      <c r="F168" s="2" t="s">
        <v>359</v>
      </c>
      <c r="G168" s="2" t="s">
        <v>858</v>
      </c>
      <c r="H168" s="3">
        <v>61</v>
      </c>
    </row>
    <row r="169" spans="1:8" x14ac:dyDescent="0.25">
      <c r="A169" t="e">
        <f t="shared" ca="1" si="9"/>
        <v>#N/A</v>
      </c>
      <c r="B169" t="str">
        <f t="shared" si="12"/>
        <v>MSM</v>
      </c>
      <c r="C169" t="e">
        <f t="shared" ca="1" si="10"/>
        <v>#N/A</v>
      </c>
      <c r="D169" t="str">
        <f t="shared" ca="1" si="11"/>
        <v xml:space="preserve">Certificate I </v>
      </c>
      <c r="E169" s="1" t="s">
        <v>365</v>
      </c>
      <c r="F169" s="2" t="s">
        <v>347</v>
      </c>
      <c r="G169" s="2" t="s">
        <v>858</v>
      </c>
      <c r="H169" s="3">
        <v>5</v>
      </c>
    </row>
    <row r="170" spans="1:8" x14ac:dyDescent="0.25">
      <c r="A170" t="str">
        <f t="shared" ca="1" si="9"/>
        <v>Manufacturing Skills Australia</v>
      </c>
      <c r="B170" t="str">
        <f t="shared" si="12"/>
        <v>PMA</v>
      </c>
      <c r="C170" t="str">
        <f t="shared" ca="1" si="10"/>
        <v>PMA</v>
      </c>
      <c r="D170" t="str">
        <f t="shared" ca="1" si="11"/>
        <v xml:space="preserve">Certificate III </v>
      </c>
      <c r="E170" s="1" t="s">
        <v>375</v>
      </c>
      <c r="F170" s="2" t="s">
        <v>376</v>
      </c>
      <c r="G170" s="2" t="s">
        <v>858</v>
      </c>
      <c r="H170" s="3">
        <v>6</v>
      </c>
    </row>
    <row r="171" spans="1:8" x14ac:dyDescent="0.25">
      <c r="A171" t="str">
        <f t="shared" ca="1" si="9"/>
        <v>Government Skills Australia</v>
      </c>
      <c r="B171" t="str">
        <f t="shared" si="12"/>
        <v>PSP</v>
      </c>
      <c r="C171" t="str">
        <f t="shared" ca="1" si="10"/>
        <v>PSP</v>
      </c>
      <c r="D171" t="str">
        <f t="shared" ca="1" si="11"/>
        <v xml:space="preserve">Certificate II </v>
      </c>
      <c r="E171" s="1" t="s">
        <v>379</v>
      </c>
      <c r="F171" s="2" t="s">
        <v>378</v>
      </c>
      <c r="G171" s="2" t="s">
        <v>858</v>
      </c>
      <c r="H171" s="3">
        <v>3</v>
      </c>
    </row>
    <row r="172" spans="1:8" x14ac:dyDescent="0.25">
      <c r="A172" t="str">
        <f t="shared" ca="1" si="9"/>
        <v>Skills DMC</v>
      </c>
      <c r="B172" t="str">
        <f t="shared" si="12"/>
        <v>RII</v>
      </c>
      <c r="C172" t="str">
        <f t="shared" ca="1" si="10"/>
        <v>RII</v>
      </c>
      <c r="D172" t="str">
        <f t="shared" ca="1" si="11"/>
        <v xml:space="preserve">Certificate I </v>
      </c>
      <c r="E172" s="1" t="s">
        <v>384</v>
      </c>
      <c r="F172" s="2" t="s">
        <v>385</v>
      </c>
      <c r="G172" s="2" t="s">
        <v>858</v>
      </c>
      <c r="H172" s="3">
        <v>12</v>
      </c>
    </row>
    <row r="173" spans="1:8" x14ac:dyDescent="0.25">
      <c r="A173" t="str">
        <f t="shared" ca="1" si="9"/>
        <v>Skills DMC</v>
      </c>
      <c r="B173" t="str">
        <f t="shared" si="12"/>
        <v>RII</v>
      </c>
      <c r="C173" t="str">
        <f t="shared" ca="1" si="10"/>
        <v>RII</v>
      </c>
      <c r="D173" t="str">
        <f t="shared" ca="1" si="11"/>
        <v xml:space="preserve">Certificate II </v>
      </c>
      <c r="E173" s="1" t="s">
        <v>388</v>
      </c>
      <c r="F173" s="2" t="s">
        <v>387</v>
      </c>
      <c r="G173" s="2" t="s">
        <v>858</v>
      </c>
      <c r="H173" s="3">
        <v>14</v>
      </c>
    </row>
    <row r="174" spans="1:8" x14ac:dyDescent="0.25">
      <c r="A174" t="str">
        <f t="shared" ca="1" si="9"/>
        <v>Skills DMC</v>
      </c>
      <c r="B174" t="str">
        <f t="shared" si="12"/>
        <v>RII</v>
      </c>
      <c r="C174" t="str">
        <f t="shared" ca="1" si="10"/>
        <v>RII</v>
      </c>
      <c r="D174" t="str">
        <f t="shared" ca="1" si="11"/>
        <v xml:space="preserve">Certificate II </v>
      </c>
      <c r="E174" s="1" t="s">
        <v>393</v>
      </c>
      <c r="F174" s="2" t="s">
        <v>392</v>
      </c>
      <c r="G174" s="2" t="s">
        <v>858</v>
      </c>
      <c r="H174" s="3">
        <v>8</v>
      </c>
    </row>
    <row r="175" spans="1:8" x14ac:dyDescent="0.25">
      <c r="A175" t="str">
        <f t="shared" ca="1" si="9"/>
        <v>Skills DMC</v>
      </c>
      <c r="B175" t="str">
        <f t="shared" si="12"/>
        <v>RII</v>
      </c>
      <c r="C175" t="str">
        <f t="shared" ca="1" si="10"/>
        <v>RII</v>
      </c>
      <c r="D175" t="str">
        <f t="shared" ca="1" si="11"/>
        <v xml:space="preserve">Certificate III </v>
      </c>
      <c r="E175" s="1" t="s">
        <v>394</v>
      </c>
      <c r="F175" s="2" t="s">
        <v>395</v>
      </c>
      <c r="G175" s="2" t="s">
        <v>858</v>
      </c>
      <c r="H175" s="3">
        <v>4</v>
      </c>
    </row>
    <row r="176" spans="1:8" x14ac:dyDescent="0.25">
      <c r="A176" t="str">
        <f t="shared" ca="1" si="9"/>
        <v>Service Skills Australia</v>
      </c>
      <c r="B176" t="str">
        <f t="shared" si="12"/>
        <v>SIS</v>
      </c>
      <c r="C176" t="str">
        <f t="shared" ca="1" si="10"/>
        <v>SIS</v>
      </c>
      <c r="D176" t="str">
        <f t="shared" ca="1" si="11"/>
        <v xml:space="preserve">Certificate I </v>
      </c>
      <c r="E176" s="1" t="s">
        <v>430</v>
      </c>
      <c r="F176" s="2" t="s">
        <v>429</v>
      </c>
      <c r="G176" s="2" t="s">
        <v>858</v>
      </c>
      <c r="H176" s="3">
        <v>119</v>
      </c>
    </row>
    <row r="177" spans="1:8" x14ac:dyDescent="0.25">
      <c r="A177" t="str">
        <f t="shared" ca="1" si="9"/>
        <v>Service Skills Australia</v>
      </c>
      <c r="B177" t="str">
        <f t="shared" si="12"/>
        <v>SIS</v>
      </c>
      <c r="C177" t="str">
        <f t="shared" ca="1" si="10"/>
        <v>SIS</v>
      </c>
      <c r="D177" t="str">
        <f t="shared" ca="1" si="11"/>
        <v xml:space="preserve">Certificate III </v>
      </c>
      <c r="E177" s="1" t="s">
        <v>449</v>
      </c>
      <c r="F177" s="2" t="s">
        <v>447</v>
      </c>
      <c r="G177" s="2" t="s">
        <v>858</v>
      </c>
      <c r="H177" s="3">
        <v>48</v>
      </c>
    </row>
    <row r="178" spans="1:8" x14ac:dyDescent="0.25">
      <c r="A178" t="str">
        <f t="shared" ca="1" si="9"/>
        <v>Service Skills Australia</v>
      </c>
      <c r="B178" t="str">
        <f t="shared" si="12"/>
        <v>SIS</v>
      </c>
      <c r="C178" t="str">
        <f t="shared" ca="1" si="10"/>
        <v>SIS</v>
      </c>
      <c r="D178" t="str">
        <f t="shared" ca="1" si="11"/>
        <v xml:space="preserve">Certificate IV </v>
      </c>
      <c r="E178" s="1" t="s">
        <v>454</v>
      </c>
      <c r="F178" s="2" t="s">
        <v>453</v>
      </c>
      <c r="G178" s="2" t="s">
        <v>858</v>
      </c>
      <c r="H178" s="3">
        <v>17</v>
      </c>
    </row>
    <row r="179" spans="1:8" x14ac:dyDescent="0.25">
      <c r="A179" t="str">
        <f t="shared" ca="1" si="9"/>
        <v>Service Skills Australia</v>
      </c>
      <c r="B179" t="str">
        <f t="shared" si="12"/>
        <v>SIT</v>
      </c>
      <c r="C179" t="str">
        <f t="shared" ca="1" si="10"/>
        <v>SIT</v>
      </c>
      <c r="D179" t="str">
        <f t="shared" ca="1" si="11"/>
        <v xml:space="preserve">Certificate I </v>
      </c>
      <c r="E179" s="1" t="s">
        <v>460</v>
      </c>
      <c r="F179" s="2" t="s">
        <v>458</v>
      </c>
      <c r="G179" s="2" t="s">
        <v>858</v>
      </c>
      <c r="H179" s="3">
        <v>27</v>
      </c>
    </row>
    <row r="180" spans="1:8" x14ac:dyDescent="0.25">
      <c r="A180" t="str">
        <f t="shared" ca="1" si="9"/>
        <v>Service Skills Australia</v>
      </c>
      <c r="B180" t="str">
        <f t="shared" si="12"/>
        <v>SIT</v>
      </c>
      <c r="C180" t="str">
        <f t="shared" ca="1" si="10"/>
        <v>SIT</v>
      </c>
      <c r="D180" t="str">
        <f t="shared" ca="1" si="11"/>
        <v xml:space="preserve">Certificate II </v>
      </c>
      <c r="E180" s="1" t="s">
        <v>463</v>
      </c>
      <c r="F180" s="2" t="s">
        <v>462</v>
      </c>
      <c r="G180" s="2" t="s">
        <v>858</v>
      </c>
      <c r="H180" s="3">
        <v>53</v>
      </c>
    </row>
    <row r="181" spans="1:8" x14ac:dyDescent="0.25">
      <c r="A181" t="str">
        <f t="shared" ca="1" si="9"/>
        <v>Service Skills Australia</v>
      </c>
      <c r="B181" t="str">
        <f t="shared" si="12"/>
        <v>SIT</v>
      </c>
      <c r="C181" t="str">
        <f t="shared" ca="1" si="10"/>
        <v>SIT</v>
      </c>
      <c r="D181" t="str">
        <f t="shared" ca="1" si="11"/>
        <v xml:space="preserve">Certificate II </v>
      </c>
      <c r="E181" s="1" t="s">
        <v>469</v>
      </c>
      <c r="F181" s="2" t="s">
        <v>465</v>
      </c>
      <c r="G181" s="2" t="s">
        <v>858</v>
      </c>
      <c r="H181" s="3">
        <v>108</v>
      </c>
    </row>
    <row r="182" spans="1:8" x14ac:dyDescent="0.25">
      <c r="A182" t="str">
        <f t="shared" ca="1" si="9"/>
        <v>Service Skills Australia</v>
      </c>
      <c r="B182" t="str">
        <f t="shared" si="12"/>
        <v>SIT</v>
      </c>
      <c r="C182" t="str">
        <f t="shared" ca="1" si="10"/>
        <v>SIT</v>
      </c>
      <c r="D182" t="str">
        <f t="shared" ca="1" si="11"/>
        <v xml:space="preserve">Certificate II </v>
      </c>
      <c r="E182" s="1" t="s">
        <v>470</v>
      </c>
      <c r="F182" s="2" t="s">
        <v>468</v>
      </c>
      <c r="G182" s="2" t="s">
        <v>858</v>
      </c>
      <c r="H182" s="3">
        <v>19</v>
      </c>
    </row>
    <row r="183" spans="1:8" x14ac:dyDescent="0.25">
      <c r="A183" t="str">
        <f t="shared" ca="1" si="9"/>
        <v>Service Skills Australia</v>
      </c>
      <c r="B183" t="str">
        <f t="shared" si="12"/>
        <v>SIT</v>
      </c>
      <c r="C183" t="str">
        <f t="shared" ca="1" si="10"/>
        <v>SIT</v>
      </c>
      <c r="D183" t="str">
        <f t="shared" ca="1" si="11"/>
        <v xml:space="preserve">Certificate III </v>
      </c>
      <c r="E183" s="1" t="s">
        <v>473</v>
      </c>
      <c r="F183" s="2" t="s">
        <v>472</v>
      </c>
      <c r="G183" s="2" t="s">
        <v>858</v>
      </c>
      <c r="H183" s="3">
        <v>18</v>
      </c>
    </row>
    <row r="184" spans="1:8" x14ac:dyDescent="0.25">
      <c r="A184" t="str">
        <f t="shared" ca="1" si="9"/>
        <v>Transport and Logistics Skills Council Ltd</v>
      </c>
      <c r="B184" t="str">
        <f t="shared" si="12"/>
        <v>TLI</v>
      </c>
      <c r="C184" t="str">
        <f t="shared" ca="1" si="10"/>
        <v>TLI</v>
      </c>
      <c r="D184" t="str">
        <f t="shared" ca="1" si="11"/>
        <v xml:space="preserve">Certificate I </v>
      </c>
      <c r="E184" s="1" t="s">
        <v>482</v>
      </c>
      <c r="F184" s="2" t="s">
        <v>483</v>
      </c>
      <c r="G184" s="2" t="s">
        <v>858</v>
      </c>
      <c r="H184" s="3">
        <v>7</v>
      </c>
    </row>
    <row r="185" spans="1:8" x14ac:dyDescent="0.25">
      <c r="A185" t="str">
        <f t="shared" ca="1" si="9"/>
        <v>Transport and Logistics Skills Council Ltd</v>
      </c>
      <c r="B185" t="str">
        <f t="shared" si="12"/>
        <v>TLI</v>
      </c>
      <c r="C185" t="str">
        <f t="shared" ca="1" si="10"/>
        <v>TLI</v>
      </c>
      <c r="D185" t="str">
        <f t="shared" ca="1" si="11"/>
        <v xml:space="preserve">Certificate II </v>
      </c>
      <c r="E185" s="1" t="s">
        <v>490</v>
      </c>
      <c r="F185" s="2" t="s">
        <v>489</v>
      </c>
      <c r="G185" s="2" t="s">
        <v>858</v>
      </c>
      <c r="H185" s="3">
        <v>15</v>
      </c>
    </row>
    <row r="186" spans="1:8" x14ac:dyDescent="0.25">
      <c r="A186" t="str">
        <f t="shared" ca="1" si="9"/>
        <v>Energy Skills Australia</v>
      </c>
      <c r="B186" t="str">
        <f t="shared" si="12"/>
        <v>UEE</v>
      </c>
      <c r="C186" t="str">
        <f t="shared" ca="1" si="10"/>
        <v>UEE</v>
      </c>
      <c r="D186" t="str">
        <f t="shared" ca="1" si="11"/>
        <v xml:space="preserve">Certificate II </v>
      </c>
      <c r="E186" s="1" t="s">
        <v>496</v>
      </c>
      <c r="F186" s="2" t="s">
        <v>497</v>
      </c>
      <c r="G186" s="2" t="s">
        <v>858</v>
      </c>
      <c r="H186" s="3">
        <v>22</v>
      </c>
    </row>
    <row r="187" spans="1:8" x14ac:dyDescent="0.25">
      <c r="A187" t="str">
        <f t="shared" ca="1" si="9"/>
        <v>Community Services and Health Industry Skills Council</v>
      </c>
      <c r="B187" t="str">
        <f t="shared" si="12"/>
        <v>CHC</v>
      </c>
      <c r="C187" t="str">
        <f t="shared" ca="1" si="10"/>
        <v>CHC</v>
      </c>
      <c r="D187" t="str">
        <f t="shared" ca="1" si="11"/>
        <v xml:space="preserve">Certificate I </v>
      </c>
      <c r="E187" s="2" t="s">
        <v>862</v>
      </c>
      <c r="F187" s="2" t="s">
        <v>861</v>
      </c>
      <c r="G187" s="2" t="s">
        <v>1971</v>
      </c>
      <c r="H187" s="3">
        <v>187</v>
      </c>
    </row>
    <row r="188" spans="1:8" x14ac:dyDescent="0.25">
      <c r="A188" t="str">
        <f t="shared" ca="1" si="9"/>
        <v>Auto Skills Australia</v>
      </c>
      <c r="B188" t="str">
        <f t="shared" si="12"/>
        <v>AUR</v>
      </c>
      <c r="C188" t="str">
        <f t="shared" ca="1" si="10"/>
        <v>AUR</v>
      </c>
      <c r="D188" t="str">
        <f t="shared" ca="1" si="11"/>
        <v xml:space="preserve">Certificate I </v>
      </c>
      <c r="E188" s="2" t="s">
        <v>1468</v>
      </c>
      <c r="F188" s="2" t="s">
        <v>112</v>
      </c>
      <c r="G188" s="2" t="s">
        <v>1971</v>
      </c>
      <c r="H188" s="3">
        <v>32</v>
      </c>
    </row>
    <row r="189" spans="1:8" x14ac:dyDescent="0.25">
      <c r="A189" t="e">
        <f t="shared" ca="1" si="9"/>
        <v>#N/A</v>
      </c>
      <c r="B189" t="str">
        <f t="shared" si="12"/>
        <v>AHC</v>
      </c>
      <c r="C189" t="e">
        <f t="shared" ca="1" si="10"/>
        <v>#N/A</v>
      </c>
      <c r="D189" t="str">
        <f t="shared" ca="1" si="11"/>
        <v xml:space="preserve">Certificate I </v>
      </c>
      <c r="E189" s="2" t="s">
        <v>1472</v>
      </c>
      <c r="F189" s="2" t="s">
        <v>78</v>
      </c>
      <c r="G189" s="2" t="s">
        <v>1971</v>
      </c>
      <c r="H189" s="3">
        <v>22</v>
      </c>
    </row>
    <row r="190" spans="1:8" x14ac:dyDescent="0.25">
      <c r="A190" t="e">
        <f t="shared" ca="1" si="9"/>
        <v>#N/A</v>
      </c>
      <c r="B190" t="str">
        <f t="shared" si="12"/>
        <v>AHC</v>
      </c>
      <c r="C190" t="e">
        <f t="shared" ca="1" si="10"/>
        <v>#N/A</v>
      </c>
      <c r="D190" t="str">
        <f t="shared" ca="1" si="11"/>
        <v xml:space="preserve">Certificate I </v>
      </c>
      <c r="E190" s="2" t="s">
        <v>1486</v>
      </c>
      <c r="F190" s="2" t="s">
        <v>1487</v>
      </c>
      <c r="G190" s="2" t="s">
        <v>1971</v>
      </c>
      <c r="H190" s="3">
        <v>1</v>
      </c>
    </row>
    <row r="191" spans="1:8" x14ac:dyDescent="0.25">
      <c r="A191" t="str">
        <f t="shared" ca="1" si="9"/>
        <v>Service Skills Australia</v>
      </c>
      <c r="B191" t="str">
        <f t="shared" si="12"/>
        <v>SIT</v>
      </c>
      <c r="C191" t="str">
        <f t="shared" ca="1" si="10"/>
        <v>SIT</v>
      </c>
      <c r="D191" t="str">
        <f t="shared" ca="1" si="11"/>
        <v xml:space="preserve">Certificate I </v>
      </c>
      <c r="E191" s="2" t="s">
        <v>460</v>
      </c>
      <c r="F191" s="2" t="s">
        <v>458</v>
      </c>
      <c r="G191" s="2" t="s">
        <v>1971</v>
      </c>
      <c r="H191" s="3">
        <v>599</v>
      </c>
    </row>
    <row r="192" spans="1:8" x14ac:dyDescent="0.25">
      <c r="A192" t="e">
        <f t="shared" ca="1" si="9"/>
        <v>#N/A</v>
      </c>
      <c r="B192" t="str">
        <f t="shared" si="12"/>
        <v>MSM</v>
      </c>
      <c r="C192" t="e">
        <f t="shared" ca="1" si="10"/>
        <v>#N/A</v>
      </c>
      <c r="D192" t="str">
        <f t="shared" ca="1" si="11"/>
        <v xml:space="preserve">Certificate I </v>
      </c>
      <c r="E192" s="2" t="s">
        <v>365</v>
      </c>
      <c r="F192" s="2" t="s">
        <v>347</v>
      </c>
      <c r="G192" s="2" t="s">
        <v>1971</v>
      </c>
      <c r="H192" s="3">
        <v>187</v>
      </c>
    </row>
    <row r="193" spans="1:8" x14ac:dyDescent="0.25">
      <c r="A193" t="str">
        <f t="shared" ca="1" si="9"/>
        <v>Skills DMC</v>
      </c>
      <c r="B193" t="str">
        <f t="shared" si="12"/>
        <v>RII</v>
      </c>
      <c r="C193" t="str">
        <f t="shared" ca="1" si="10"/>
        <v>RII</v>
      </c>
      <c r="D193" t="str">
        <f t="shared" ca="1" si="11"/>
        <v xml:space="preserve">Certificate I </v>
      </c>
      <c r="E193" s="2" t="s">
        <v>384</v>
      </c>
      <c r="F193" s="2" t="s">
        <v>385</v>
      </c>
      <c r="G193" s="2" t="s">
        <v>1971</v>
      </c>
      <c r="H193" s="3">
        <v>12</v>
      </c>
    </row>
    <row r="194" spans="1:8" x14ac:dyDescent="0.25">
      <c r="A194" t="str">
        <f t="shared" ref="A194:A257" ca="1" si="13">VLOOKUP(B194,KeyA,5,FALSE)</f>
        <v>Service Skills Australia</v>
      </c>
      <c r="B194" t="str">
        <f t="shared" si="12"/>
        <v>SIS</v>
      </c>
      <c r="C194" t="str">
        <f t="shared" ref="C194:C257" ca="1" si="14">VLOOKUP(B194,KeyA,6,FALSE)</f>
        <v>SIS</v>
      </c>
      <c r="D194" t="str">
        <f t="shared" ref="D194:D257" ca="1" si="15">VLOOKUP(E194,KeyC,2,FALSE)</f>
        <v xml:space="preserve">Certificate I </v>
      </c>
      <c r="E194" s="2" t="s">
        <v>430</v>
      </c>
      <c r="F194" s="2" t="s">
        <v>429</v>
      </c>
      <c r="G194" s="2" t="s">
        <v>1971</v>
      </c>
      <c r="H194" s="3">
        <v>209</v>
      </c>
    </row>
    <row r="195" spans="1:8" x14ac:dyDescent="0.25">
      <c r="A195" t="str">
        <f t="shared" ca="1" si="13"/>
        <v xml:space="preserve">Innovation and Business Skills Australia </v>
      </c>
      <c r="B195" t="str">
        <f t="shared" ref="B195:B258" si="16">LEFT(E195,3)</f>
        <v>CUA</v>
      </c>
      <c r="C195" t="str">
        <f t="shared" ca="1" si="14"/>
        <v>CUA</v>
      </c>
      <c r="D195" t="str">
        <f t="shared" ca="1" si="15"/>
        <v xml:space="preserve">Certificate I </v>
      </c>
      <c r="E195" s="2" t="s">
        <v>216</v>
      </c>
      <c r="F195" s="2" t="s">
        <v>217</v>
      </c>
      <c r="G195" s="2" t="s">
        <v>1971</v>
      </c>
      <c r="H195" s="3">
        <v>287</v>
      </c>
    </row>
    <row r="196" spans="1:8" x14ac:dyDescent="0.25">
      <c r="A196" t="e">
        <f t="shared" ca="1" si="13"/>
        <v>#N/A</v>
      </c>
      <c r="B196" t="str">
        <f t="shared" si="16"/>
        <v>105</v>
      </c>
      <c r="C196" t="e">
        <f t="shared" ca="1" si="14"/>
        <v>#N/A</v>
      </c>
      <c r="D196" t="str">
        <f t="shared" ca="1" si="15"/>
        <v xml:space="preserve">Certificate I </v>
      </c>
      <c r="E196" s="2" t="s">
        <v>1515</v>
      </c>
      <c r="F196" s="2" t="s">
        <v>1516</v>
      </c>
      <c r="G196" s="2" t="s">
        <v>1971</v>
      </c>
      <c r="H196" s="3">
        <v>375</v>
      </c>
    </row>
    <row r="197" spans="1:8" x14ac:dyDescent="0.25">
      <c r="A197" t="str">
        <f t="shared" ca="1" si="13"/>
        <v xml:space="preserve">Innovation and Business Skills Australia </v>
      </c>
      <c r="B197" t="str">
        <f t="shared" si="16"/>
        <v>CUA</v>
      </c>
      <c r="C197" t="str">
        <f t="shared" ca="1" si="14"/>
        <v>CUA</v>
      </c>
      <c r="D197" t="str">
        <f t="shared" ca="1" si="15"/>
        <v xml:space="preserve">Certificate II </v>
      </c>
      <c r="E197" s="2" t="s">
        <v>1517</v>
      </c>
      <c r="F197" s="2" t="s">
        <v>1518</v>
      </c>
      <c r="G197" s="2" t="s">
        <v>1971</v>
      </c>
      <c r="H197" s="3">
        <v>17</v>
      </c>
    </row>
    <row r="198" spans="1:8" x14ac:dyDescent="0.25">
      <c r="A198" t="str">
        <f t="shared" ca="1" si="13"/>
        <v>Manufacturing Skills Australia</v>
      </c>
      <c r="B198" t="str">
        <f t="shared" si="16"/>
        <v>MEA</v>
      </c>
      <c r="C198" t="str">
        <f t="shared" ca="1" si="14"/>
        <v>MEA</v>
      </c>
      <c r="D198" t="str">
        <f t="shared" ca="1" si="15"/>
        <v xml:space="preserve">Certificate II </v>
      </c>
      <c r="E198" s="2" t="s">
        <v>1529</v>
      </c>
      <c r="F198" s="2" t="s">
        <v>1528</v>
      </c>
      <c r="G198" s="2" t="s">
        <v>1971</v>
      </c>
      <c r="H198" s="3">
        <v>47</v>
      </c>
    </row>
    <row r="199" spans="1:8" x14ac:dyDescent="0.25">
      <c r="A199" t="str">
        <f t="shared" ca="1" si="13"/>
        <v>Auto Skills Australia</v>
      </c>
      <c r="B199" t="str">
        <f t="shared" si="16"/>
        <v>AUR</v>
      </c>
      <c r="C199" t="str">
        <f t="shared" ca="1" si="14"/>
        <v>AUR</v>
      </c>
      <c r="D199" t="str">
        <f t="shared" ca="1" si="15"/>
        <v xml:space="preserve">Certificate II </v>
      </c>
      <c r="E199" s="2" t="s">
        <v>1175</v>
      </c>
      <c r="F199" s="2" t="s">
        <v>118</v>
      </c>
      <c r="G199" s="2" t="s">
        <v>1971</v>
      </c>
      <c r="H199" s="3">
        <v>31</v>
      </c>
    </row>
    <row r="200" spans="1:8" x14ac:dyDescent="0.25">
      <c r="A200" t="str">
        <f t="shared" ca="1" si="13"/>
        <v>Auto Skills Australia</v>
      </c>
      <c r="B200" t="str">
        <f t="shared" si="16"/>
        <v>AUR</v>
      </c>
      <c r="C200" t="str">
        <f t="shared" ca="1" si="14"/>
        <v>AUR</v>
      </c>
      <c r="D200" t="str">
        <f t="shared" ca="1" si="15"/>
        <v xml:space="preserve">Certificate II </v>
      </c>
      <c r="E200" s="2" t="s">
        <v>121</v>
      </c>
      <c r="F200" s="2" t="s">
        <v>120</v>
      </c>
      <c r="G200" s="2" t="s">
        <v>1971</v>
      </c>
      <c r="H200" s="3">
        <v>47</v>
      </c>
    </row>
    <row r="201" spans="1:8" x14ac:dyDescent="0.25">
      <c r="A201" t="str">
        <f t="shared" ca="1" si="13"/>
        <v>Skills DMC</v>
      </c>
      <c r="B201" t="str">
        <f t="shared" si="16"/>
        <v>RII</v>
      </c>
      <c r="C201" t="str">
        <f t="shared" ca="1" si="14"/>
        <v>RII</v>
      </c>
      <c r="D201" t="str">
        <f t="shared" ca="1" si="15"/>
        <v xml:space="preserve">Certificate II </v>
      </c>
      <c r="E201" s="2" t="s">
        <v>393</v>
      </c>
      <c r="F201" s="2" t="s">
        <v>392</v>
      </c>
      <c r="G201" s="2" t="s">
        <v>1971</v>
      </c>
      <c r="H201" s="3">
        <v>3</v>
      </c>
    </row>
    <row r="202" spans="1:8" x14ac:dyDescent="0.25">
      <c r="A202" t="str">
        <f t="shared" ca="1" si="13"/>
        <v>Service Skills Australia</v>
      </c>
      <c r="B202" t="str">
        <f t="shared" si="16"/>
        <v>SIR</v>
      </c>
      <c r="C202" t="str">
        <f t="shared" ca="1" si="14"/>
        <v>SIR</v>
      </c>
      <c r="D202" t="str">
        <f t="shared" ca="1" si="15"/>
        <v xml:space="preserve">Certificate II </v>
      </c>
      <c r="E202" s="2" t="s">
        <v>1535</v>
      </c>
      <c r="F202" s="2" t="s">
        <v>423</v>
      </c>
      <c r="G202" s="2" t="s">
        <v>1971</v>
      </c>
      <c r="H202" s="3">
        <v>2</v>
      </c>
    </row>
    <row r="203" spans="1:8" x14ac:dyDescent="0.25">
      <c r="A203" t="str">
        <f t="shared" ca="1" si="13"/>
        <v>Community Services and Health Industry Skills Council</v>
      </c>
      <c r="B203" t="str">
        <f t="shared" si="16"/>
        <v>CHC</v>
      </c>
      <c r="C203" t="str">
        <f t="shared" ca="1" si="14"/>
        <v>CHC</v>
      </c>
      <c r="D203" t="str">
        <f t="shared" ca="1" si="15"/>
        <v xml:space="preserve">Certificate II </v>
      </c>
      <c r="E203" s="2" t="s">
        <v>169</v>
      </c>
      <c r="F203" s="2" t="s">
        <v>168</v>
      </c>
      <c r="G203" s="2" t="s">
        <v>1971</v>
      </c>
      <c r="H203" s="3">
        <v>21</v>
      </c>
    </row>
    <row r="204" spans="1:8" x14ac:dyDescent="0.25">
      <c r="A204" t="e">
        <f t="shared" ca="1" si="13"/>
        <v>#N/A</v>
      </c>
      <c r="B204" t="str">
        <f t="shared" si="16"/>
        <v>AHC</v>
      </c>
      <c r="C204" t="e">
        <f t="shared" ca="1" si="14"/>
        <v>#N/A</v>
      </c>
      <c r="D204" t="str">
        <f t="shared" ca="1" si="15"/>
        <v xml:space="preserve">Certificate II </v>
      </c>
      <c r="E204" s="2" t="s">
        <v>1538</v>
      </c>
      <c r="F204" s="2" t="s">
        <v>88</v>
      </c>
      <c r="G204" s="2" t="s">
        <v>1971</v>
      </c>
      <c r="H204" s="3">
        <v>2</v>
      </c>
    </row>
    <row r="205" spans="1:8" x14ac:dyDescent="0.25">
      <c r="A205" t="str">
        <f t="shared" ca="1" si="13"/>
        <v xml:space="preserve">Innovation and Business Skills Australia </v>
      </c>
      <c r="B205" t="str">
        <f t="shared" si="16"/>
        <v>CUA</v>
      </c>
      <c r="C205" t="str">
        <f t="shared" ca="1" si="14"/>
        <v>CUA</v>
      </c>
      <c r="D205" t="str">
        <f t="shared" ca="1" si="15"/>
        <v xml:space="preserve">Certificate II </v>
      </c>
      <c r="E205" s="2" t="s">
        <v>223</v>
      </c>
      <c r="F205" s="2" t="s">
        <v>224</v>
      </c>
      <c r="G205" s="2" t="s">
        <v>1971</v>
      </c>
      <c r="H205" s="3">
        <v>315</v>
      </c>
    </row>
    <row r="206" spans="1:8" x14ac:dyDescent="0.25">
      <c r="A206" t="str">
        <f t="shared" ca="1" si="13"/>
        <v>Skills DMC</v>
      </c>
      <c r="B206" t="str">
        <f t="shared" si="16"/>
        <v>RII</v>
      </c>
      <c r="C206" t="str">
        <f t="shared" ca="1" si="14"/>
        <v>RII</v>
      </c>
      <c r="D206" t="str">
        <f t="shared" ca="1" si="15"/>
        <v xml:space="preserve">Certificate II </v>
      </c>
      <c r="E206" s="2" t="s">
        <v>1553</v>
      </c>
      <c r="F206" s="2" t="s">
        <v>1552</v>
      </c>
      <c r="G206" s="2" t="s">
        <v>1971</v>
      </c>
      <c r="H206" s="3">
        <v>9</v>
      </c>
    </row>
    <row r="207" spans="1:8" x14ac:dyDescent="0.25">
      <c r="A207" t="str">
        <f t="shared" ca="1" si="13"/>
        <v>Manufacturing Skills Australia</v>
      </c>
      <c r="B207" t="str">
        <f t="shared" si="16"/>
        <v>MSF</v>
      </c>
      <c r="C207" t="str">
        <f t="shared" ca="1" si="14"/>
        <v>MSF</v>
      </c>
      <c r="D207" t="str">
        <f t="shared" ca="1" si="15"/>
        <v xml:space="preserve">Certificate II </v>
      </c>
      <c r="E207" s="2" t="s">
        <v>1560</v>
      </c>
      <c r="F207" s="2" t="s">
        <v>1561</v>
      </c>
      <c r="G207" s="2" t="s">
        <v>1971</v>
      </c>
      <c r="H207" s="3">
        <v>65</v>
      </c>
    </row>
    <row r="208" spans="1:8" x14ac:dyDescent="0.25">
      <c r="A208" t="str">
        <f t="shared" ca="1" si="13"/>
        <v>Community Services and Health Industry Skills Council</v>
      </c>
      <c r="B208" t="str">
        <f t="shared" si="16"/>
        <v>HLT</v>
      </c>
      <c r="C208" t="str">
        <f t="shared" ca="1" si="14"/>
        <v>HLT</v>
      </c>
      <c r="D208" t="str">
        <f t="shared" ca="1" si="15"/>
        <v xml:space="preserve">Certificate II </v>
      </c>
      <c r="E208" s="2" t="s">
        <v>283</v>
      </c>
      <c r="F208" s="2" t="s">
        <v>282</v>
      </c>
      <c r="G208" s="2" t="s">
        <v>1971</v>
      </c>
      <c r="H208" s="3">
        <v>71</v>
      </c>
    </row>
    <row r="209" spans="1:8" x14ac:dyDescent="0.25">
      <c r="A209" t="e">
        <f t="shared" ca="1" si="13"/>
        <v>#N/A</v>
      </c>
      <c r="B209" t="str">
        <f t="shared" si="16"/>
        <v>AHC</v>
      </c>
      <c r="C209" t="e">
        <f t="shared" ca="1" si="14"/>
        <v>#N/A</v>
      </c>
      <c r="D209" t="str">
        <f t="shared" ca="1" si="15"/>
        <v xml:space="preserve">Certificate II </v>
      </c>
      <c r="E209" s="2" t="s">
        <v>1564</v>
      </c>
      <c r="F209" s="2" t="s">
        <v>86</v>
      </c>
      <c r="G209" s="2" t="s">
        <v>1971</v>
      </c>
      <c r="H209" s="3">
        <v>6</v>
      </c>
    </row>
    <row r="210" spans="1:8" x14ac:dyDescent="0.25">
      <c r="A210" t="str">
        <f t="shared" ca="1" si="13"/>
        <v>Service Skills Australia</v>
      </c>
      <c r="B210" t="str">
        <f t="shared" si="16"/>
        <v>SIT</v>
      </c>
      <c r="C210" t="str">
        <f t="shared" ca="1" si="14"/>
        <v>SIT</v>
      </c>
      <c r="D210" t="str">
        <f t="shared" ca="1" si="15"/>
        <v xml:space="preserve">Certificate II </v>
      </c>
      <c r="E210" s="2" t="s">
        <v>469</v>
      </c>
      <c r="F210" s="2" t="s">
        <v>465</v>
      </c>
      <c r="G210" s="2" t="s">
        <v>1971</v>
      </c>
      <c r="H210" s="3">
        <v>1124</v>
      </c>
    </row>
    <row r="211" spans="1:8" x14ac:dyDescent="0.25">
      <c r="A211" t="e">
        <f t="shared" ca="1" si="13"/>
        <v>#N/A</v>
      </c>
      <c r="B211" t="str">
        <f t="shared" si="16"/>
        <v>101</v>
      </c>
      <c r="C211" t="e">
        <f t="shared" ca="1" si="14"/>
        <v>#N/A</v>
      </c>
      <c r="D211" t="str">
        <f t="shared" ca="1" si="15"/>
        <v xml:space="preserve">Certificate II </v>
      </c>
      <c r="E211" s="2" t="s">
        <v>1567</v>
      </c>
      <c r="F211" s="2" t="s">
        <v>1568</v>
      </c>
      <c r="G211" s="2" t="s">
        <v>1971</v>
      </c>
      <c r="H211" s="3">
        <v>25</v>
      </c>
    </row>
    <row r="212" spans="1:8" x14ac:dyDescent="0.25">
      <c r="A212" t="str">
        <f t="shared" ca="1" si="13"/>
        <v xml:space="preserve">Innovation and Business Skills Australia </v>
      </c>
      <c r="B212" t="str">
        <f t="shared" si="16"/>
        <v>CSC</v>
      </c>
      <c r="C212" t="str">
        <f t="shared" ca="1" si="14"/>
        <v>CSC</v>
      </c>
      <c r="D212" t="str">
        <f t="shared" ca="1" si="15"/>
        <v xml:space="preserve">Certificate II </v>
      </c>
      <c r="E212" s="2" t="s">
        <v>585</v>
      </c>
      <c r="F212" s="2" t="s">
        <v>765</v>
      </c>
      <c r="G212" s="2" t="s">
        <v>1971</v>
      </c>
      <c r="H212" s="3">
        <v>1</v>
      </c>
    </row>
    <row r="213" spans="1:8" x14ac:dyDescent="0.25">
      <c r="A213" t="str">
        <f t="shared" ca="1" si="13"/>
        <v>Service Skills Australia</v>
      </c>
      <c r="B213" t="str">
        <f t="shared" si="16"/>
        <v>SIT</v>
      </c>
      <c r="C213" t="str">
        <f t="shared" ca="1" si="14"/>
        <v>SIT</v>
      </c>
      <c r="D213" t="str">
        <f t="shared" ca="1" si="15"/>
        <v xml:space="preserve">Certificate II </v>
      </c>
      <c r="E213" s="2" t="s">
        <v>470</v>
      </c>
      <c r="F213" s="2" t="s">
        <v>468</v>
      </c>
      <c r="G213" s="2" t="s">
        <v>1971</v>
      </c>
      <c r="H213" s="3">
        <v>225</v>
      </c>
    </row>
    <row r="214" spans="1:8" x14ac:dyDescent="0.25">
      <c r="A214" t="str">
        <f t="shared" ca="1" si="13"/>
        <v>Transport and Logistics Skills Council Ltd</v>
      </c>
      <c r="B214" t="str">
        <f t="shared" si="16"/>
        <v>TLI</v>
      </c>
      <c r="C214" t="str">
        <f t="shared" ca="1" si="14"/>
        <v>TLI</v>
      </c>
      <c r="D214" t="str">
        <f t="shared" ca="1" si="15"/>
        <v xml:space="preserve">Certificate II </v>
      </c>
      <c r="E214" s="2" t="s">
        <v>490</v>
      </c>
      <c r="F214" s="2" t="s">
        <v>489</v>
      </c>
      <c r="G214" s="2" t="s">
        <v>1971</v>
      </c>
      <c r="H214" s="3">
        <v>362</v>
      </c>
    </row>
    <row r="215" spans="1:8" x14ac:dyDescent="0.25">
      <c r="A215" t="e">
        <f t="shared" ca="1" si="13"/>
        <v>#N/A</v>
      </c>
      <c r="B215" t="str">
        <f t="shared" si="16"/>
        <v>MSM</v>
      </c>
      <c r="C215" t="e">
        <f t="shared" ca="1" si="14"/>
        <v>#N/A</v>
      </c>
      <c r="D215" t="str">
        <f t="shared" ca="1" si="15"/>
        <v xml:space="preserve">Certificate II </v>
      </c>
      <c r="E215" s="2" t="s">
        <v>1578</v>
      </c>
      <c r="F215" s="2" t="s">
        <v>811</v>
      </c>
      <c r="G215" s="2" t="s">
        <v>1971</v>
      </c>
      <c r="H215" s="3">
        <v>8</v>
      </c>
    </row>
    <row r="216" spans="1:8" x14ac:dyDescent="0.25">
      <c r="A216" t="str">
        <f t="shared" ca="1" si="13"/>
        <v xml:space="preserve">Innovation and Business Skills Australia </v>
      </c>
      <c r="B216" t="str">
        <f t="shared" si="16"/>
        <v>CUA</v>
      </c>
      <c r="C216" t="str">
        <f t="shared" ca="1" si="14"/>
        <v>CUA</v>
      </c>
      <c r="D216" t="str">
        <f t="shared" ca="1" si="15"/>
        <v xml:space="preserve">Certificate II </v>
      </c>
      <c r="E216" s="2" t="s">
        <v>225</v>
      </c>
      <c r="F216" s="2" t="s">
        <v>226</v>
      </c>
      <c r="G216" s="2" t="s">
        <v>1971</v>
      </c>
      <c r="H216" s="3">
        <v>186</v>
      </c>
    </row>
    <row r="217" spans="1:8" x14ac:dyDescent="0.25">
      <c r="A217" t="e">
        <f t="shared" ca="1" si="13"/>
        <v>#N/A</v>
      </c>
      <c r="B217" t="str">
        <f t="shared" si="16"/>
        <v>101</v>
      </c>
      <c r="C217" t="e">
        <f t="shared" ca="1" si="14"/>
        <v>#N/A</v>
      </c>
      <c r="D217" t="str">
        <f t="shared" ca="1" si="15"/>
        <v xml:space="preserve">Certificate II </v>
      </c>
      <c r="E217" s="2" t="s">
        <v>1587</v>
      </c>
      <c r="F217" s="2" t="s">
        <v>45</v>
      </c>
      <c r="G217" s="2" t="s">
        <v>1971</v>
      </c>
      <c r="H217" s="3">
        <v>25</v>
      </c>
    </row>
    <row r="218" spans="1:8" x14ac:dyDescent="0.25">
      <c r="A218" t="str">
        <f t="shared" ca="1" si="13"/>
        <v>Skills DMC</v>
      </c>
      <c r="B218" t="str">
        <f t="shared" si="16"/>
        <v>RII</v>
      </c>
      <c r="C218" t="str">
        <f t="shared" ca="1" si="14"/>
        <v>RII</v>
      </c>
      <c r="D218" t="str">
        <f t="shared" ca="1" si="15"/>
        <v xml:space="preserve">Certificate II </v>
      </c>
      <c r="E218" s="2" t="s">
        <v>388</v>
      </c>
      <c r="F218" s="2" t="s">
        <v>387</v>
      </c>
      <c r="G218" s="2" t="s">
        <v>1971</v>
      </c>
      <c r="H218" s="3">
        <v>181</v>
      </c>
    </row>
    <row r="219" spans="1:8" x14ac:dyDescent="0.25">
      <c r="A219" t="str">
        <f t="shared" ca="1" si="13"/>
        <v>Service Skills Australia</v>
      </c>
      <c r="B219" t="str">
        <f t="shared" si="16"/>
        <v>SIR</v>
      </c>
      <c r="C219" t="str">
        <f t="shared" ca="1" si="14"/>
        <v>SIR</v>
      </c>
      <c r="D219" t="str">
        <f t="shared" ca="1" si="15"/>
        <v xml:space="preserve">Certificate II </v>
      </c>
      <c r="E219" s="2" t="s">
        <v>1602</v>
      </c>
      <c r="F219" s="2" t="s">
        <v>425</v>
      </c>
      <c r="G219" s="2" t="s">
        <v>1971</v>
      </c>
      <c r="H219" s="3">
        <v>124</v>
      </c>
    </row>
    <row r="220" spans="1:8" x14ac:dyDescent="0.25">
      <c r="A220" t="e">
        <f t="shared" ca="1" si="13"/>
        <v>#N/A</v>
      </c>
      <c r="B220" t="str">
        <f t="shared" si="16"/>
        <v>AHC</v>
      </c>
      <c r="C220" t="e">
        <f t="shared" ca="1" si="14"/>
        <v>#N/A</v>
      </c>
      <c r="D220" t="str">
        <f t="shared" ca="1" si="15"/>
        <v xml:space="preserve">Certificate II </v>
      </c>
      <c r="E220" s="2" t="s">
        <v>1603</v>
      </c>
      <c r="F220" s="2" t="s">
        <v>90</v>
      </c>
      <c r="G220" s="2" t="s">
        <v>1971</v>
      </c>
      <c r="H220" s="3">
        <v>38</v>
      </c>
    </row>
    <row r="221" spans="1:8" x14ac:dyDescent="0.25">
      <c r="A221" t="str">
        <f t="shared" ca="1" si="13"/>
        <v>Manufacturing Skills Australia</v>
      </c>
      <c r="B221" t="str">
        <f t="shared" si="16"/>
        <v>MSL</v>
      </c>
      <c r="C221" t="str">
        <f t="shared" ca="1" si="14"/>
        <v>MSL</v>
      </c>
      <c r="D221" t="str">
        <f t="shared" ca="1" si="15"/>
        <v xml:space="preserve">Certificate II </v>
      </c>
      <c r="E221" s="2" t="s">
        <v>360</v>
      </c>
      <c r="F221" s="2" t="s">
        <v>359</v>
      </c>
      <c r="G221" s="2" t="s">
        <v>1971</v>
      </c>
      <c r="H221" s="3">
        <v>137</v>
      </c>
    </row>
    <row r="222" spans="1:8" x14ac:dyDescent="0.25">
      <c r="A222" t="e">
        <f t="shared" ca="1" si="13"/>
        <v>#N/A</v>
      </c>
      <c r="B222" t="str">
        <f t="shared" si="16"/>
        <v>101</v>
      </c>
      <c r="C222" t="e">
        <f t="shared" ca="1" si="14"/>
        <v>#N/A</v>
      </c>
      <c r="D222" t="str">
        <f t="shared" ca="1" si="15"/>
        <v xml:space="preserve">Certificate II </v>
      </c>
      <c r="E222" s="2" t="s">
        <v>1604</v>
      </c>
      <c r="F222" s="2" t="s">
        <v>1605</v>
      </c>
      <c r="G222" s="2" t="s">
        <v>1971</v>
      </c>
      <c r="H222" s="3">
        <v>186</v>
      </c>
    </row>
    <row r="223" spans="1:8" x14ac:dyDescent="0.25">
      <c r="A223" t="str">
        <f t="shared" ca="1" si="13"/>
        <v>Skills DMC</v>
      </c>
      <c r="B223" t="str">
        <f t="shared" si="16"/>
        <v>RII</v>
      </c>
      <c r="C223" t="str">
        <f t="shared" ca="1" si="14"/>
        <v>RII</v>
      </c>
      <c r="D223" t="str">
        <f t="shared" ca="1" si="15"/>
        <v xml:space="preserve">Certificate II </v>
      </c>
      <c r="E223" s="2" t="s">
        <v>1616</v>
      </c>
      <c r="F223" s="2" t="s">
        <v>390</v>
      </c>
      <c r="G223" s="2" t="s">
        <v>1971</v>
      </c>
      <c r="H223" s="3">
        <v>1</v>
      </c>
    </row>
    <row r="224" spans="1:8" x14ac:dyDescent="0.25">
      <c r="A224" t="str">
        <f t="shared" ca="1" si="13"/>
        <v>Service Skills Australia</v>
      </c>
      <c r="B224" t="str">
        <f t="shared" si="16"/>
        <v>SIT</v>
      </c>
      <c r="C224" t="str">
        <f t="shared" ca="1" si="14"/>
        <v>SIT</v>
      </c>
      <c r="D224" t="str">
        <f t="shared" ca="1" si="15"/>
        <v xml:space="preserve">Certificate II </v>
      </c>
      <c r="E224" s="2" t="s">
        <v>463</v>
      </c>
      <c r="F224" s="2" t="s">
        <v>462</v>
      </c>
      <c r="G224" s="2" t="s">
        <v>1971</v>
      </c>
      <c r="H224" s="3">
        <v>573</v>
      </c>
    </row>
    <row r="225" spans="1:8" x14ac:dyDescent="0.25">
      <c r="A225" t="str">
        <f t="shared" ca="1" si="13"/>
        <v>Transport and Logistics Skills Council Ltd</v>
      </c>
      <c r="B225" t="str">
        <f t="shared" si="16"/>
        <v>TLI</v>
      </c>
      <c r="C225" t="str">
        <f t="shared" ca="1" si="14"/>
        <v>TLI</v>
      </c>
      <c r="D225" t="str">
        <f t="shared" ca="1" si="15"/>
        <v xml:space="preserve">Certificate II </v>
      </c>
      <c r="E225" s="2" t="s">
        <v>1632</v>
      </c>
      <c r="F225" s="2" t="s">
        <v>487</v>
      </c>
      <c r="G225" s="2" t="s">
        <v>1971</v>
      </c>
      <c r="H225" s="3">
        <v>15</v>
      </c>
    </row>
    <row r="226" spans="1:8" x14ac:dyDescent="0.25">
      <c r="A226" t="str">
        <f t="shared" ca="1" si="13"/>
        <v>Community Services and Health Industry Skills Council</v>
      </c>
      <c r="B226" t="str">
        <f t="shared" si="16"/>
        <v>HLT</v>
      </c>
      <c r="C226" t="str">
        <f t="shared" ca="1" si="14"/>
        <v>HLT</v>
      </c>
      <c r="D226" t="str">
        <f t="shared" ca="1" si="15"/>
        <v xml:space="preserve">Certificate III </v>
      </c>
      <c r="E226" s="2" t="s">
        <v>292</v>
      </c>
      <c r="F226" s="2" t="s">
        <v>287</v>
      </c>
      <c r="G226" s="2" t="s">
        <v>1971</v>
      </c>
      <c r="H226" s="3">
        <v>55</v>
      </c>
    </row>
    <row r="227" spans="1:8" x14ac:dyDescent="0.25">
      <c r="A227" t="str">
        <f t="shared" ca="1" si="13"/>
        <v>Auto Skills Australia</v>
      </c>
      <c r="B227" t="str">
        <f t="shared" si="16"/>
        <v>AUR</v>
      </c>
      <c r="C227" t="str">
        <f t="shared" ca="1" si="14"/>
        <v>AUR</v>
      </c>
      <c r="D227" t="str">
        <f t="shared" ca="1" si="15"/>
        <v xml:space="preserve">Certificate III </v>
      </c>
      <c r="E227" s="2" t="s">
        <v>1256</v>
      </c>
      <c r="F227" s="2" t="s">
        <v>1257</v>
      </c>
      <c r="G227" s="2" t="s">
        <v>1971</v>
      </c>
      <c r="H227" s="3">
        <v>1</v>
      </c>
    </row>
    <row r="228" spans="1:8" x14ac:dyDescent="0.25">
      <c r="A228" t="str">
        <f t="shared" ca="1" si="13"/>
        <v>Auto Skills Australia</v>
      </c>
      <c r="B228" t="str">
        <f t="shared" si="16"/>
        <v>AUR</v>
      </c>
      <c r="C228" t="str">
        <f t="shared" ca="1" si="14"/>
        <v>AUR</v>
      </c>
      <c r="D228" t="str">
        <f t="shared" ca="1" si="15"/>
        <v xml:space="preserve">Certificate III </v>
      </c>
      <c r="E228" s="2" t="s">
        <v>1655</v>
      </c>
      <c r="F228" s="2" t="s">
        <v>737</v>
      </c>
      <c r="G228" s="2" t="s">
        <v>1971</v>
      </c>
      <c r="H228" s="3">
        <v>1</v>
      </c>
    </row>
    <row r="229" spans="1:8" x14ac:dyDescent="0.25">
      <c r="A229" t="str">
        <f t="shared" ca="1" si="13"/>
        <v>Transport and Logistics Skills Council Ltd</v>
      </c>
      <c r="B229" t="str">
        <f t="shared" si="16"/>
        <v>AVI</v>
      </c>
      <c r="C229" t="str">
        <f t="shared" ca="1" si="14"/>
        <v>AVI</v>
      </c>
      <c r="D229" t="str">
        <f t="shared" ca="1" si="15"/>
        <v xml:space="preserve">Certificate III </v>
      </c>
      <c r="E229" s="2" t="s">
        <v>1658</v>
      </c>
      <c r="F229" s="2" t="s">
        <v>1659</v>
      </c>
      <c r="G229" s="2" t="s">
        <v>1971</v>
      </c>
      <c r="H229" s="3">
        <v>1</v>
      </c>
    </row>
    <row r="230" spans="1:8" x14ac:dyDescent="0.25">
      <c r="A230" t="str">
        <f t="shared" ca="1" si="13"/>
        <v>Community Services and Health Industry Skills Council</v>
      </c>
      <c r="B230" t="str">
        <f t="shared" si="16"/>
        <v>HLT</v>
      </c>
      <c r="C230" t="str">
        <f t="shared" ca="1" si="14"/>
        <v>HLT</v>
      </c>
      <c r="D230" t="str">
        <f t="shared" ca="1" si="15"/>
        <v xml:space="preserve">Certificate III </v>
      </c>
      <c r="E230" s="2" t="s">
        <v>1662</v>
      </c>
      <c r="F230" s="2" t="s">
        <v>294</v>
      </c>
      <c r="G230" s="2" t="s">
        <v>1971</v>
      </c>
      <c r="H230" s="3">
        <v>26</v>
      </c>
    </row>
    <row r="231" spans="1:8" x14ac:dyDescent="0.25">
      <c r="A231" t="e">
        <f t="shared" ca="1" si="13"/>
        <v>#N/A</v>
      </c>
      <c r="B231" t="str">
        <f t="shared" si="16"/>
        <v>AHC</v>
      </c>
      <c r="C231" t="e">
        <f t="shared" ca="1" si="14"/>
        <v>#N/A</v>
      </c>
      <c r="D231" t="str">
        <f t="shared" ca="1" si="15"/>
        <v xml:space="preserve">Certificate III </v>
      </c>
      <c r="E231" s="2" t="s">
        <v>1663</v>
      </c>
      <c r="F231" s="2" t="s">
        <v>1664</v>
      </c>
      <c r="G231" s="2" t="s">
        <v>1971</v>
      </c>
      <c r="H231" s="3">
        <v>1</v>
      </c>
    </row>
    <row r="232" spans="1:8" x14ac:dyDescent="0.25">
      <c r="A232" t="str">
        <f t="shared" ca="1" si="13"/>
        <v xml:space="preserve">Innovation and Business Skills Australia </v>
      </c>
      <c r="B232" t="str">
        <f t="shared" si="16"/>
        <v>BSB</v>
      </c>
      <c r="C232" t="str">
        <f t="shared" ca="1" si="14"/>
        <v>BSB</v>
      </c>
      <c r="D232" t="str">
        <f t="shared" ca="1" si="15"/>
        <v xml:space="preserve">Certificate III </v>
      </c>
      <c r="E232" s="2" t="s">
        <v>1666</v>
      </c>
      <c r="F232" s="2" t="s">
        <v>1667</v>
      </c>
      <c r="G232" s="2" t="s">
        <v>1971</v>
      </c>
      <c r="H232" s="3">
        <v>1</v>
      </c>
    </row>
    <row r="233" spans="1:8" x14ac:dyDescent="0.25">
      <c r="A233" t="str">
        <f t="shared" ca="1" si="13"/>
        <v>Service Skills Australia</v>
      </c>
      <c r="B233" t="str">
        <f t="shared" si="16"/>
        <v>SIT</v>
      </c>
      <c r="C233" t="str">
        <f t="shared" ca="1" si="14"/>
        <v>SIT</v>
      </c>
      <c r="D233" t="str">
        <f t="shared" ca="1" si="15"/>
        <v xml:space="preserve">Certificate III </v>
      </c>
      <c r="E233" s="2" t="s">
        <v>1672</v>
      </c>
      <c r="F233" s="2" t="s">
        <v>481</v>
      </c>
      <c r="G233" s="2" t="s">
        <v>1971</v>
      </c>
      <c r="H233" s="3">
        <v>12</v>
      </c>
    </row>
    <row r="234" spans="1:8" x14ac:dyDescent="0.25">
      <c r="A234" t="str">
        <f t="shared" ca="1" si="13"/>
        <v>Community Services and Health Industry Skills Council</v>
      </c>
      <c r="B234" t="str">
        <f t="shared" si="16"/>
        <v>CHC</v>
      </c>
      <c r="C234" t="str">
        <f t="shared" ca="1" si="14"/>
        <v>CHC</v>
      </c>
      <c r="D234" t="str">
        <f t="shared" ca="1" si="15"/>
        <v xml:space="preserve">Certificate III </v>
      </c>
      <c r="E234" s="2" t="s">
        <v>184</v>
      </c>
      <c r="F234" s="2" t="s">
        <v>185</v>
      </c>
      <c r="G234" s="2" t="s">
        <v>1971</v>
      </c>
      <c r="H234" s="3">
        <v>40</v>
      </c>
    </row>
    <row r="235" spans="1:8" x14ac:dyDescent="0.25">
      <c r="A235" t="e">
        <f t="shared" ca="1" si="13"/>
        <v>#N/A</v>
      </c>
      <c r="B235" t="str">
        <f t="shared" si="16"/>
        <v>306</v>
      </c>
      <c r="C235" t="e">
        <f t="shared" ca="1" si="14"/>
        <v>#N/A</v>
      </c>
      <c r="D235" t="str">
        <f t="shared" ca="1" si="15"/>
        <v xml:space="preserve">Certificate III </v>
      </c>
      <c r="E235" s="2" t="s">
        <v>1691</v>
      </c>
      <c r="F235" s="2" t="s">
        <v>179</v>
      </c>
      <c r="G235" s="2" t="s">
        <v>1971</v>
      </c>
      <c r="H235" s="3">
        <v>1</v>
      </c>
    </row>
    <row r="236" spans="1:8" x14ac:dyDescent="0.25">
      <c r="A236" t="str">
        <f t="shared" ca="1" si="13"/>
        <v xml:space="preserve">Construction and Property Services Industry Skills Council </v>
      </c>
      <c r="B236" t="str">
        <f t="shared" si="16"/>
        <v>CPC</v>
      </c>
      <c r="C236" t="str">
        <f t="shared" ca="1" si="14"/>
        <v>CPC</v>
      </c>
      <c r="D236" t="str">
        <f t="shared" ca="1" si="15"/>
        <v xml:space="preserve">Certificate III </v>
      </c>
      <c r="E236" s="2" t="s">
        <v>1701</v>
      </c>
      <c r="F236" s="2" t="s">
        <v>1702</v>
      </c>
      <c r="G236" s="2" t="s">
        <v>1971</v>
      </c>
      <c r="H236" s="3">
        <v>1</v>
      </c>
    </row>
    <row r="237" spans="1:8" x14ac:dyDescent="0.25">
      <c r="A237" t="str">
        <f t="shared" ca="1" si="13"/>
        <v>Service Skills Australia</v>
      </c>
      <c r="B237" t="str">
        <f t="shared" si="16"/>
        <v>SIS</v>
      </c>
      <c r="C237" t="str">
        <f t="shared" ca="1" si="14"/>
        <v>SIS</v>
      </c>
      <c r="D237" t="str">
        <f t="shared" ca="1" si="15"/>
        <v xml:space="preserve">Certificate III </v>
      </c>
      <c r="E237" s="2" t="s">
        <v>449</v>
      </c>
      <c r="F237" s="2" t="s">
        <v>447</v>
      </c>
      <c r="G237" s="2" t="s">
        <v>1971</v>
      </c>
      <c r="H237" s="3">
        <v>3038</v>
      </c>
    </row>
    <row r="238" spans="1:8" x14ac:dyDescent="0.25">
      <c r="A238" t="str">
        <f t="shared" ca="1" si="13"/>
        <v>Service Skills Australia</v>
      </c>
      <c r="B238" t="str">
        <f t="shared" si="16"/>
        <v>SFL</v>
      </c>
      <c r="C238" t="str">
        <f t="shared" ca="1" si="14"/>
        <v>SFL</v>
      </c>
      <c r="D238" t="str">
        <f t="shared" ca="1" si="15"/>
        <v xml:space="preserve">Certificate III </v>
      </c>
      <c r="E238" s="2" t="s">
        <v>1703</v>
      </c>
      <c r="F238" s="2" t="s">
        <v>405</v>
      </c>
      <c r="G238" s="2" t="s">
        <v>1971</v>
      </c>
      <c r="H238" s="3">
        <v>12</v>
      </c>
    </row>
    <row r="239" spans="1:8" x14ac:dyDescent="0.25">
      <c r="A239" t="str">
        <f t="shared" ca="1" si="13"/>
        <v>Community Services and Health Industry Skills Council</v>
      </c>
      <c r="B239" t="str">
        <f t="shared" si="16"/>
        <v>HLT</v>
      </c>
      <c r="C239" t="str">
        <f t="shared" ca="1" si="14"/>
        <v>HLT</v>
      </c>
      <c r="D239" t="str">
        <f t="shared" ca="1" si="15"/>
        <v xml:space="preserve">Certificate III </v>
      </c>
      <c r="E239" s="2" t="s">
        <v>296</v>
      </c>
      <c r="F239" s="2" t="s">
        <v>297</v>
      </c>
      <c r="G239" s="2" t="s">
        <v>1971</v>
      </c>
      <c r="H239" s="3">
        <v>1</v>
      </c>
    </row>
    <row r="240" spans="1:8" x14ac:dyDescent="0.25">
      <c r="A240" t="str">
        <f t="shared" ca="1" si="13"/>
        <v>Community Services and Health Industry Skills Council</v>
      </c>
      <c r="B240" t="str">
        <f t="shared" si="16"/>
        <v>HLT</v>
      </c>
      <c r="C240" t="str">
        <f t="shared" ca="1" si="14"/>
        <v>HLT</v>
      </c>
      <c r="D240" t="str">
        <f t="shared" ca="1" si="15"/>
        <v xml:space="preserve">Certificate III </v>
      </c>
      <c r="E240" s="2" t="s">
        <v>1709</v>
      </c>
      <c r="F240" s="2" t="s">
        <v>291</v>
      </c>
      <c r="G240" s="2" t="s">
        <v>1971</v>
      </c>
      <c r="H240" s="3">
        <v>16</v>
      </c>
    </row>
    <row r="241" spans="1:8" x14ac:dyDescent="0.25">
      <c r="A241" t="str">
        <f t="shared" ca="1" si="13"/>
        <v>Auto Skills Australia</v>
      </c>
      <c r="B241" t="str">
        <f t="shared" si="16"/>
        <v>AUR</v>
      </c>
      <c r="C241" t="str">
        <f t="shared" ca="1" si="14"/>
        <v>AUR</v>
      </c>
      <c r="D241" t="str">
        <f t="shared" ca="1" si="15"/>
        <v xml:space="preserve">Certificate III </v>
      </c>
      <c r="E241" s="2" t="s">
        <v>1710</v>
      </c>
      <c r="F241" s="2" t="s">
        <v>1711</v>
      </c>
      <c r="G241" s="2" t="s">
        <v>1971</v>
      </c>
      <c r="H241" s="3">
        <v>1</v>
      </c>
    </row>
    <row r="242" spans="1:8" x14ac:dyDescent="0.25">
      <c r="A242" t="str">
        <f t="shared" ca="1" si="13"/>
        <v>Auto Skills Australia</v>
      </c>
      <c r="B242" t="str">
        <f t="shared" si="16"/>
        <v>AUR</v>
      </c>
      <c r="C242" t="str">
        <f t="shared" ca="1" si="14"/>
        <v>AUR</v>
      </c>
      <c r="D242" t="str">
        <f t="shared" ca="1" si="15"/>
        <v xml:space="preserve">Certificate III </v>
      </c>
      <c r="E242" s="2" t="s">
        <v>1712</v>
      </c>
      <c r="F242" s="2" t="s">
        <v>1019</v>
      </c>
      <c r="G242" s="2" t="s">
        <v>1971</v>
      </c>
      <c r="H242" s="3">
        <v>2</v>
      </c>
    </row>
    <row r="243" spans="1:8" x14ac:dyDescent="0.25">
      <c r="A243" t="str">
        <f t="shared" ca="1" si="13"/>
        <v>Community Services and Health Industry Skills Council</v>
      </c>
      <c r="B243" t="str">
        <f t="shared" si="16"/>
        <v>CHC</v>
      </c>
      <c r="C243" t="str">
        <f t="shared" ca="1" si="14"/>
        <v>CHC</v>
      </c>
      <c r="D243" t="str">
        <f t="shared" ca="1" si="15"/>
        <v xml:space="preserve">Certificate III </v>
      </c>
      <c r="E243" s="2" t="s">
        <v>186</v>
      </c>
      <c r="F243" s="2" t="s">
        <v>187</v>
      </c>
      <c r="G243" s="2" t="s">
        <v>1971</v>
      </c>
      <c r="H243" s="3">
        <v>159</v>
      </c>
    </row>
    <row r="244" spans="1:8" x14ac:dyDescent="0.25">
      <c r="A244" t="str">
        <f t="shared" ca="1" si="13"/>
        <v xml:space="preserve">Innovation and Business Skills Australia </v>
      </c>
      <c r="B244" t="str">
        <f t="shared" si="16"/>
        <v>BSB</v>
      </c>
      <c r="C244" t="str">
        <f t="shared" ca="1" si="14"/>
        <v>BSB</v>
      </c>
      <c r="D244" t="str">
        <f t="shared" ca="1" si="15"/>
        <v xml:space="preserve">Certificate III </v>
      </c>
      <c r="E244" s="2" t="s">
        <v>1724</v>
      </c>
      <c r="F244" s="2" t="s">
        <v>1725</v>
      </c>
      <c r="G244" s="2" t="s">
        <v>1971</v>
      </c>
      <c r="H244" s="3">
        <v>4</v>
      </c>
    </row>
    <row r="245" spans="1:8" x14ac:dyDescent="0.25">
      <c r="A245" t="str">
        <f t="shared" ca="1" si="13"/>
        <v>Auto Skills Australia</v>
      </c>
      <c r="B245" t="str">
        <f t="shared" si="16"/>
        <v>AUR</v>
      </c>
      <c r="C245" t="str">
        <f t="shared" ca="1" si="14"/>
        <v>AUR</v>
      </c>
      <c r="D245" t="str">
        <f t="shared" ca="1" si="15"/>
        <v xml:space="preserve">Certificate III </v>
      </c>
      <c r="E245" s="2" t="s">
        <v>1726</v>
      </c>
      <c r="F245" s="2" t="s">
        <v>734</v>
      </c>
      <c r="G245" s="2" t="s">
        <v>1971</v>
      </c>
      <c r="H245" s="3">
        <v>18</v>
      </c>
    </row>
    <row r="246" spans="1:8" x14ac:dyDescent="0.25">
      <c r="A246" t="str">
        <f t="shared" ca="1" si="13"/>
        <v xml:space="preserve">Innovation and Business Skills Australia </v>
      </c>
      <c r="B246" t="str">
        <f t="shared" si="16"/>
        <v>CUA</v>
      </c>
      <c r="C246" t="str">
        <f t="shared" ca="1" si="14"/>
        <v>CUA</v>
      </c>
      <c r="D246" t="str">
        <f t="shared" ca="1" si="15"/>
        <v xml:space="preserve">Certificate III </v>
      </c>
      <c r="E246" s="2" t="s">
        <v>1727</v>
      </c>
      <c r="F246" s="2" t="s">
        <v>232</v>
      </c>
      <c r="G246" s="2" t="s">
        <v>1971</v>
      </c>
      <c r="H246" s="3">
        <v>10</v>
      </c>
    </row>
    <row r="247" spans="1:8" x14ac:dyDescent="0.25">
      <c r="A247" t="str">
        <f t="shared" ca="1" si="13"/>
        <v>Auto Skills Australia</v>
      </c>
      <c r="B247" t="str">
        <f t="shared" si="16"/>
        <v>AUR</v>
      </c>
      <c r="C247" t="str">
        <f t="shared" ca="1" si="14"/>
        <v>AUR</v>
      </c>
      <c r="D247" t="str">
        <f t="shared" ca="1" si="15"/>
        <v xml:space="preserve">Certificate III </v>
      </c>
      <c r="E247" s="2" t="s">
        <v>1740</v>
      </c>
      <c r="F247" s="2" t="s">
        <v>740</v>
      </c>
      <c r="G247" s="2" t="s">
        <v>1971</v>
      </c>
      <c r="H247" s="3">
        <v>2</v>
      </c>
    </row>
    <row r="248" spans="1:8" x14ac:dyDescent="0.25">
      <c r="A248" t="str">
        <f t="shared" ca="1" si="13"/>
        <v xml:space="preserve">Innovation and Business Skills Australia </v>
      </c>
      <c r="B248" t="str">
        <f t="shared" si="16"/>
        <v>CUA</v>
      </c>
      <c r="C248" t="str">
        <f t="shared" ca="1" si="14"/>
        <v>CUA</v>
      </c>
      <c r="D248" t="str">
        <f t="shared" ca="1" si="15"/>
        <v xml:space="preserve">Certificate III </v>
      </c>
      <c r="E248" s="2" t="s">
        <v>233</v>
      </c>
      <c r="F248" s="2" t="s">
        <v>234</v>
      </c>
      <c r="G248" s="2" t="s">
        <v>1971</v>
      </c>
      <c r="H248" s="3">
        <v>35</v>
      </c>
    </row>
    <row r="249" spans="1:8" x14ac:dyDescent="0.25">
      <c r="A249" t="str">
        <f t="shared" ca="1" si="13"/>
        <v>Community Services and Health Industry Skills Council</v>
      </c>
      <c r="B249" t="str">
        <f t="shared" si="16"/>
        <v>HLT</v>
      </c>
      <c r="C249" t="str">
        <f t="shared" ca="1" si="14"/>
        <v>HLT</v>
      </c>
      <c r="D249" t="str">
        <f t="shared" ca="1" si="15"/>
        <v xml:space="preserve">Certificate III </v>
      </c>
      <c r="E249" s="2" t="s">
        <v>1747</v>
      </c>
      <c r="F249" s="2" t="s">
        <v>1748</v>
      </c>
      <c r="G249" s="2" t="s">
        <v>1971</v>
      </c>
      <c r="H249" s="3">
        <v>2</v>
      </c>
    </row>
    <row r="250" spans="1:8" x14ac:dyDescent="0.25">
      <c r="A250" t="str">
        <f t="shared" ca="1" si="13"/>
        <v xml:space="preserve">Innovation and Business Skills Australia </v>
      </c>
      <c r="B250" t="str">
        <f t="shared" si="16"/>
        <v>ICP</v>
      </c>
      <c r="C250" t="str">
        <f t="shared" ca="1" si="14"/>
        <v>ICP</v>
      </c>
      <c r="D250" t="str">
        <f t="shared" ca="1" si="15"/>
        <v xml:space="preserve">Certificate III </v>
      </c>
      <c r="E250" s="2" t="s">
        <v>1756</v>
      </c>
      <c r="F250" s="2" t="s">
        <v>1757</v>
      </c>
      <c r="G250" s="2" t="s">
        <v>1971</v>
      </c>
      <c r="H250" s="3">
        <v>1</v>
      </c>
    </row>
    <row r="251" spans="1:8" x14ac:dyDescent="0.25">
      <c r="A251" t="str">
        <f t="shared" ca="1" si="13"/>
        <v>Manufacturing Skills Australia</v>
      </c>
      <c r="B251" t="str">
        <f t="shared" si="16"/>
        <v>PMA</v>
      </c>
      <c r="C251" t="str">
        <f t="shared" ca="1" si="14"/>
        <v>PMA</v>
      </c>
      <c r="D251" t="str">
        <f t="shared" ca="1" si="15"/>
        <v xml:space="preserve">Certificate III </v>
      </c>
      <c r="E251" s="2" t="s">
        <v>375</v>
      </c>
      <c r="F251" s="2" t="s">
        <v>376</v>
      </c>
      <c r="G251" s="2" t="s">
        <v>1971</v>
      </c>
      <c r="H251" s="3">
        <v>2</v>
      </c>
    </row>
    <row r="252" spans="1:8" x14ac:dyDescent="0.25">
      <c r="A252" t="str">
        <f t="shared" ca="1" si="13"/>
        <v>Service Skills Australia</v>
      </c>
      <c r="B252" t="str">
        <f t="shared" si="16"/>
        <v>SIR</v>
      </c>
      <c r="C252" t="str">
        <f t="shared" ca="1" si="14"/>
        <v>SIR</v>
      </c>
      <c r="D252" t="str">
        <f t="shared" ca="1" si="15"/>
        <v xml:space="preserve">Certificate III </v>
      </c>
      <c r="E252" s="2" t="s">
        <v>1760</v>
      </c>
      <c r="F252" s="2" t="s">
        <v>829</v>
      </c>
      <c r="G252" s="2" t="s">
        <v>1971</v>
      </c>
      <c r="H252" s="3">
        <v>29</v>
      </c>
    </row>
    <row r="253" spans="1:8" x14ac:dyDescent="0.25">
      <c r="A253" t="str">
        <f t="shared" ca="1" si="13"/>
        <v>Service Skills Australia</v>
      </c>
      <c r="B253" t="str">
        <f t="shared" si="16"/>
        <v>WRR</v>
      </c>
      <c r="C253" t="str">
        <f t="shared" ca="1" si="14"/>
        <v>WRR</v>
      </c>
      <c r="D253" t="str">
        <f t="shared" ca="1" si="15"/>
        <v xml:space="preserve">Certificate III </v>
      </c>
      <c r="E253" s="2" t="s">
        <v>1764</v>
      </c>
      <c r="F253" s="2" t="s">
        <v>1074</v>
      </c>
      <c r="G253" s="2" t="s">
        <v>1971</v>
      </c>
      <c r="H253" s="3">
        <v>1</v>
      </c>
    </row>
    <row r="254" spans="1:8" x14ac:dyDescent="0.25">
      <c r="A254" t="e">
        <f t="shared" ca="1" si="13"/>
        <v>#N/A</v>
      </c>
      <c r="B254" t="str">
        <f t="shared" si="16"/>
        <v>AHC</v>
      </c>
      <c r="C254" t="e">
        <f t="shared" ca="1" si="14"/>
        <v>#N/A</v>
      </c>
      <c r="D254" t="str">
        <f t="shared" ca="1" si="15"/>
        <v xml:space="preserve">Certificate III </v>
      </c>
      <c r="E254" s="2" t="s">
        <v>1765</v>
      </c>
      <c r="F254" s="2" t="s">
        <v>980</v>
      </c>
      <c r="G254" s="2" t="s">
        <v>1971</v>
      </c>
      <c r="H254" s="3">
        <v>5</v>
      </c>
    </row>
    <row r="255" spans="1:8" x14ac:dyDescent="0.25">
      <c r="A255" t="str">
        <f t="shared" ca="1" si="13"/>
        <v>Forest Works</v>
      </c>
      <c r="B255" t="str">
        <f t="shared" si="16"/>
        <v>FPI</v>
      </c>
      <c r="C255" t="str">
        <f t="shared" ca="1" si="14"/>
        <v>FPI</v>
      </c>
      <c r="D255" t="str">
        <f t="shared" ca="1" si="15"/>
        <v xml:space="preserve">Certificate III </v>
      </c>
      <c r="E255" s="2" t="s">
        <v>1365</v>
      </c>
      <c r="F255" s="2" t="s">
        <v>1366</v>
      </c>
      <c r="G255" s="2" t="s">
        <v>1971</v>
      </c>
      <c r="H255" s="3">
        <v>1</v>
      </c>
    </row>
    <row r="256" spans="1:8" x14ac:dyDescent="0.25">
      <c r="A256" t="str">
        <f t="shared" ca="1" si="13"/>
        <v xml:space="preserve">Innovation and Business Skills Australia </v>
      </c>
      <c r="B256" t="str">
        <f t="shared" si="16"/>
        <v>CUA</v>
      </c>
      <c r="C256" t="str">
        <f t="shared" ca="1" si="14"/>
        <v>CUA</v>
      </c>
      <c r="D256" t="str">
        <f t="shared" ca="1" si="15"/>
        <v xml:space="preserve">Certificate III </v>
      </c>
      <c r="E256" s="2" t="s">
        <v>235</v>
      </c>
      <c r="F256" s="2" t="s">
        <v>236</v>
      </c>
      <c r="G256" s="2" t="s">
        <v>1971</v>
      </c>
      <c r="H256" s="3">
        <v>232</v>
      </c>
    </row>
    <row r="257" spans="1:8" x14ac:dyDescent="0.25">
      <c r="A257" t="str">
        <f t="shared" ca="1" si="13"/>
        <v>Service Skills Australia</v>
      </c>
      <c r="B257" t="str">
        <f t="shared" si="16"/>
        <v>SIS</v>
      </c>
      <c r="C257" t="str">
        <f t="shared" ca="1" si="14"/>
        <v>SIS</v>
      </c>
      <c r="D257" t="str">
        <f t="shared" ca="1" si="15"/>
        <v xml:space="preserve">Certificate III </v>
      </c>
      <c r="E257" s="2" t="s">
        <v>1770</v>
      </c>
      <c r="F257" s="2" t="s">
        <v>1771</v>
      </c>
      <c r="G257" s="2" t="s">
        <v>1971</v>
      </c>
      <c r="H257" s="3">
        <v>1</v>
      </c>
    </row>
    <row r="258" spans="1:8" x14ac:dyDescent="0.25">
      <c r="A258" t="str">
        <f t="shared" ref="A258:A321" ca="1" si="17">VLOOKUP(B258,KeyA,5,FALSE)</f>
        <v>Community Services and Health Industry Skills Council</v>
      </c>
      <c r="B258" t="str">
        <f t="shared" si="16"/>
        <v>HLT</v>
      </c>
      <c r="C258" t="str">
        <f t="shared" ref="C258:C321" ca="1" si="18">VLOOKUP(B258,KeyA,6,FALSE)</f>
        <v>HLT</v>
      </c>
      <c r="D258" t="str">
        <f t="shared" ref="D258:D321" ca="1" si="19">VLOOKUP(E258,KeyC,2,FALSE)</f>
        <v xml:space="preserve">Certificate III </v>
      </c>
      <c r="E258" s="2" t="s">
        <v>1777</v>
      </c>
      <c r="F258" s="2" t="s">
        <v>791</v>
      </c>
      <c r="G258" s="2" t="s">
        <v>1971</v>
      </c>
      <c r="H258" s="3">
        <v>1</v>
      </c>
    </row>
    <row r="259" spans="1:8" x14ac:dyDescent="0.25">
      <c r="A259" t="str">
        <f t="shared" ca="1" si="17"/>
        <v>Skills DMC</v>
      </c>
      <c r="B259" t="str">
        <f t="shared" ref="B259:B322" si="20">LEFT(E259,3)</f>
        <v>RII</v>
      </c>
      <c r="C259" t="str">
        <f t="shared" ca="1" si="18"/>
        <v>RII</v>
      </c>
      <c r="D259" t="str">
        <f t="shared" ca="1" si="19"/>
        <v xml:space="preserve">Certificate III </v>
      </c>
      <c r="E259" s="2" t="s">
        <v>1780</v>
      </c>
      <c r="F259" s="2" t="s">
        <v>1422</v>
      </c>
      <c r="G259" s="2" t="s">
        <v>1971</v>
      </c>
      <c r="H259" s="3">
        <v>3</v>
      </c>
    </row>
    <row r="260" spans="1:8" x14ac:dyDescent="0.25">
      <c r="A260" t="str">
        <f t="shared" ca="1" si="17"/>
        <v>Service Skills Australia</v>
      </c>
      <c r="B260" t="str">
        <f t="shared" si="20"/>
        <v>SIT</v>
      </c>
      <c r="C260" t="str">
        <f t="shared" ca="1" si="18"/>
        <v>SIT</v>
      </c>
      <c r="D260" t="str">
        <f t="shared" ca="1" si="19"/>
        <v xml:space="preserve">Certificate III </v>
      </c>
      <c r="E260" s="2" t="s">
        <v>473</v>
      </c>
      <c r="F260" s="2" t="s">
        <v>472</v>
      </c>
      <c r="G260" s="2" t="s">
        <v>1971</v>
      </c>
      <c r="H260" s="3">
        <v>109</v>
      </c>
    </row>
    <row r="261" spans="1:8" x14ac:dyDescent="0.25">
      <c r="A261" t="str">
        <f t="shared" ca="1" si="17"/>
        <v xml:space="preserve">Innovation and Business Skills Australia </v>
      </c>
      <c r="B261" t="str">
        <f t="shared" si="20"/>
        <v>CUA</v>
      </c>
      <c r="C261" t="str">
        <f t="shared" ca="1" si="18"/>
        <v>CUA</v>
      </c>
      <c r="D261" t="str">
        <f t="shared" ca="1" si="19"/>
        <v xml:space="preserve">Certificate III </v>
      </c>
      <c r="E261" s="2" t="s">
        <v>237</v>
      </c>
      <c r="F261" s="2" t="s">
        <v>238</v>
      </c>
      <c r="G261" s="2" t="s">
        <v>1971</v>
      </c>
      <c r="H261" s="3">
        <v>131</v>
      </c>
    </row>
    <row r="262" spans="1:8" x14ac:dyDescent="0.25">
      <c r="A262" t="str">
        <f t="shared" ca="1" si="17"/>
        <v>Transport and Logistics Skills Council Ltd</v>
      </c>
      <c r="B262" t="str">
        <f t="shared" si="20"/>
        <v>TLI</v>
      </c>
      <c r="C262" t="str">
        <f t="shared" ca="1" si="18"/>
        <v>TLI</v>
      </c>
      <c r="D262" t="str">
        <f t="shared" ca="1" si="19"/>
        <v xml:space="preserve">Certificate III </v>
      </c>
      <c r="E262" s="2" t="s">
        <v>1792</v>
      </c>
      <c r="F262" s="2" t="s">
        <v>1155</v>
      </c>
      <c r="G262" s="2" t="s">
        <v>1971</v>
      </c>
      <c r="H262" s="3">
        <v>1</v>
      </c>
    </row>
    <row r="263" spans="1:8" x14ac:dyDescent="0.25">
      <c r="A263" t="str">
        <f t="shared" ca="1" si="17"/>
        <v xml:space="preserve">Innovation and Business Skills Australia </v>
      </c>
      <c r="B263" t="str">
        <f t="shared" si="20"/>
        <v>BSB</v>
      </c>
      <c r="C263" t="str">
        <f t="shared" ca="1" si="18"/>
        <v>BSB</v>
      </c>
      <c r="D263" t="str">
        <f t="shared" ca="1" si="19"/>
        <v xml:space="preserve">Certificate III </v>
      </c>
      <c r="E263" s="2" t="s">
        <v>146</v>
      </c>
      <c r="F263" s="2" t="s">
        <v>147</v>
      </c>
      <c r="G263" s="2" t="s">
        <v>1971</v>
      </c>
      <c r="H263" s="3">
        <v>3</v>
      </c>
    </row>
    <row r="264" spans="1:8" x14ac:dyDescent="0.25">
      <c r="A264" t="str">
        <f t="shared" ca="1" si="17"/>
        <v>Community Services and Health Industry Skills Council</v>
      </c>
      <c r="B264" t="str">
        <f t="shared" si="20"/>
        <v>HLT</v>
      </c>
      <c r="C264" t="str">
        <f t="shared" ca="1" si="18"/>
        <v>HLT</v>
      </c>
      <c r="D264" t="str">
        <f t="shared" ca="1" si="19"/>
        <v xml:space="preserve">Certificate IV </v>
      </c>
      <c r="E264" s="2" t="s">
        <v>1793</v>
      </c>
      <c r="F264" s="2" t="s">
        <v>1794</v>
      </c>
      <c r="G264" s="2" t="s">
        <v>1971</v>
      </c>
      <c r="H264" s="3">
        <v>1</v>
      </c>
    </row>
    <row r="265" spans="1:8" x14ac:dyDescent="0.25">
      <c r="A265" t="str">
        <f t="shared" ca="1" si="17"/>
        <v xml:space="preserve">Innovation and Business Skills Australia </v>
      </c>
      <c r="B265" t="str">
        <f t="shared" si="20"/>
        <v>CUV</v>
      </c>
      <c r="C265" t="str">
        <f t="shared" ca="1" si="18"/>
        <v>CUV</v>
      </c>
      <c r="D265" t="str">
        <f t="shared" ca="1" si="19"/>
        <v xml:space="preserve">Certificate IV </v>
      </c>
      <c r="E265" s="2" t="s">
        <v>1795</v>
      </c>
      <c r="F265" s="2" t="s">
        <v>1796</v>
      </c>
      <c r="G265" s="2" t="s">
        <v>1971</v>
      </c>
      <c r="H265" s="3">
        <v>1</v>
      </c>
    </row>
    <row r="266" spans="1:8" x14ac:dyDescent="0.25">
      <c r="A266" t="str">
        <f t="shared" ca="1" si="17"/>
        <v xml:space="preserve">Innovation and Business Skills Australia </v>
      </c>
      <c r="B266" t="str">
        <f t="shared" si="20"/>
        <v>FNS</v>
      </c>
      <c r="C266" t="str">
        <f t="shared" ca="1" si="18"/>
        <v>FNS</v>
      </c>
      <c r="D266" t="str">
        <f t="shared" ca="1" si="19"/>
        <v xml:space="preserve">Certificate IV </v>
      </c>
      <c r="E266" s="2" t="s">
        <v>678</v>
      </c>
      <c r="F266" s="2" t="s">
        <v>789</v>
      </c>
      <c r="G266" s="2" t="s">
        <v>1971</v>
      </c>
      <c r="H266" s="3">
        <v>3</v>
      </c>
    </row>
    <row r="267" spans="1:8" x14ac:dyDescent="0.25">
      <c r="A267" t="str">
        <f t="shared" ca="1" si="17"/>
        <v>Manufacturing Skills Australia</v>
      </c>
      <c r="B267" t="str">
        <f t="shared" si="20"/>
        <v>MEA</v>
      </c>
      <c r="C267" t="str">
        <f t="shared" ca="1" si="18"/>
        <v>MEA</v>
      </c>
      <c r="D267" t="str">
        <f t="shared" ca="1" si="19"/>
        <v xml:space="preserve">Certificate IV </v>
      </c>
      <c r="E267" s="2" t="s">
        <v>1803</v>
      </c>
      <c r="F267" s="2" t="s">
        <v>1804</v>
      </c>
      <c r="G267" s="2" t="s">
        <v>1971</v>
      </c>
      <c r="H267" s="3">
        <v>1</v>
      </c>
    </row>
    <row r="268" spans="1:8" x14ac:dyDescent="0.25">
      <c r="A268" t="str">
        <f t="shared" ca="1" si="17"/>
        <v>Community Services and Health Industry Skills Council</v>
      </c>
      <c r="B268" t="str">
        <f t="shared" si="20"/>
        <v>CHC</v>
      </c>
      <c r="C268" t="str">
        <f t="shared" ca="1" si="18"/>
        <v>CHC</v>
      </c>
      <c r="D268" t="str">
        <f t="shared" ca="1" si="19"/>
        <v xml:space="preserve">Certificate IV </v>
      </c>
      <c r="E268" s="2" t="s">
        <v>1805</v>
      </c>
      <c r="F268" s="2" t="s">
        <v>1806</v>
      </c>
      <c r="G268" s="2" t="s">
        <v>1971</v>
      </c>
      <c r="H268" s="3">
        <v>2</v>
      </c>
    </row>
    <row r="269" spans="1:8" x14ac:dyDescent="0.25">
      <c r="A269" t="str">
        <f t="shared" ca="1" si="17"/>
        <v>Community Services and Health Industry Skills Council</v>
      </c>
      <c r="B269" t="str">
        <f t="shared" si="20"/>
        <v>HLT</v>
      </c>
      <c r="C269" t="str">
        <f t="shared" ca="1" si="18"/>
        <v>HLT</v>
      </c>
      <c r="D269" t="str">
        <f t="shared" ca="1" si="19"/>
        <v xml:space="preserve">Certificate IV </v>
      </c>
      <c r="E269" s="2" t="s">
        <v>1807</v>
      </c>
      <c r="F269" s="2" t="s">
        <v>301</v>
      </c>
      <c r="G269" s="2" t="s">
        <v>1971</v>
      </c>
      <c r="H269" s="3">
        <v>3</v>
      </c>
    </row>
    <row r="270" spans="1:8" x14ac:dyDescent="0.25">
      <c r="A270" t="str">
        <f t="shared" ca="1" si="17"/>
        <v xml:space="preserve">Construction and Property Services Industry Skills Council </v>
      </c>
      <c r="B270" t="str">
        <f t="shared" si="20"/>
        <v>CPC</v>
      </c>
      <c r="C270" t="str">
        <f t="shared" ca="1" si="18"/>
        <v>CPC</v>
      </c>
      <c r="D270" t="str">
        <f t="shared" ca="1" si="19"/>
        <v xml:space="preserve">Certificate IV </v>
      </c>
      <c r="E270" s="2" t="s">
        <v>1810</v>
      </c>
      <c r="F270" s="2" t="s">
        <v>1811</v>
      </c>
      <c r="G270" s="2" t="s">
        <v>1971</v>
      </c>
      <c r="H270" s="3">
        <v>1</v>
      </c>
    </row>
    <row r="271" spans="1:8" x14ac:dyDescent="0.25">
      <c r="A271" t="e">
        <f t="shared" ca="1" si="17"/>
        <v>#N/A</v>
      </c>
      <c r="B271" t="str">
        <f t="shared" si="20"/>
        <v>104</v>
      </c>
      <c r="C271" t="e">
        <f t="shared" ca="1" si="18"/>
        <v>#N/A</v>
      </c>
      <c r="D271" t="str">
        <f t="shared" ca="1" si="19"/>
        <v xml:space="preserve">Certificate IV </v>
      </c>
      <c r="E271" s="2" t="s">
        <v>3</v>
      </c>
      <c r="F271" s="2" t="s">
        <v>4</v>
      </c>
      <c r="G271" s="2" t="s">
        <v>1971</v>
      </c>
      <c r="H271" s="3">
        <v>1</v>
      </c>
    </row>
    <row r="272" spans="1:8" x14ac:dyDescent="0.25">
      <c r="A272" t="str">
        <f t="shared" ca="1" si="17"/>
        <v>Community Services and Health Industry Skills Council</v>
      </c>
      <c r="B272" t="str">
        <f t="shared" si="20"/>
        <v>CHC</v>
      </c>
      <c r="C272" t="str">
        <f t="shared" ca="1" si="18"/>
        <v>CHC</v>
      </c>
      <c r="D272" t="str">
        <f t="shared" ca="1" si="19"/>
        <v xml:space="preserve">Certificate IV </v>
      </c>
      <c r="E272" s="2" t="s">
        <v>194</v>
      </c>
      <c r="F272" s="2" t="s">
        <v>195</v>
      </c>
      <c r="G272" s="2" t="s">
        <v>1971</v>
      </c>
      <c r="H272" s="3">
        <v>2</v>
      </c>
    </row>
    <row r="273" spans="1:8" x14ac:dyDescent="0.25">
      <c r="A273" t="str">
        <f t="shared" ca="1" si="17"/>
        <v>Agrifoods</v>
      </c>
      <c r="B273" t="str">
        <f t="shared" si="20"/>
        <v>RTD</v>
      </c>
      <c r="C273" t="str">
        <f t="shared" ca="1" si="18"/>
        <v>RTD</v>
      </c>
      <c r="D273" t="str">
        <f t="shared" ca="1" si="19"/>
        <v xml:space="preserve">Certificate IV </v>
      </c>
      <c r="E273" s="2" t="s">
        <v>1815</v>
      </c>
      <c r="F273" s="2" t="s">
        <v>1242</v>
      </c>
      <c r="G273" s="2" t="s">
        <v>1971</v>
      </c>
      <c r="H273" s="3">
        <v>1</v>
      </c>
    </row>
    <row r="274" spans="1:8" x14ac:dyDescent="0.25">
      <c r="A274" t="str">
        <f t="shared" ca="1" si="17"/>
        <v xml:space="preserve">Innovation and Business Skills Australia </v>
      </c>
      <c r="B274" t="str">
        <f t="shared" si="20"/>
        <v>ICT</v>
      </c>
      <c r="C274" t="str">
        <f t="shared" ca="1" si="18"/>
        <v>ICT</v>
      </c>
      <c r="D274" t="str">
        <f t="shared" ca="1" si="19"/>
        <v xml:space="preserve">Certificate IV </v>
      </c>
      <c r="E274" s="2" t="s">
        <v>321</v>
      </c>
      <c r="F274" s="2" t="s">
        <v>322</v>
      </c>
      <c r="G274" s="2" t="s">
        <v>1971</v>
      </c>
      <c r="H274" s="3">
        <v>19</v>
      </c>
    </row>
    <row r="275" spans="1:8" x14ac:dyDescent="0.25">
      <c r="A275" t="str">
        <f t="shared" ca="1" si="17"/>
        <v>Energy Skills Australia</v>
      </c>
      <c r="B275" t="str">
        <f t="shared" si="20"/>
        <v>UEE</v>
      </c>
      <c r="C275" t="str">
        <f t="shared" ca="1" si="18"/>
        <v>UEE</v>
      </c>
      <c r="D275" t="str">
        <f t="shared" ca="1" si="19"/>
        <v xml:space="preserve">Certificate IV </v>
      </c>
      <c r="E275" s="2" t="s">
        <v>1826</v>
      </c>
      <c r="F275" s="2" t="s">
        <v>1827</v>
      </c>
      <c r="G275" s="2" t="s">
        <v>1971</v>
      </c>
      <c r="H275" s="3">
        <v>1</v>
      </c>
    </row>
    <row r="276" spans="1:8" x14ac:dyDescent="0.25">
      <c r="A276" t="str">
        <f t="shared" ca="1" si="17"/>
        <v xml:space="preserve">Innovation and Business Skills Australia </v>
      </c>
      <c r="B276" t="str">
        <f t="shared" si="20"/>
        <v>FNS</v>
      </c>
      <c r="C276" t="str">
        <f t="shared" ca="1" si="18"/>
        <v>FNS</v>
      </c>
      <c r="D276" t="str">
        <f t="shared" ca="1" si="19"/>
        <v xml:space="preserve">Certificate IV </v>
      </c>
      <c r="E276" s="2" t="s">
        <v>1348</v>
      </c>
      <c r="F276" s="2" t="s">
        <v>1349</v>
      </c>
      <c r="G276" s="2" t="s">
        <v>1971</v>
      </c>
      <c r="H276" s="3">
        <v>1</v>
      </c>
    </row>
    <row r="277" spans="1:8" x14ac:dyDescent="0.25">
      <c r="A277" t="str">
        <f t="shared" ca="1" si="17"/>
        <v>Service Skills Australia</v>
      </c>
      <c r="B277" t="str">
        <f t="shared" si="20"/>
        <v>SIS</v>
      </c>
      <c r="C277" t="str">
        <f t="shared" ca="1" si="18"/>
        <v>SIS</v>
      </c>
      <c r="D277" t="str">
        <f t="shared" ca="1" si="19"/>
        <v xml:space="preserve">Certificate IV </v>
      </c>
      <c r="E277" s="2" t="s">
        <v>454</v>
      </c>
      <c r="F277" s="2" t="s">
        <v>453</v>
      </c>
      <c r="G277" s="2" t="s">
        <v>1971</v>
      </c>
      <c r="H277" s="3">
        <v>10</v>
      </c>
    </row>
    <row r="278" spans="1:8" x14ac:dyDescent="0.25">
      <c r="A278" t="str">
        <f t="shared" ca="1" si="17"/>
        <v>Community Services and Health Industry Skills Council</v>
      </c>
      <c r="B278" t="str">
        <f t="shared" si="20"/>
        <v>CHC</v>
      </c>
      <c r="C278" t="str">
        <f t="shared" ca="1" si="18"/>
        <v>CHC</v>
      </c>
      <c r="D278" t="str">
        <f t="shared" ca="1" si="19"/>
        <v xml:space="preserve">Certificate IV </v>
      </c>
      <c r="E278" s="2" t="s">
        <v>1294</v>
      </c>
      <c r="F278" s="2" t="s">
        <v>1295</v>
      </c>
      <c r="G278" s="2" t="s">
        <v>1971</v>
      </c>
      <c r="H278" s="3">
        <v>2</v>
      </c>
    </row>
    <row r="279" spans="1:8" x14ac:dyDescent="0.25">
      <c r="A279" t="str">
        <f t="shared" ca="1" si="17"/>
        <v xml:space="preserve">Innovation and Business Skills Australia </v>
      </c>
      <c r="B279" t="str">
        <f t="shared" si="20"/>
        <v>ICT</v>
      </c>
      <c r="C279" t="str">
        <f t="shared" ca="1" si="18"/>
        <v>ICT</v>
      </c>
      <c r="D279" t="str">
        <f t="shared" ca="1" si="19"/>
        <v xml:space="preserve">Certificate IV </v>
      </c>
      <c r="E279" s="2" t="s">
        <v>319</v>
      </c>
      <c r="F279" s="2" t="s">
        <v>320</v>
      </c>
      <c r="G279" s="2" t="s">
        <v>1971</v>
      </c>
      <c r="H279" s="3">
        <v>4</v>
      </c>
    </row>
    <row r="280" spans="1:8" x14ac:dyDescent="0.25">
      <c r="A280" t="str">
        <f t="shared" ca="1" si="17"/>
        <v xml:space="preserve">Innovation and Business Skills Australia </v>
      </c>
      <c r="B280" t="str">
        <f t="shared" si="20"/>
        <v>BSB</v>
      </c>
      <c r="C280" t="str">
        <f t="shared" ca="1" si="18"/>
        <v>BSB</v>
      </c>
      <c r="D280" t="str">
        <f t="shared" ca="1" si="19"/>
        <v xml:space="preserve">Certificate IV </v>
      </c>
      <c r="E280" s="2" t="s">
        <v>1277</v>
      </c>
      <c r="F280" s="2" t="s">
        <v>1278</v>
      </c>
      <c r="G280" s="2" t="s">
        <v>1971</v>
      </c>
      <c r="H280" s="3">
        <v>1</v>
      </c>
    </row>
    <row r="281" spans="1:8" x14ac:dyDescent="0.25">
      <c r="A281" t="str">
        <f t="shared" ca="1" si="17"/>
        <v xml:space="preserve">Innovation and Business Skills Australia </v>
      </c>
      <c r="B281" t="str">
        <f t="shared" si="20"/>
        <v>BSB</v>
      </c>
      <c r="C281" t="str">
        <f t="shared" ca="1" si="18"/>
        <v>BSB</v>
      </c>
      <c r="D281" t="str">
        <f t="shared" ca="1" si="19"/>
        <v xml:space="preserve">Certificate IV </v>
      </c>
      <c r="E281" s="2" t="s">
        <v>1838</v>
      </c>
      <c r="F281" s="2" t="s">
        <v>1135</v>
      </c>
      <c r="G281" s="2" t="s">
        <v>1971</v>
      </c>
      <c r="H281" s="3">
        <v>2</v>
      </c>
    </row>
    <row r="282" spans="1:8" x14ac:dyDescent="0.25">
      <c r="A282" t="e">
        <f t="shared" ca="1" si="17"/>
        <v>#N/A</v>
      </c>
      <c r="B282" t="str">
        <f t="shared" si="20"/>
        <v>221</v>
      </c>
      <c r="C282" t="e">
        <f t="shared" ca="1" si="18"/>
        <v>#N/A</v>
      </c>
      <c r="D282" t="str">
        <f t="shared" ca="1" si="19"/>
        <v xml:space="preserve">Certificate IV </v>
      </c>
      <c r="E282" s="2" t="s">
        <v>1839</v>
      </c>
      <c r="F282" s="2" t="s">
        <v>1840</v>
      </c>
      <c r="G282" s="2" t="s">
        <v>1971</v>
      </c>
      <c r="H282" s="3">
        <v>2</v>
      </c>
    </row>
    <row r="283" spans="1:8" x14ac:dyDescent="0.25">
      <c r="A283" t="str">
        <f t="shared" ca="1" si="17"/>
        <v xml:space="preserve">Innovation and Business Skills Australia </v>
      </c>
      <c r="B283" t="str">
        <f t="shared" si="20"/>
        <v>BSB</v>
      </c>
      <c r="C283" t="str">
        <f t="shared" ca="1" si="18"/>
        <v>BSB</v>
      </c>
      <c r="D283" t="str">
        <f t="shared" ca="1" si="19"/>
        <v xml:space="preserve">Certificate IV </v>
      </c>
      <c r="E283" s="2" t="s">
        <v>1841</v>
      </c>
      <c r="F283" s="2" t="s">
        <v>1842</v>
      </c>
      <c r="G283" s="2" t="s">
        <v>1971</v>
      </c>
      <c r="H283" s="3">
        <v>1</v>
      </c>
    </row>
    <row r="284" spans="1:8" x14ac:dyDescent="0.25">
      <c r="A284" t="str">
        <f t="shared" ca="1" si="17"/>
        <v>Community Services and Health Industry Skills Council</v>
      </c>
      <c r="B284" t="str">
        <f t="shared" si="20"/>
        <v>CHC</v>
      </c>
      <c r="C284" t="str">
        <f t="shared" ca="1" si="18"/>
        <v>CHC</v>
      </c>
      <c r="D284" t="str">
        <f t="shared" ca="1" si="19"/>
        <v xml:space="preserve">Certificate IV </v>
      </c>
      <c r="E284" s="2" t="s">
        <v>1845</v>
      </c>
      <c r="F284" s="2" t="s">
        <v>191</v>
      </c>
      <c r="G284" s="2" t="s">
        <v>1971</v>
      </c>
      <c r="H284" s="3">
        <v>1</v>
      </c>
    </row>
    <row r="285" spans="1:8" x14ac:dyDescent="0.25">
      <c r="A285" t="str">
        <f t="shared" ca="1" si="17"/>
        <v xml:space="preserve">Innovation and Business Skills Australia </v>
      </c>
      <c r="B285" t="str">
        <f t="shared" si="20"/>
        <v>CUA</v>
      </c>
      <c r="C285" t="str">
        <f t="shared" ca="1" si="18"/>
        <v>CUA</v>
      </c>
      <c r="D285" t="str">
        <f t="shared" ca="1" si="19"/>
        <v xml:space="preserve">Certificate IV </v>
      </c>
      <c r="E285" s="2" t="s">
        <v>1846</v>
      </c>
      <c r="F285" s="2" t="s">
        <v>1847</v>
      </c>
      <c r="G285" s="2" t="s">
        <v>1971</v>
      </c>
      <c r="H285" s="3">
        <v>34</v>
      </c>
    </row>
    <row r="286" spans="1:8" x14ac:dyDescent="0.25">
      <c r="A286" t="e">
        <f t="shared" ca="1" si="17"/>
        <v>#N/A</v>
      </c>
      <c r="B286" t="str">
        <f t="shared" si="20"/>
        <v>222</v>
      </c>
      <c r="C286" t="e">
        <f t="shared" ca="1" si="18"/>
        <v>#N/A</v>
      </c>
      <c r="D286" t="str">
        <f t="shared" ca="1" si="19"/>
        <v xml:space="preserve">Certificate IV </v>
      </c>
      <c r="E286" s="2" t="s">
        <v>1856</v>
      </c>
      <c r="F286" s="2" t="s">
        <v>1857</v>
      </c>
      <c r="G286" s="2" t="s">
        <v>1971</v>
      </c>
      <c r="H286" s="3">
        <v>1</v>
      </c>
    </row>
    <row r="287" spans="1:8" x14ac:dyDescent="0.25">
      <c r="A287" t="str">
        <f t="shared" ca="1" si="17"/>
        <v xml:space="preserve">Innovation and Business Skills Australia </v>
      </c>
      <c r="B287" t="str">
        <f t="shared" si="20"/>
        <v>CUA</v>
      </c>
      <c r="C287" t="str">
        <f t="shared" ca="1" si="18"/>
        <v>CUA</v>
      </c>
      <c r="D287" t="str">
        <f t="shared" ca="1" si="19"/>
        <v xml:space="preserve">Certificate IV </v>
      </c>
      <c r="E287" s="2" t="s">
        <v>1858</v>
      </c>
      <c r="F287" s="2" t="s">
        <v>1859</v>
      </c>
      <c r="G287" s="2" t="s">
        <v>1971</v>
      </c>
      <c r="H287" s="3">
        <v>23</v>
      </c>
    </row>
    <row r="288" spans="1:8" x14ac:dyDescent="0.25">
      <c r="A288" t="str">
        <f t="shared" ca="1" si="17"/>
        <v xml:space="preserve">Innovation and Business Skills Australia </v>
      </c>
      <c r="B288" t="str">
        <f t="shared" si="20"/>
        <v>BSB</v>
      </c>
      <c r="C288" t="str">
        <f t="shared" ca="1" si="18"/>
        <v>BSB</v>
      </c>
      <c r="D288" t="str">
        <f t="shared" ca="1" si="19"/>
        <v xml:space="preserve">Certificate IV </v>
      </c>
      <c r="E288" s="2" t="s">
        <v>1265</v>
      </c>
      <c r="F288" s="2" t="s">
        <v>1264</v>
      </c>
      <c r="G288" s="2" t="s">
        <v>1971</v>
      </c>
      <c r="H288" s="3">
        <v>9</v>
      </c>
    </row>
    <row r="289" spans="1:8" x14ac:dyDescent="0.25">
      <c r="A289" t="str">
        <f t="shared" ca="1" si="17"/>
        <v>Service Skills Australia</v>
      </c>
      <c r="B289" t="str">
        <f t="shared" si="20"/>
        <v>SIS</v>
      </c>
      <c r="C289" t="str">
        <f t="shared" ca="1" si="18"/>
        <v>SIS</v>
      </c>
      <c r="D289" t="str">
        <f t="shared" ca="1" si="19"/>
        <v xml:space="preserve">Certificate IV </v>
      </c>
      <c r="E289" s="2" t="s">
        <v>1860</v>
      </c>
      <c r="F289" s="2" t="s">
        <v>1861</v>
      </c>
      <c r="G289" s="2" t="s">
        <v>1971</v>
      </c>
      <c r="H289" s="3">
        <v>1</v>
      </c>
    </row>
    <row r="290" spans="1:8" x14ac:dyDescent="0.25">
      <c r="A290" t="str">
        <f t="shared" ca="1" si="17"/>
        <v>Service Skills Australia</v>
      </c>
      <c r="B290" t="str">
        <f t="shared" si="20"/>
        <v>SIS</v>
      </c>
      <c r="C290" t="str">
        <f t="shared" ca="1" si="18"/>
        <v>SIS</v>
      </c>
      <c r="D290" t="str">
        <f t="shared" ca="1" si="19"/>
        <v xml:space="preserve">Certificate IV </v>
      </c>
      <c r="E290" s="2" t="s">
        <v>639</v>
      </c>
      <c r="F290" s="2" t="s">
        <v>836</v>
      </c>
      <c r="G290" s="2" t="s">
        <v>1971</v>
      </c>
      <c r="H290" s="3">
        <v>3</v>
      </c>
    </row>
    <row r="291" spans="1:8" x14ac:dyDescent="0.25">
      <c r="A291" t="e">
        <f t="shared" ca="1" si="17"/>
        <v>#N/A</v>
      </c>
      <c r="B291" t="str">
        <f t="shared" si="20"/>
        <v>103</v>
      </c>
      <c r="C291" t="e">
        <f t="shared" ca="1" si="18"/>
        <v>#N/A</v>
      </c>
      <c r="D291" t="str">
        <f t="shared" ca="1" si="19"/>
        <v xml:space="preserve">Certificate IV </v>
      </c>
      <c r="E291" s="2" t="s">
        <v>1862</v>
      </c>
      <c r="F291" s="2" t="s">
        <v>1863</v>
      </c>
      <c r="G291" s="2" t="s">
        <v>1971</v>
      </c>
      <c r="H291" s="3">
        <v>1</v>
      </c>
    </row>
    <row r="292" spans="1:8" x14ac:dyDescent="0.25">
      <c r="A292" t="e">
        <f t="shared" ca="1" si="17"/>
        <v>#N/A</v>
      </c>
      <c r="B292" t="str">
        <f t="shared" si="20"/>
        <v>309</v>
      </c>
      <c r="C292" t="e">
        <f t="shared" ca="1" si="18"/>
        <v>#N/A</v>
      </c>
      <c r="D292" t="str">
        <f t="shared" ca="1" si="19"/>
        <v xml:space="preserve">Certificate IV </v>
      </c>
      <c r="E292" s="2" t="s">
        <v>1864</v>
      </c>
      <c r="F292" s="2" t="s">
        <v>1865</v>
      </c>
      <c r="G292" s="2" t="s">
        <v>1971</v>
      </c>
      <c r="H292" s="3">
        <v>1</v>
      </c>
    </row>
    <row r="293" spans="1:8" x14ac:dyDescent="0.25">
      <c r="A293" t="str">
        <f t="shared" ca="1" si="17"/>
        <v xml:space="preserve">Innovation and Business Skills Australia </v>
      </c>
      <c r="B293" t="str">
        <f t="shared" si="20"/>
        <v>ICT</v>
      </c>
      <c r="C293" t="str">
        <f t="shared" ca="1" si="18"/>
        <v>ICT</v>
      </c>
      <c r="D293" t="str">
        <f t="shared" ca="1" si="19"/>
        <v xml:space="preserve">Certificate IV </v>
      </c>
      <c r="E293" s="2" t="s">
        <v>1868</v>
      </c>
      <c r="F293" s="2" t="s">
        <v>1867</v>
      </c>
      <c r="G293" s="2" t="s">
        <v>1971</v>
      </c>
      <c r="H293" s="3">
        <v>1</v>
      </c>
    </row>
    <row r="294" spans="1:8" x14ac:dyDescent="0.25">
      <c r="A294" t="str">
        <f t="shared" ca="1" si="17"/>
        <v xml:space="preserve">Innovation and Business Skills Australia </v>
      </c>
      <c r="B294" t="str">
        <f t="shared" si="20"/>
        <v>FNS</v>
      </c>
      <c r="C294" t="str">
        <f t="shared" ca="1" si="18"/>
        <v>FNS</v>
      </c>
      <c r="D294" t="str">
        <f t="shared" ca="1" si="19"/>
        <v xml:space="preserve">Diploma </v>
      </c>
      <c r="E294" s="2" t="s">
        <v>1352</v>
      </c>
      <c r="F294" s="2" t="s">
        <v>1351</v>
      </c>
      <c r="G294" s="2" t="s">
        <v>1971</v>
      </c>
      <c r="H294" s="3">
        <v>3</v>
      </c>
    </row>
    <row r="295" spans="1:8" x14ac:dyDescent="0.25">
      <c r="A295" t="str">
        <f t="shared" ca="1" si="17"/>
        <v>Community Services and Health Industry Skills Council</v>
      </c>
      <c r="B295" t="str">
        <f t="shared" si="20"/>
        <v>HLT</v>
      </c>
      <c r="C295" t="str">
        <f t="shared" ca="1" si="18"/>
        <v>HLT</v>
      </c>
      <c r="D295" t="str">
        <f t="shared" ca="1" si="19"/>
        <v xml:space="preserve">Diploma </v>
      </c>
      <c r="E295" s="2" t="s">
        <v>1870</v>
      </c>
      <c r="F295" s="2" t="s">
        <v>1871</v>
      </c>
      <c r="G295" s="2" t="s">
        <v>1971</v>
      </c>
      <c r="H295" s="3">
        <v>1</v>
      </c>
    </row>
    <row r="296" spans="1:8" x14ac:dyDescent="0.25">
      <c r="A296" t="str">
        <f t="shared" ca="1" si="17"/>
        <v>Transport and Logistics Skills Council Ltd</v>
      </c>
      <c r="B296" t="str">
        <f t="shared" si="20"/>
        <v>AVI</v>
      </c>
      <c r="C296" t="str">
        <f t="shared" ca="1" si="18"/>
        <v>AVI</v>
      </c>
      <c r="D296" t="str">
        <f t="shared" ca="1" si="19"/>
        <v xml:space="preserve">Diploma </v>
      </c>
      <c r="E296" s="2" t="s">
        <v>667</v>
      </c>
      <c r="F296" s="2" t="s">
        <v>1872</v>
      </c>
      <c r="G296" s="2" t="s">
        <v>1971</v>
      </c>
      <c r="H296" s="3">
        <v>2</v>
      </c>
    </row>
    <row r="297" spans="1:8" x14ac:dyDescent="0.25">
      <c r="A297" t="str">
        <f t="shared" ca="1" si="17"/>
        <v>Community Services and Health Industry Skills Council</v>
      </c>
      <c r="B297" t="str">
        <f t="shared" si="20"/>
        <v>CHC</v>
      </c>
      <c r="C297" t="str">
        <f t="shared" ca="1" si="18"/>
        <v>CHC</v>
      </c>
      <c r="D297" t="str">
        <f t="shared" ca="1" si="19"/>
        <v xml:space="preserve">Diploma </v>
      </c>
      <c r="E297" s="2" t="s">
        <v>1878</v>
      </c>
      <c r="F297" s="2" t="s">
        <v>1879</v>
      </c>
      <c r="G297" s="2" t="s">
        <v>1971</v>
      </c>
      <c r="H297" s="3">
        <v>5</v>
      </c>
    </row>
    <row r="298" spans="1:8" x14ac:dyDescent="0.25">
      <c r="A298" t="str">
        <f t="shared" ca="1" si="17"/>
        <v>Community Services and Health Industry Skills Council</v>
      </c>
      <c r="B298" t="str">
        <f t="shared" si="20"/>
        <v>CHC</v>
      </c>
      <c r="C298" t="str">
        <f t="shared" ca="1" si="18"/>
        <v>CHC</v>
      </c>
      <c r="D298" t="str">
        <f t="shared" ca="1" si="19"/>
        <v xml:space="preserve">Diploma </v>
      </c>
      <c r="E298" s="2" t="s">
        <v>1880</v>
      </c>
      <c r="F298" s="2" t="s">
        <v>199</v>
      </c>
      <c r="G298" s="2" t="s">
        <v>1971</v>
      </c>
      <c r="H298" s="3">
        <v>3</v>
      </c>
    </row>
    <row r="299" spans="1:8" x14ac:dyDescent="0.25">
      <c r="A299" t="e">
        <f t="shared" ca="1" si="17"/>
        <v>#N/A</v>
      </c>
      <c r="B299" t="str">
        <f t="shared" si="20"/>
        <v>220</v>
      </c>
      <c r="C299" t="e">
        <f t="shared" ca="1" si="18"/>
        <v>#N/A</v>
      </c>
      <c r="D299" t="str">
        <f t="shared" ca="1" si="19"/>
        <v xml:space="preserve">Diploma </v>
      </c>
      <c r="E299" s="2" t="s">
        <v>1881</v>
      </c>
      <c r="F299" s="2" t="s">
        <v>1882</v>
      </c>
      <c r="G299" s="2" t="s">
        <v>1971</v>
      </c>
      <c r="H299" s="3">
        <v>1</v>
      </c>
    </row>
    <row r="300" spans="1:8" x14ac:dyDescent="0.25">
      <c r="A300" t="str">
        <f t="shared" ca="1" si="17"/>
        <v>Community Services and Health Industry Skills Council</v>
      </c>
      <c r="B300" t="str">
        <f t="shared" si="20"/>
        <v>HLT</v>
      </c>
      <c r="C300" t="str">
        <f t="shared" ca="1" si="18"/>
        <v>HLT</v>
      </c>
      <c r="D300" t="str">
        <f t="shared" ca="1" si="19"/>
        <v xml:space="preserve">Diploma </v>
      </c>
      <c r="E300" s="2" t="s">
        <v>1884</v>
      </c>
      <c r="F300" s="2" t="s">
        <v>1885</v>
      </c>
      <c r="G300" s="2" t="s">
        <v>1971</v>
      </c>
      <c r="H300" s="3">
        <v>1</v>
      </c>
    </row>
    <row r="301" spans="1:8" x14ac:dyDescent="0.25">
      <c r="A301" t="str">
        <f t="shared" ca="1" si="17"/>
        <v>Service Skills Australia</v>
      </c>
      <c r="B301" t="str">
        <f t="shared" si="20"/>
        <v>SIT</v>
      </c>
      <c r="C301" t="str">
        <f t="shared" ca="1" si="18"/>
        <v>SIT</v>
      </c>
      <c r="D301" t="str">
        <f t="shared" ca="1" si="19"/>
        <v xml:space="preserve">Diploma </v>
      </c>
      <c r="E301" s="2" t="s">
        <v>1896</v>
      </c>
      <c r="F301" s="2" t="s">
        <v>1897</v>
      </c>
      <c r="G301" s="2" t="s">
        <v>1971</v>
      </c>
      <c r="H301" s="3">
        <v>1</v>
      </c>
    </row>
    <row r="302" spans="1:8" x14ac:dyDescent="0.25">
      <c r="A302" t="e">
        <f t="shared" ca="1" si="17"/>
        <v>#N/A</v>
      </c>
      <c r="B302" t="str">
        <f t="shared" si="20"/>
        <v>AHC</v>
      </c>
      <c r="C302" t="e">
        <f t="shared" ca="1" si="18"/>
        <v>#N/A</v>
      </c>
      <c r="D302" t="str">
        <f t="shared" ca="1" si="19"/>
        <v xml:space="preserve">Diploma </v>
      </c>
      <c r="E302" s="2" t="s">
        <v>1904</v>
      </c>
      <c r="F302" s="2" t="s">
        <v>1248</v>
      </c>
      <c r="G302" s="2" t="s">
        <v>1971</v>
      </c>
      <c r="H302" s="3">
        <v>4</v>
      </c>
    </row>
    <row r="303" spans="1:8" x14ac:dyDescent="0.25">
      <c r="A303" t="str">
        <f t="shared" ca="1" si="17"/>
        <v xml:space="preserve">Innovation and Business Skills Australia </v>
      </c>
      <c r="B303" t="str">
        <f t="shared" si="20"/>
        <v>ICT</v>
      </c>
      <c r="C303" t="str">
        <f t="shared" ca="1" si="18"/>
        <v>ICT</v>
      </c>
      <c r="D303" t="str">
        <f t="shared" ca="1" si="19"/>
        <v xml:space="preserve">Diploma </v>
      </c>
      <c r="E303" s="2" t="s">
        <v>1910</v>
      </c>
      <c r="F303" s="2" t="s">
        <v>1387</v>
      </c>
      <c r="G303" s="2" t="s">
        <v>1971</v>
      </c>
      <c r="H303" s="3">
        <v>15</v>
      </c>
    </row>
    <row r="304" spans="1:8" x14ac:dyDescent="0.25">
      <c r="A304" t="str">
        <f t="shared" ca="1" si="17"/>
        <v xml:space="preserve">Innovation and Business Skills Australia </v>
      </c>
      <c r="B304" t="str">
        <f t="shared" si="20"/>
        <v>ICT</v>
      </c>
      <c r="C304" t="str">
        <f t="shared" ca="1" si="18"/>
        <v>ICT</v>
      </c>
      <c r="D304" t="str">
        <f t="shared" ca="1" si="19"/>
        <v xml:space="preserve">Diploma </v>
      </c>
      <c r="E304" s="2" t="s">
        <v>1911</v>
      </c>
      <c r="F304" s="2" t="s">
        <v>1385</v>
      </c>
      <c r="G304" s="2" t="s">
        <v>1971</v>
      </c>
      <c r="H304" s="3">
        <v>2</v>
      </c>
    </row>
    <row r="305" spans="1:8" x14ac:dyDescent="0.25">
      <c r="A305" t="str">
        <f t="shared" ca="1" si="17"/>
        <v>Manufacturing Skills Australia</v>
      </c>
      <c r="B305" t="str">
        <f t="shared" si="20"/>
        <v>MSL</v>
      </c>
      <c r="C305" t="str">
        <f t="shared" ca="1" si="18"/>
        <v>MSL</v>
      </c>
      <c r="D305" t="str">
        <f t="shared" ca="1" si="19"/>
        <v xml:space="preserve">Diploma </v>
      </c>
      <c r="E305" s="2" t="s">
        <v>1918</v>
      </c>
      <c r="F305" s="2" t="s">
        <v>1408</v>
      </c>
      <c r="G305" s="2" t="s">
        <v>1971</v>
      </c>
      <c r="H305" s="3">
        <v>4</v>
      </c>
    </row>
    <row r="306" spans="1:8" x14ac:dyDescent="0.25">
      <c r="A306" t="str">
        <f t="shared" ca="1" si="17"/>
        <v xml:space="preserve">Innovation and Business Skills Australia </v>
      </c>
      <c r="B306" t="str">
        <f t="shared" si="20"/>
        <v>BSB</v>
      </c>
      <c r="C306" t="str">
        <f t="shared" ca="1" si="18"/>
        <v>BSB</v>
      </c>
      <c r="D306" t="str">
        <f t="shared" ca="1" si="19"/>
        <v xml:space="preserve">Diploma </v>
      </c>
      <c r="E306" s="2" t="s">
        <v>1178</v>
      </c>
      <c r="F306" s="2" t="s">
        <v>1097</v>
      </c>
      <c r="G306" s="2" t="s">
        <v>1971</v>
      </c>
      <c r="H306" s="3">
        <v>1</v>
      </c>
    </row>
    <row r="307" spans="1:8" x14ac:dyDescent="0.25">
      <c r="A307" t="str">
        <f t="shared" ca="1" si="17"/>
        <v xml:space="preserve">Innovation and Business Skills Australia </v>
      </c>
      <c r="B307" t="str">
        <f t="shared" si="20"/>
        <v>CUA</v>
      </c>
      <c r="C307" t="str">
        <f t="shared" ca="1" si="18"/>
        <v>CUA</v>
      </c>
      <c r="D307" t="str">
        <f t="shared" ca="1" si="19"/>
        <v xml:space="preserve">Diploma </v>
      </c>
      <c r="E307" s="2" t="s">
        <v>1928</v>
      </c>
      <c r="F307" s="2" t="s">
        <v>1929</v>
      </c>
      <c r="G307" s="2" t="s">
        <v>1971</v>
      </c>
      <c r="H307" s="3">
        <v>41</v>
      </c>
    </row>
    <row r="308" spans="1:8" x14ac:dyDescent="0.25">
      <c r="A308" t="str">
        <f t="shared" ca="1" si="17"/>
        <v>Community Services and Health Industry Skills Council</v>
      </c>
      <c r="B308" t="str">
        <f t="shared" si="20"/>
        <v>HLT</v>
      </c>
      <c r="C308" t="str">
        <f t="shared" ca="1" si="18"/>
        <v>HLT</v>
      </c>
      <c r="D308" t="str">
        <f t="shared" ca="1" si="19"/>
        <v xml:space="preserve">Diploma </v>
      </c>
      <c r="E308" s="2" t="s">
        <v>1933</v>
      </c>
      <c r="F308" s="2" t="s">
        <v>1934</v>
      </c>
      <c r="G308" s="2" t="s">
        <v>1971</v>
      </c>
      <c r="H308" s="3">
        <v>23</v>
      </c>
    </row>
    <row r="309" spans="1:8" x14ac:dyDescent="0.25">
      <c r="A309" t="str">
        <f t="shared" ca="1" si="17"/>
        <v xml:space="preserve">Innovation and Business Skills Australia </v>
      </c>
      <c r="B309" t="str">
        <f t="shared" si="20"/>
        <v>CUA</v>
      </c>
      <c r="C309" t="str">
        <f t="shared" ca="1" si="18"/>
        <v>CUA</v>
      </c>
      <c r="D309" t="str">
        <f t="shared" ca="1" si="19"/>
        <v xml:space="preserve">Diploma </v>
      </c>
      <c r="E309" s="2" t="s">
        <v>1939</v>
      </c>
      <c r="F309" s="2" t="s">
        <v>1940</v>
      </c>
      <c r="G309" s="2" t="s">
        <v>1971</v>
      </c>
      <c r="H309" s="3">
        <v>1</v>
      </c>
    </row>
    <row r="310" spans="1:8" x14ac:dyDescent="0.25">
      <c r="A310" t="str">
        <f t="shared" ca="1" si="17"/>
        <v xml:space="preserve">Innovation and Business Skills Australia </v>
      </c>
      <c r="B310" t="str">
        <f t="shared" si="20"/>
        <v>BSB</v>
      </c>
      <c r="C310" t="str">
        <f t="shared" ca="1" si="18"/>
        <v>BSB</v>
      </c>
      <c r="D310" t="str">
        <f t="shared" ca="1" si="19"/>
        <v xml:space="preserve">Diploma </v>
      </c>
      <c r="E310" s="2" t="s">
        <v>1941</v>
      </c>
      <c r="F310" s="2" t="s">
        <v>1286</v>
      </c>
      <c r="G310" s="2" t="s">
        <v>1971</v>
      </c>
      <c r="H310" s="3">
        <v>35</v>
      </c>
    </row>
    <row r="311" spans="1:8" x14ac:dyDescent="0.25">
      <c r="A311" t="str">
        <f t="shared" ca="1" si="17"/>
        <v>Community Services and Health Industry Skills Council</v>
      </c>
      <c r="B311" t="str">
        <f t="shared" si="20"/>
        <v>HLT</v>
      </c>
      <c r="C311" t="str">
        <f t="shared" ca="1" si="18"/>
        <v>HLT</v>
      </c>
      <c r="D311" t="str">
        <f t="shared" ca="1" si="19"/>
        <v xml:space="preserve">Diploma </v>
      </c>
      <c r="E311" s="2" t="s">
        <v>1942</v>
      </c>
      <c r="F311" s="2" t="s">
        <v>1087</v>
      </c>
      <c r="G311" s="2" t="s">
        <v>1971</v>
      </c>
      <c r="H311" s="3">
        <v>2</v>
      </c>
    </row>
    <row r="312" spans="1:8" x14ac:dyDescent="0.25">
      <c r="A312" t="str">
        <f t="shared" ca="1" si="17"/>
        <v xml:space="preserve">Innovation and Business Skills Australia </v>
      </c>
      <c r="B312" t="str">
        <f t="shared" si="20"/>
        <v>CUA</v>
      </c>
      <c r="C312" t="str">
        <f t="shared" ca="1" si="18"/>
        <v>CUA</v>
      </c>
      <c r="D312" t="str">
        <f t="shared" ca="1" si="19"/>
        <v xml:space="preserve">Diploma </v>
      </c>
      <c r="E312" s="2" t="s">
        <v>1943</v>
      </c>
      <c r="F312" s="2" t="s">
        <v>1944</v>
      </c>
      <c r="G312" s="2" t="s">
        <v>1971</v>
      </c>
      <c r="H312" s="3">
        <v>13</v>
      </c>
    </row>
    <row r="313" spans="1:8" x14ac:dyDescent="0.25">
      <c r="A313" t="e">
        <f t="shared" ca="1" si="17"/>
        <v>#N/A</v>
      </c>
      <c r="B313" t="str">
        <f t="shared" si="20"/>
        <v>102</v>
      </c>
      <c r="C313" t="e">
        <f t="shared" ca="1" si="18"/>
        <v>#N/A</v>
      </c>
      <c r="D313" t="str">
        <f t="shared" ca="1" si="19"/>
        <v xml:space="preserve">Diploma </v>
      </c>
      <c r="E313" s="2" t="s">
        <v>1946</v>
      </c>
      <c r="F313" s="2" t="s">
        <v>1947</v>
      </c>
      <c r="G313" s="2" t="s">
        <v>1971</v>
      </c>
      <c r="H313" s="3">
        <v>1</v>
      </c>
    </row>
    <row r="314" spans="1:8" x14ac:dyDescent="0.25">
      <c r="A314" t="str">
        <f t="shared" ca="1" si="17"/>
        <v xml:space="preserve">Innovation and Business Skills Australia </v>
      </c>
      <c r="B314" t="str">
        <f t="shared" si="20"/>
        <v>ICT</v>
      </c>
      <c r="C314" t="str">
        <f t="shared" ca="1" si="18"/>
        <v>ICT</v>
      </c>
      <c r="D314" t="str">
        <f t="shared" ca="1" si="19"/>
        <v xml:space="preserve">Diploma </v>
      </c>
      <c r="E314" s="2" t="s">
        <v>1950</v>
      </c>
      <c r="F314" s="2" t="s">
        <v>1949</v>
      </c>
      <c r="G314" s="2" t="s">
        <v>1971</v>
      </c>
      <c r="H314" s="3">
        <v>8</v>
      </c>
    </row>
    <row r="315" spans="1:8" x14ac:dyDescent="0.25">
      <c r="A315" t="str">
        <f t="shared" ca="1" si="17"/>
        <v xml:space="preserve">Innovation and Business Skills Australia </v>
      </c>
      <c r="B315" t="str">
        <f t="shared" si="20"/>
        <v>ICT</v>
      </c>
      <c r="C315" t="str">
        <f t="shared" ca="1" si="18"/>
        <v>ICT</v>
      </c>
      <c r="D315" t="str">
        <f t="shared" ca="1" si="19"/>
        <v xml:space="preserve">Diploma </v>
      </c>
      <c r="E315" s="2" t="s">
        <v>1957</v>
      </c>
      <c r="F315" s="2" t="s">
        <v>1956</v>
      </c>
      <c r="G315" s="2" t="s">
        <v>1971</v>
      </c>
      <c r="H315" s="3">
        <v>5</v>
      </c>
    </row>
    <row r="316" spans="1:8" x14ac:dyDescent="0.25">
      <c r="A316" t="str">
        <f t="shared" ca="1" si="17"/>
        <v xml:space="preserve">Innovation and Business Skills Australia </v>
      </c>
      <c r="B316" t="str">
        <f t="shared" si="20"/>
        <v>CUV</v>
      </c>
      <c r="C316" t="str">
        <f t="shared" ca="1" si="18"/>
        <v>CUV</v>
      </c>
      <c r="D316" t="str">
        <f t="shared" ca="1" si="19"/>
        <v xml:space="preserve">Advanced Diploma </v>
      </c>
      <c r="E316" s="2" t="s">
        <v>1965</v>
      </c>
      <c r="F316" s="2" t="s">
        <v>1966</v>
      </c>
      <c r="G316" s="2" t="s">
        <v>1971</v>
      </c>
      <c r="H316" s="3">
        <v>1</v>
      </c>
    </row>
    <row r="317" spans="1:8" x14ac:dyDescent="0.25">
      <c r="A317" t="str">
        <f t="shared" ca="1" si="17"/>
        <v>Service Skills Australia</v>
      </c>
      <c r="B317" t="str">
        <f t="shared" si="20"/>
        <v>SIT</v>
      </c>
      <c r="C317" t="str">
        <f t="shared" ca="1" si="18"/>
        <v>SIT</v>
      </c>
      <c r="D317" t="str">
        <f t="shared" ca="1" si="19"/>
        <v xml:space="preserve">Advanced Diploma </v>
      </c>
      <c r="E317" s="2" t="s">
        <v>1439</v>
      </c>
      <c r="F317" s="2" t="s">
        <v>1440</v>
      </c>
      <c r="G317" s="2" t="s">
        <v>1971</v>
      </c>
      <c r="H317" s="3">
        <v>1</v>
      </c>
    </row>
    <row r="318" spans="1:8" x14ac:dyDescent="0.25">
      <c r="A318" t="str">
        <f t="shared" ca="1" si="17"/>
        <v>Transport and Logistics Skills Council Ltd</v>
      </c>
      <c r="B318" t="str">
        <f t="shared" si="20"/>
        <v>AVI</v>
      </c>
      <c r="C318" t="str">
        <f t="shared" ca="1" si="18"/>
        <v>AVI</v>
      </c>
      <c r="D318" t="str">
        <f t="shared" ca="1" si="19"/>
        <v xml:space="preserve">Certificate III </v>
      </c>
      <c r="E318" s="2" t="s">
        <v>1658</v>
      </c>
      <c r="F318" s="2" t="s">
        <v>1659</v>
      </c>
      <c r="G318" s="2" t="s">
        <v>2868</v>
      </c>
      <c r="H318" s="3">
        <v>12</v>
      </c>
    </row>
    <row r="319" spans="1:8" x14ac:dyDescent="0.25">
      <c r="A319" t="str">
        <f t="shared" ca="1" si="17"/>
        <v>Community Services and Health Industry Skills Council</v>
      </c>
      <c r="B319" t="str">
        <f t="shared" si="20"/>
        <v>CHC</v>
      </c>
      <c r="C319" t="str">
        <f t="shared" ca="1" si="18"/>
        <v>CHC</v>
      </c>
      <c r="D319" t="str">
        <f t="shared" ca="1" si="19"/>
        <v xml:space="preserve">Certificate II </v>
      </c>
      <c r="E319" s="2" t="s">
        <v>169</v>
      </c>
      <c r="F319" s="2" t="s">
        <v>168</v>
      </c>
      <c r="G319" s="2" t="s">
        <v>2868</v>
      </c>
      <c r="H319" s="3">
        <v>282</v>
      </c>
    </row>
    <row r="320" spans="1:8" x14ac:dyDescent="0.25">
      <c r="A320" t="str">
        <f t="shared" ca="1" si="17"/>
        <v>Community Services and Health Industry Skills Council</v>
      </c>
      <c r="B320" t="str">
        <f t="shared" si="20"/>
        <v>CHC</v>
      </c>
      <c r="C320" t="str">
        <f t="shared" ca="1" si="18"/>
        <v>CHC</v>
      </c>
      <c r="D320" t="str">
        <f t="shared" ca="1" si="19"/>
        <v xml:space="preserve">Certificate III </v>
      </c>
      <c r="E320" s="2" t="s">
        <v>184</v>
      </c>
      <c r="F320" s="2" t="s">
        <v>2852</v>
      </c>
      <c r="G320" s="2" t="s">
        <v>2868</v>
      </c>
      <c r="H320" s="3">
        <v>127</v>
      </c>
    </row>
    <row r="321" spans="1:8" x14ac:dyDescent="0.25">
      <c r="A321" t="str">
        <f t="shared" ca="1" si="17"/>
        <v>Community Services and Health Industry Skills Council</v>
      </c>
      <c r="B321" t="str">
        <f t="shared" si="20"/>
        <v>CHC</v>
      </c>
      <c r="C321" t="str">
        <f t="shared" ca="1" si="18"/>
        <v>CHC</v>
      </c>
      <c r="D321" t="str">
        <f t="shared" ca="1" si="19"/>
        <v xml:space="preserve">Certificate III </v>
      </c>
      <c r="E321" s="2" t="s">
        <v>186</v>
      </c>
      <c r="F321" s="2" t="s">
        <v>2853</v>
      </c>
      <c r="G321" s="2" t="s">
        <v>2868</v>
      </c>
      <c r="H321" s="3">
        <v>234</v>
      </c>
    </row>
    <row r="322" spans="1:8" x14ac:dyDescent="0.25">
      <c r="A322" t="str">
        <f t="shared" ref="A322:A336" ca="1" si="21">VLOOKUP(B322,KeyA,5,FALSE)</f>
        <v xml:space="preserve">Construction and Property Services Industry Skills Council </v>
      </c>
      <c r="B322" t="str">
        <f t="shared" si="20"/>
        <v>CPC</v>
      </c>
      <c r="C322" t="str">
        <f t="shared" ref="C322:C336" ca="1" si="22">VLOOKUP(B322,KeyA,6,FALSE)</f>
        <v>CPC</v>
      </c>
      <c r="D322" t="str">
        <f t="shared" ref="D322:D336" ca="1" si="23">VLOOKUP(E322,KeyC,2,FALSE)</f>
        <v xml:space="preserve">Certificate III </v>
      </c>
      <c r="E322" s="2" t="s">
        <v>2854</v>
      </c>
      <c r="F322" s="2" t="s">
        <v>2855</v>
      </c>
      <c r="G322" s="2" t="s">
        <v>2868</v>
      </c>
      <c r="H322" s="3">
        <v>2</v>
      </c>
    </row>
    <row r="323" spans="1:8" x14ac:dyDescent="0.25">
      <c r="A323" t="str">
        <f t="shared" ca="1" si="21"/>
        <v xml:space="preserve">Innovation and Business Skills Australia </v>
      </c>
      <c r="B323" t="str">
        <f t="shared" ref="B323:B336" si="24">LEFT(E323,3)</f>
        <v>CUA</v>
      </c>
      <c r="C323" t="str">
        <f t="shared" ca="1" si="22"/>
        <v>CUA</v>
      </c>
      <c r="D323" t="str">
        <f t="shared" ca="1" si="23"/>
        <v xml:space="preserve">Certificate II </v>
      </c>
      <c r="E323" s="2" t="s">
        <v>225</v>
      </c>
      <c r="F323" s="2" t="s">
        <v>226</v>
      </c>
      <c r="G323" s="2" t="s">
        <v>2868</v>
      </c>
      <c r="H323" s="3">
        <v>12</v>
      </c>
    </row>
    <row r="324" spans="1:8" x14ac:dyDescent="0.25">
      <c r="A324" t="str">
        <f t="shared" ca="1" si="21"/>
        <v xml:space="preserve">Innovation and Business Skills Australia </v>
      </c>
      <c r="B324" t="str">
        <f t="shared" si="24"/>
        <v>CUA</v>
      </c>
      <c r="C324" t="str">
        <f t="shared" ca="1" si="22"/>
        <v>CUA</v>
      </c>
      <c r="D324" t="str">
        <f t="shared" ca="1" si="23"/>
        <v xml:space="preserve">Certificate III </v>
      </c>
      <c r="E324" s="2" t="s">
        <v>1727</v>
      </c>
      <c r="F324" s="2" t="s">
        <v>232</v>
      </c>
      <c r="G324" s="2" t="s">
        <v>2868</v>
      </c>
      <c r="H324" s="3">
        <v>671</v>
      </c>
    </row>
    <row r="325" spans="1:8" x14ac:dyDescent="0.25">
      <c r="A325" t="str">
        <f t="shared" ca="1" si="21"/>
        <v xml:space="preserve">Innovation and Business Skills Australia </v>
      </c>
      <c r="B325" t="str">
        <f t="shared" si="24"/>
        <v>CUA</v>
      </c>
      <c r="C325" t="str">
        <f t="shared" ca="1" si="22"/>
        <v>CUA</v>
      </c>
      <c r="D325" t="str">
        <f t="shared" ca="1" si="23"/>
        <v xml:space="preserve">Certificate III </v>
      </c>
      <c r="E325" s="2" t="s">
        <v>2857</v>
      </c>
      <c r="F325" s="2" t="s">
        <v>259</v>
      </c>
      <c r="G325" s="2" t="s">
        <v>2868</v>
      </c>
      <c r="H325" s="3">
        <v>91</v>
      </c>
    </row>
    <row r="326" spans="1:8" x14ac:dyDescent="0.25">
      <c r="A326" t="str">
        <f t="shared" ca="1" si="21"/>
        <v xml:space="preserve">Innovation and Business Skills Australia </v>
      </c>
      <c r="B326" t="str">
        <f t="shared" si="24"/>
        <v>CUA</v>
      </c>
      <c r="C326" t="str">
        <f t="shared" ca="1" si="22"/>
        <v>CUA</v>
      </c>
      <c r="D326" t="str">
        <f t="shared" ca="1" si="23"/>
        <v xml:space="preserve">Certificate III </v>
      </c>
      <c r="E326" s="2" t="s">
        <v>233</v>
      </c>
      <c r="F326" s="2" t="s">
        <v>234</v>
      </c>
      <c r="G326" s="2" t="s">
        <v>2868</v>
      </c>
      <c r="H326" s="3">
        <v>4</v>
      </c>
    </row>
    <row r="327" spans="1:8" x14ac:dyDescent="0.25">
      <c r="A327" t="str">
        <f t="shared" ca="1" si="21"/>
        <v xml:space="preserve">Innovation and Business Skills Australia </v>
      </c>
      <c r="B327" t="str">
        <f t="shared" si="24"/>
        <v>CUA</v>
      </c>
      <c r="C327" t="str">
        <f t="shared" ca="1" si="22"/>
        <v>CUA</v>
      </c>
      <c r="D327" t="str">
        <f t="shared" ca="1" si="23"/>
        <v xml:space="preserve">Certificate III </v>
      </c>
      <c r="E327" s="2" t="s">
        <v>235</v>
      </c>
      <c r="F327" s="2" t="s">
        <v>236</v>
      </c>
      <c r="G327" s="2" t="s">
        <v>2868</v>
      </c>
      <c r="H327" s="3">
        <v>43</v>
      </c>
    </row>
    <row r="328" spans="1:8" x14ac:dyDescent="0.25">
      <c r="A328" t="str">
        <f t="shared" ca="1" si="21"/>
        <v xml:space="preserve">Innovation and Business Skills Australia </v>
      </c>
      <c r="B328" t="str">
        <f t="shared" si="24"/>
        <v>CUA</v>
      </c>
      <c r="C328" t="str">
        <f t="shared" ca="1" si="22"/>
        <v>CUA</v>
      </c>
      <c r="D328" t="str">
        <f t="shared" ca="1" si="23"/>
        <v xml:space="preserve">Certificate III </v>
      </c>
      <c r="E328" s="2" t="s">
        <v>237</v>
      </c>
      <c r="F328" s="2" t="s">
        <v>238</v>
      </c>
      <c r="G328" s="2" t="s">
        <v>2868</v>
      </c>
      <c r="H328" s="3">
        <v>10</v>
      </c>
    </row>
    <row r="329" spans="1:8" x14ac:dyDescent="0.25">
      <c r="A329" t="str">
        <f t="shared" ca="1" si="21"/>
        <v>Forest Works</v>
      </c>
      <c r="B329" t="str">
        <f t="shared" si="24"/>
        <v>FPI</v>
      </c>
      <c r="C329" t="str">
        <f t="shared" ca="1" si="22"/>
        <v>FPI</v>
      </c>
      <c r="D329" t="str">
        <f t="shared" ca="1" si="23"/>
        <v xml:space="preserve">Certificate II </v>
      </c>
      <c r="E329" s="2" t="s">
        <v>2858</v>
      </c>
      <c r="F329" s="2" t="s">
        <v>268</v>
      </c>
      <c r="G329" s="2" t="s">
        <v>2868</v>
      </c>
      <c r="H329" s="3">
        <v>6</v>
      </c>
    </row>
    <row r="330" spans="1:8" x14ac:dyDescent="0.25">
      <c r="A330" t="str">
        <f t="shared" ca="1" si="21"/>
        <v>Community Services and Health Industry Skills Council</v>
      </c>
      <c r="B330" t="str">
        <f t="shared" si="24"/>
        <v>HLT</v>
      </c>
      <c r="C330" t="str">
        <f t="shared" ca="1" si="22"/>
        <v>HLT</v>
      </c>
      <c r="D330" t="str">
        <f t="shared" ca="1" si="23"/>
        <v xml:space="preserve">Certificate III </v>
      </c>
      <c r="E330" s="2" t="s">
        <v>292</v>
      </c>
      <c r="F330" s="2" t="s">
        <v>287</v>
      </c>
      <c r="G330" s="2" t="s">
        <v>2868</v>
      </c>
      <c r="H330" s="3">
        <v>48</v>
      </c>
    </row>
    <row r="331" spans="1:8" x14ac:dyDescent="0.25">
      <c r="A331" t="str">
        <f t="shared" ca="1" si="21"/>
        <v>Manufacturing Skills Australia</v>
      </c>
      <c r="B331" t="str">
        <f t="shared" si="24"/>
        <v>MEA</v>
      </c>
      <c r="C331" t="str">
        <f t="shared" ca="1" si="22"/>
        <v>MEA</v>
      </c>
      <c r="D331" t="str">
        <f t="shared" ca="1" si="23"/>
        <v xml:space="preserve">Certificate II </v>
      </c>
      <c r="E331" s="2" t="s">
        <v>333</v>
      </c>
      <c r="F331" s="2" t="s">
        <v>332</v>
      </c>
      <c r="G331" s="2" t="s">
        <v>2868</v>
      </c>
      <c r="H331" s="3">
        <v>14</v>
      </c>
    </row>
    <row r="332" spans="1:8" x14ac:dyDescent="0.25">
      <c r="A332" t="str">
        <f t="shared" ca="1" si="21"/>
        <v>Government Skills Australia</v>
      </c>
      <c r="B332" t="str">
        <f t="shared" si="24"/>
        <v>NWP</v>
      </c>
      <c r="C332" t="str">
        <f t="shared" ca="1" si="22"/>
        <v>NWP</v>
      </c>
      <c r="D332" t="str">
        <f t="shared" ca="1" si="23"/>
        <v xml:space="preserve">Certificate II </v>
      </c>
      <c r="E332" s="2" t="s">
        <v>2860</v>
      </c>
      <c r="F332" s="2" t="s">
        <v>2861</v>
      </c>
      <c r="G332" s="2" t="s">
        <v>2868</v>
      </c>
      <c r="H332" s="3">
        <v>1</v>
      </c>
    </row>
    <row r="333" spans="1:8" x14ac:dyDescent="0.25">
      <c r="A333" t="str">
        <f t="shared" ca="1" si="21"/>
        <v>Skills DMC</v>
      </c>
      <c r="B333" t="str">
        <f t="shared" si="24"/>
        <v>RII</v>
      </c>
      <c r="C333" t="str">
        <f t="shared" ca="1" si="22"/>
        <v>RII</v>
      </c>
      <c r="D333" t="str">
        <f t="shared" ca="1" si="23"/>
        <v xml:space="preserve">Certificate II </v>
      </c>
      <c r="E333" s="2" t="s">
        <v>393</v>
      </c>
      <c r="F333" s="2" t="s">
        <v>392</v>
      </c>
      <c r="G333" s="2" t="s">
        <v>2868</v>
      </c>
      <c r="H333" s="3">
        <v>3</v>
      </c>
    </row>
    <row r="334" spans="1:8" x14ac:dyDescent="0.25">
      <c r="A334" t="str">
        <f t="shared" ca="1" si="21"/>
        <v>Service Skills Australia</v>
      </c>
      <c r="B334" t="str">
        <f t="shared" si="24"/>
        <v>SFL</v>
      </c>
      <c r="C334" t="str">
        <f t="shared" ca="1" si="22"/>
        <v>SFL</v>
      </c>
      <c r="D334" t="str">
        <f t="shared" ca="1" si="23"/>
        <v xml:space="preserve">Certificate II </v>
      </c>
      <c r="E334" s="2" t="s">
        <v>2862</v>
      </c>
      <c r="F334" s="2" t="s">
        <v>403</v>
      </c>
      <c r="G334" s="2" t="s">
        <v>2868</v>
      </c>
      <c r="H334" s="3">
        <v>1</v>
      </c>
    </row>
    <row r="335" spans="1:8" x14ac:dyDescent="0.25">
      <c r="A335" t="str">
        <f t="shared" ca="1" si="21"/>
        <v>Service Skills Australia</v>
      </c>
      <c r="B335" t="str">
        <f t="shared" si="24"/>
        <v>SIS</v>
      </c>
      <c r="C335" t="str">
        <f t="shared" ca="1" si="22"/>
        <v>SIS</v>
      </c>
      <c r="D335" t="str">
        <f t="shared" ca="1" si="23"/>
        <v xml:space="preserve">Certificate III </v>
      </c>
      <c r="E335" s="2" t="s">
        <v>449</v>
      </c>
      <c r="F335" s="2" t="s">
        <v>2864</v>
      </c>
      <c r="G335" s="2" t="s">
        <v>2868</v>
      </c>
      <c r="H335" s="3">
        <v>261</v>
      </c>
    </row>
    <row r="336" spans="1:8" x14ac:dyDescent="0.25">
      <c r="A336" t="e">
        <f t="shared" ca="1" si="21"/>
        <v>#N/A</v>
      </c>
      <c r="B336" t="str">
        <f t="shared" si="24"/>
        <v>102</v>
      </c>
      <c r="C336" t="e">
        <f t="shared" ca="1" si="22"/>
        <v>#N/A</v>
      </c>
      <c r="D336" t="str">
        <f t="shared" ca="1" si="23"/>
        <v xml:space="preserve">Certificate III </v>
      </c>
      <c r="E336" s="2" t="s">
        <v>2866</v>
      </c>
      <c r="F336" s="2" t="s">
        <v>2867</v>
      </c>
      <c r="G336" s="2" t="s">
        <v>2868</v>
      </c>
      <c r="H336" s="3">
        <v>20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14" sqref="F14"/>
    </sheetView>
  </sheetViews>
  <sheetFormatPr defaultRowHeight="15" x14ac:dyDescent="0.25"/>
  <cols>
    <col min="1" max="1" width="35.7109375" customWidth="1"/>
    <col min="2" max="2" width="23.42578125" bestFit="1" customWidth="1"/>
    <col min="4" max="4" width="65.28515625" bestFit="1" customWidth="1"/>
    <col min="6" max="6" width="57.85546875" customWidth="1"/>
  </cols>
  <sheetData>
    <row r="1" spans="1:6" ht="15.75" thickBot="1" x14ac:dyDescent="0.3">
      <c r="A1" s="96" t="s">
        <v>1975</v>
      </c>
      <c r="B1" s="16" t="s">
        <v>1972</v>
      </c>
      <c r="C1" s="8" t="s">
        <v>855</v>
      </c>
      <c r="D1" s="8" t="s">
        <v>856</v>
      </c>
      <c r="F1" t="s">
        <v>2878</v>
      </c>
    </row>
    <row r="2" spans="1:6" ht="15.75" thickTop="1" x14ac:dyDescent="0.25">
      <c r="A2" t="s">
        <v>2038</v>
      </c>
      <c r="B2" t="s">
        <v>2101</v>
      </c>
      <c r="C2" t="s">
        <v>518</v>
      </c>
      <c r="D2" t="s">
        <v>519</v>
      </c>
    </row>
    <row r="3" spans="1:6" x14ac:dyDescent="0.25">
      <c r="A3" t="s">
        <v>2038</v>
      </c>
      <c r="B3" t="s">
        <v>2101</v>
      </c>
      <c r="C3" t="s">
        <v>533</v>
      </c>
      <c r="D3" t="s">
        <v>519</v>
      </c>
    </row>
    <row r="4" spans="1:6" x14ac:dyDescent="0.25">
      <c r="A4" t="s">
        <v>2038</v>
      </c>
      <c r="B4" t="s">
        <v>2101</v>
      </c>
      <c r="C4" t="s">
        <v>530</v>
      </c>
      <c r="D4" t="s">
        <v>707</v>
      </c>
    </row>
    <row r="6" spans="1:6" x14ac:dyDescent="0.25">
      <c r="A6" t="s">
        <v>1979</v>
      </c>
      <c r="B6" t="s">
        <v>1978</v>
      </c>
      <c r="C6" t="s">
        <v>15</v>
      </c>
      <c r="D6" t="s">
        <v>16</v>
      </c>
    </row>
    <row r="7" spans="1:6" x14ac:dyDescent="0.25">
      <c r="C7" t="s">
        <v>13</v>
      </c>
    </row>
    <row r="9" spans="1:6" x14ac:dyDescent="0.25">
      <c r="A9" t="s">
        <v>2021</v>
      </c>
      <c r="B9" t="s">
        <v>2019</v>
      </c>
      <c r="C9" t="s">
        <v>2875</v>
      </c>
    </row>
    <row r="11" spans="1:6" x14ac:dyDescent="0.25">
      <c r="A11" t="s">
        <v>2018</v>
      </c>
      <c r="B11" t="s">
        <v>2076</v>
      </c>
      <c r="C11">
        <v>52201</v>
      </c>
      <c r="D11" t="s">
        <v>31</v>
      </c>
    </row>
    <row r="12" spans="1:6" x14ac:dyDescent="0.25">
      <c r="A12" t="s">
        <v>2018</v>
      </c>
      <c r="B12" t="s">
        <v>2076</v>
      </c>
      <c r="C12">
        <v>52327</v>
      </c>
      <c r="D12" t="s">
        <v>32</v>
      </c>
    </row>
    <row r="13" spans="1:6" x14ac:dyDescent="0.25">
      <c r="A13" t="s">
        <v>2018</v>
      </c>
      <c r="B13" t="s">
        <v>2076</v>
      </c>
      <c r="C13" t="s">
        <v>659</v>
      </c>
      <c r="D13" t="s">
        <v>697</v>
      </c>
    </row>
    <row r="14" spans="1:6" x14ac:dyDescent="0.25">
      <c r="A14" t="s">
        <v>2018</v>
      </c>
      <c r="B14" t="s">
        <v>2076</v>
      </c>
      <c r="C14" t="s">
        <v>524</v>
      </c>
      <c r="D14" t="s">
        <v>699</v>
      </c>
    </row>
    <row r="15" spans="1:6" x14ac:dyDescent="0.25">
      <c r="A15" t="s">
        <v>2018</v>
      </c>
      <c r="B15" t="s">
        <v>2076</v>
      </c>
      <c r="C15" t="s">
        <v>527</v>
      </c>
      <c r="D15" t="s">
        <v>704</v>
      </c>
    </row>
    <row r="16" spans="1:6" x14ac:dyDescent="0.25">
      <c r="A16" t="s">
        <v>2018</v>
      </c>
      <c r="B16" t="s">
        <v>2076</v>
      </c>
      <c r="C16" t="s">
        <v>532</v>
      </c>
      <c r="D16" t="s">
        <v>709</v>
      </c>
    </row>
    <row r="17" spans="1:4" x14ac:dyDescent="0.25">
      <c r="A17" t="s">
        <v>2018</v>
      </c>
      <c r="B17" t="s">
        <v>2076</v>
      </c>
      <c r="C17" t="s">
        <v>1569</v>
      </c>
      <c r="D17" t="s">
        <v>1570</v>
      </c>
    </row>
    <row r="18" spans="1:4" x14ac:dyDescent="0.25">
      <c r="A18" t="s">
        <v>2018</v>
      </c>
      <c r="B18" t="s">
        <v>2076</v>
      </c>
      <c r="C18" t="s">
        <v>34</v>
      </c>
      <c r="D18" t="s">
        <v>35</v>
      </c>
    </row>
    <row r="19" spans="1:4" x14ac:dyDescent="0.25">
      <c r="A19" t="s">
        <v>2018</v>
      </c>
      <c r="B19" t="s">
        <v>2076</v>
      </c>
      <c r="C19" t="s">
        <v>48</v>
      </c>
      <c r="D19" t="s">
        <v>32</v>
      </c>
    </row>
    <row r="20" spans="1:4" x14ac:dyDescent="0.25">
      <c r="A20" t="s">
        <v>2018</v>
      </c>
      <c r="B20" t="s">
        <v>2076</v>
      </c>
      <c r="C20" t="s">
        <v>51</v>
      </c>
      <c r="D20" t="s">
        <v>52</v>
      </c>
    </row>
    <row r="21" spans="1:4" x14ac:dyDescent="0.25">
      <c r="A21" t="s">
        <v>2018</v>
      </c>
      <c r="B21" t="s">
        <v>2076</v>
      </c>
      <c r="C21" t="s">
        <v>66</v>
      </c>
      <c r="D21" t="s">
        <v>67</v>
      </c>
    </row>
    <row r="22" spans="1:4" x14ac:dyDescent="0.25">
      <c r="A22" t="s">
        <v>2018</v>
      </c>
      <c r="B22" t="s">
        <v>2076</v>
      </c>
      <c r="C22" t="s">
        <v>569</v>
      </c>
      <c r="D22" t="s">
        <v>748</v>
      </c>
    </row>
    <row r="24" spans="1:4" x14ac:dyDescent="0.25">
      <c r="A24" t="s">
        <v>2038</v>
      </c>
      <c r="B24" t="s">
        <v>1978</v>
      </c>
      <c r="C24" t="s">
        <v>533</v>
      </c>
      <c r="D24" t="s">
        <v>519</v>
      </c>
    </row>
    <row r="26" spans="1:4" x14ac:dyDescent="0.25">
      <c r="A26" t="s">
        <v>2038</v>
      </c>
      <c r="B26" t="s">
        <v>2101</v>
      </c>
      <c r="C26" t="s">
        <v>530</v>
      </c>
      <c r="D26" t="s">
        <v>707</v>
      </c>
    </row>
    <row r="28" spans="1:4" x14ac:dyDescent="0.25">
      <c r="B28" t="s">
        <v>2877</v>
      </c>
      <c r="C28" t="s">
        <v>518</v>
      </c>
      <c r="D28" t="s">
        <v>519</v>
      </c>
    </row>
    <row r="30" spans="1:4" x14ac:dyDescent="0.25">
      <c r="B30" t="s">
        <v>2877</v>
      </c>
      <c r="C30" t="s">
        <v>2876</v>
      </c>
    </row>
    <row r="32" spans="1:4" x14ac:dyDescent="0.25">
      <c r="B32" t="s">
        <v>2877</v>
      </c>
      <c r="C32" t="s">
        <v>528</v>
      </c>
      <c r="D32" t="s">
        <v>705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>
      <pane ySplit="1" topLeftCell="A2" activePane="bottomLeft" state="frozen"/>
      <selection pane="bottomLeft" activeCell="E17" sqref="E17"/>
    </sheetView>
  </sheetViews>
  <sheetFormatPr defaultRowHeight="15" x14ac:dyDescent="0.25"/>
  <cols>
    <col min="1" max="1" width="14.28515625" customWidth="1"/>
    <col min="2" max="2" width="67.42578125" customWidth="1"/>
    <col min="3" max="10" width="10.140625" customWidth="1"/>
    <col min="11" max="11" width="12" customWidth="1"/>
  </cols>
  <sheetData>
    <row r="1" spans="1:11" x14ac:dyDescent="0.25">
      <c r="A1" s="149" t="s">
        <v>2881</v>
      </c>
      <c r="B1" s="149" t="s">
        <v>2882</v>
      </c>
      <c r="C1" s="149" t="s">
        <v>869</v>
      </c>
      <c r="D1" s="149" t="s">
        <v>966</v>
      </c>
      <c r="E1" s="149" t="s">
        <v>1225</v>
      </c>
      <c r="F1" s="149" t="s">
        <v>1464</v>
      </c>
      <c r="G1" s="149" t="s">
        <v>859</v>
      </c>
      <c r="H1" s="149" t="s">
        <v>858</v>
      </c>
      <c r="I1" s="149" t="s">
        <v>1971</v>
      </c>
      <c r="J1" s="153" t="s">
        <v>2868</v>
      </c>
      <c r="K1" s="153" t="s">
        <v>1465</v>
      </c>
    </row>
    <row r="2" spans="1:11" x14ac:dyDescent="0.25">
      <c r="A2" t="s">
        <v>1107</v>
      </c>
      <c r="B2" t="s">
        <v>1108</v>
      </c>
      <c r="E2">
        <v>1</v>
      </c>
      <c r="I2">
        <v>14500</v>
      </c>
      <c r="K2">
        <v>14501</v>
      </c>
    </row>
    <row r="3" spans="1:11" x14ac:dyDescent="0.25">
      <c r="A3" t="s">
        <v>527</v>
      </c>
      <c r="B3" t="s">
        <v>704</v>
      </c>
      <c r="F3">
        <v>10</v>
      </c>
      <c r="G3">
        <v>5184</v>
      </c>
      <c r="I3">
        <v>2</v>
      </c>
      <c r="K3">
        <v>5196</v>
      </c>
    </row>
    <row r="4" spans="1:11" x14ac:dyDescent="0.25">
      <c r="A4" t="s">
        <v>1</v>
      </c>
      <c r="B4" t="s">
        <v>2</v>
      </c>
      <c r="D4">
        <v>184</v>
      </c>
      <c r="E4">
        <v>96</v>
      </c>
      <c r="G4">
        <v>132</v>
      </c>
      <c r="H4">
        <v>33</v>
      </c>
      <c r="I4">
        <v>2153</v>
      </c>
      <c r="J4">
        <v>18</v>
      </c>
      <c r="K4">
        <v>2616</v>
      </c>
    </row>
    <row r="5" spans="1:11" x14ac:dyDescent="0.25">
      <c r="A5" t="s">
        <v>514</v>
      </c>
      <c r="B5" t="s">
        <v>515</v>
      </c>
      <c r="G5">
        <v>2143</v>
      </c>
      <c r="K5">
        <v>2143</v>
      </c>
    </row>
    <row r="6" spans="1:11" x14ac:dyDescent="0.25">
      <c r="A6" t="s">
        <v>526</v>
      </c>
      <c r="B6" t="s">
        <v>702</v>
      </c>
      <c r="G6">
        <v>1969</v>
      </c>
      <c r="K6">
        <v>1969</v>
      </c>
    </row>
    <row r="7" spans="1:11" x14ac:dyDescent="0.25">
      <c r="A7" t="s">
        <v>13</v>
      </c>
      <c r="B7" t="s">
        <v>14</v>
      </c>
      <c r="E7">
        <v>1</v>
      </c>
      <c r="G7">
        <v>1449</v>
      </c>
      <c r="H7">
        <v>235</v>
      </c>
      <c r="I7">
        <v>2</v>
      </c>
      <c r="K7">
        <v>1687</v>
      </c>
    </row>
    <row r="8" spans="1:11" x14ac:dyDescent="0.25">
      <c r="A8" t="s">
        <v>531</v>
      </c>
      <c r="B8" t="s">
        <v>708</v>
      </c>
      <c r="G8">
        <v>1489</v>
      </c>
      <c r="K8">
        <v>1489</v>
      </c>
    </row>
    <row r="9" spans="1:11" x14ac:dyDescent="0.25">
      <c r="A9" t="s">
        <v>21</v>
      </c>
      <c r="B9" t="s">
        <v>22</v>
      </c>
      <c r="G9">
        <v>1026</v>
      </c>
      <c r="H9">
        <v>42</v>
      </c>
      <c r="I9">
        <v>18</v>
      </c>
      <c r="K9">
        <v>1086</v>
      </c>
    </row>
    <row r="10" spans="1:11" x14ac:dyDescent="0.25">
      <c r="A10" t="s">
        <v>34</v>
      </c>
      <c r="B10" t="s">
        <v>35</v>
      </c>
      <c r="E10">
        <v>1</v>
      </c>
      <c r="H10">
        <v>938</v>
      </c>
      <c r="I10">
        <v>1</v>
      </c>
      <c r="K10">
        <v>940</v>
      </c>
    </row>
    <row r="11" spans="1:11" x14ac:dyDescent="0.25">
      <c r="A11" t="s">
        <v>655</v>
      </c>
      <c r="B11" t="s">
        <v>694</v>
      </c>
      <c r="F11">
        <v>19</v>
      </c>
      <c r="G11">
        <v>49</v>
      </c>
      <c r="I11">
        <v>749</v>
      </c>
      <c r="J11">
        <v>18</v>
      </c>
      <c r="K11">
        <v>835</v>
      </c>
    </row>
    <row r="12" spans="1:11" x14ac:dyDescent="0.25">
      <c r="A12" t="s">
        <v>19</v>
      </c>
      <c r="B12" t="s">
        <v>20</v>
      </c>
      <c r="G12">
        <v>616</v>
      </c>
      <c r="H12">
        <v>49</v>
      </c>
      <c r="I12">
        <v>12</v>
      </c>
      <c r="K12">
        <v>677</v>
      </c>
    </row>
    <row r="13" spans="1:11" x14ac:dyDescent="0.25">
      <c r="A13" t="s">
        <v>530</v>
      </c>
      <c r="B13" t="s">
        <v>707</v>
      </c>
      <c r="G13">
        <v>628</v>
      </c>
      <c r="K13">
        <v>628</v>
      </c>
    </row>
    <row r="14" spans="1:11" x14ac:dyDescent="0.25">
      <c r="A14" t="s">
        <v>15</v>
      </c>
      <c r="B14" t="s">
        <v>16</v>
      </c>
      <c r="G14">
        <v>346</v>
      </c>
      <c r="H14">
        <v>151</v>
      </c>
      <c r="K14">
        <v>497</v>
      </c>
    </row>
    <row r="15" spans="1:11" x14ac:dyDescent="0.25">
      <c r="A15" t="s">
        <v>51</v>
      </c>
      <c r="B15" t="s">
        <v>52</v>
      </c>
      <c r="H15">
        <v>219</v>
      </c>
      <c r="I15">
        <v>175</v>
      </c>
      <c r="K15">
        <v>394</v>
      </c>
    </row>
    <row r="16" spans="1:11" x14ac:dyDescent="0.25">
      <c r="A16" t="s">
        <v>23</v>
      </c>
      <c r="B16" t="s">
        <v>24</v>
      </c>
      <c r="E16">
        <v>2</v>
      </c>
      <c r="G16">
        <v>349</v>
      </c>
      <c r="H16">
        <v>2</v>
      </c>
      <c r="I16">
        <v>1</v>
      </c>
      <c r="K16">
        <v>354</v>
      </c>
    </row>
    <row r="17" spans="1:11" x14ac:dyDescent="0.25">
      <c r="A17" t="s">
        <v>967</v>
      </c>
      <c r="B17" t="s">
        <v>968</v>
      </c>
      <c r="E17">
        <v>319</v>
      </c>
      <c r="K17">
        <v>319</v>
      </c>
    </row>
    <row r="18" spans="1:11" x14ac:dyDescent="0.25">
      <c r="A18" t="s">
        <v>1523</v>
      </c>
      <c r="B18" t="s">
        <v>2357</v>
      </c>
      <c r="I18">
        <v>230</v>
      </c>
      <c r="K18">
        <v>230</v>
      </c>
    </row>
    <row r="19" spans="1:11" x14ac:dyDescent="0.25">
      <c r="A19" t="s">
        <v>29</v>
      </c>
      <c r="B19" t="s">
        <v>30</v>
      </c>
      <c r="G19">
        <v>173</v>
      </c>
      <c r="H19">
        <v>18</v>
      </c>
      <c r="K19">
        <v>191</v>
      </c>
    </row>
    <row r="20" spans="1:11" x14ac:dyDescent="0.25">
      <c r="A20" t="s">
        <v>1512</v>
      </c>
      <c r="B20" t="s">
        <v>1511</v>
      </c>
      <c r="I20">
        <v>189</v>
      </c>
      <c r="K20">
        <v>189</v>
      </c>
    </row>
    <row r="21" spans="1:11" x14ac:dyDescent="0.25">
      <c r="A21" t="s">
        <v>538</v>
      </c>
      <c r="B21" t="s">
        <v>521</v>
      </c>
      <c r="G21">
        <v>165</v>
      </c>
      <c r="K21">
        <v>165</v>
      </c>
    </row>
    <row r="22" spans="1:11" x14ac:dyDescent="0.25">
      <c r="A22" t="s">
        <v>1556</v>
      </c>
      <c r="B22" t="s">
        <v>1557</v>
      </c>
      <c r="I22">
        <v>159</v>
      </c>
      <c r="K22">
        <v>159</v>
      </c>
    </row>
    <row r="23" spans="1:11" x14ac:dyDescent="0.25">
      <c r="A23" t="s">
        <v>524</v>
      </c>
      <c r="B23" t="s">
        <v>699</v>
      </c>
      <c r="G23">
        <v>130</v>
      </c>
      <c r="K23">
        <v>130</v>
      </c>
    </row>
    <row r="24" spans="1:11" x14ac:dyDescent="0.25">
      <c r="A24" t="s">
        <v>5</v>
      </c>
      <c r="B24" t="s">
        <v>6</v>
      </c>
      <c r="H24">
        <v>19</v>
      </c>
      <c r="I24">
        <v>108</v>
      </c>
      <c r="K24">
        <v>127</v>
      </c>
    </row>
    <row r="25" spans="1:11" x14ac:dyDescent="0.25">
      <c r="A25" t="s">
        <v>510</v>
      </c>
      <c r="B25" t="s">
        <v>511</v>
      </c>
      <c r="E25">
        <v>24</v>
      </c>
      <c r="F25">
        <v>15</v>
      </c>
      <c r="G25">
        <v>47</v>
      </c>
      <c r="I25">
        <v>36</v>
      </c>
      <c r="K25">
        <v>122</v>
      </c>
    </row>
    <row r="26" spans="1:11" x14ac:dyDescent="0.25">
      <c r="A26" t="s">
        <v>657</v>
      </c>
      <c r="B26" t="s">
        <v>696</v>
      </c>
      <c r="E26">
        <v>29</v>
      </c>
      <c r="F26">
        <v>12</v>
      </c>
      <c r="G26">
        <v>47</v>
      </c>
      <c r="I26">
        <v>30</v>
      </c>
      <c r="K26">
        <v>118</v>
      </c>
    </row>
    <row r="27" spans="1:11" x14ac:dyDescent="0.25">
      <c r="A27" t="s">
        <v>970</v>
      </c>
      <c r="B27" t="s">
        <v>971</v>
      </c>
      <c r="E27">
        <v>91</v>
      </c>
      <c r="K27">
        <v>91</v>
      </c>
    </row>
    <row r="28" spans="1:11" x14ac:dyDescent="0.25">
      <c r="A28" t="s">
        <v>1232</v>
      </c>
      <c r="B28" t="s">
        <v>1233</v>
      </c>
      <c r="F28">
        <v>34</v>
      </c>
      <c r="I28">
        <v>51</v>
      </c>
      <c r="K28">
        <v>85</v>
      </c>
    </row>
    <row r="29" spans="1:11" x14ac:dyDescent="0.25">
      <c r="A29" t="s">
        <v>1482</v>
      </c>
      <c r="B29" t="s">
        <v>1483</v>
      </c>
      <c r="I29">
        <v>81</v>
      </c>
      <c r="K29">
        <v>81</v>
      </c>
    </row>
    <row r="30" spans="1:11" x14ac:dyDescent="0.25">
      <c r="A30" t="s">
        <v>663</v>
      </c>
      <c r="B30" t="s">
        <v>715</v>
      </c>
      <c r="G30">
        <v>80</v>
      </c>
      <c r="K30">
        <v>80</v>
      </c>
    </row>
    <row r="31" spans="1:11" x14ac:dyDescent="0.25">
      <c r="A31" t="s">
        <v>17</v>
      </c>
      <c r="B31" t="s">
        <v>18</v>
      </c>
      <c r="G31">
        <v>75</v>
      </c>
      <c r="H31">
        <v>2</v>
      </c>
      <c r="K31">
        <v>77</v>
      </c>
    </row>
    <row r="32" spans="1:11" x14ac:dyDescent="0.25">
      <c r="A32" t="s">
        <v>660</v>
      </c>
      <c r="B32" t="s">
        <v>698</v>
      </c>
      <c r="G32">
        <v>73</v>
      </c>
      <c r="K32">
        <v>73</v>
      </c>
    </row>
    <row r="33" spans="1:11" x14ac:dyDescent="0.25">
      <c r="A33" t="s">
        <v>1503</v>
      </c>
      <c r="B33" t="s">
        <v>1504</v>
      </c>
      <c r="I33">
        <v>72</v>
      </c>
      <c r="K33">
        <v>72</v>
      </c>
    </row>
    <row r="34" spans="1:11" x14ac:dyDescent="0.25">
      <c r="A34" t="s">
        <v>1797</v>
      </c>
      <c r="B34" t="s">
        <v>1798</v>
      </c>
      <c r="I34">
        <v>72</v>
      </c>
      <c r="K34">
        <v>72</v>
      </c>
    </row>
    <row r="35" spans="1:11" x14ac:dyDescent="0.25">
      <c r="A35" t="s">
        <v>1689</v>
      </c>
      <c r="B35" t="s">
        <v>1690</v>
      </c>
      <c r="I35">
        <v>65</v>
      </c>
      <c r="K35">
        <v>65</v>
      </c>
    </row>
    <row r="36" spans="1:11" x14ac:dyDescent="0.25">
      <c r="A36" t="s">
        <v>1606</v>
      </c>
      <c r="B36" t="s">
        <v>1605</v>
      </c>
      <c r="I36">
        <v>64</v>
      </c>
      <c r="K36">
        <v>64</v>
      </c>
    </row>
    <row r="37" spans="1:11" x14ac:dyDescent="0.25">
      <c r="A37" t="s">
        <v>656</v>
      </c>
      <c r="B37" t="s">
        <v>695</v>
      </c>
      <c r="F37">
        <v>1</v>
      </c>
      <c r="G37">
        <v>49</v>
      </c>
      <c r="I37">
        <v>6</v>
      </c>
      <c r="K37">
        <v>56</v>
      </c>
    </row>
    <row r="38" spans="1:11" x14ac:dyDescent="0.25">
      <c r="A38" t="s">
        <v>1677</v>
      </c>
      <c r="B38" t="s">
        <v>1678</v>
      </c>
      <c r="I38">
        <v>55</v>
      </c>
      <c r="K38">
        <v>55</v>
      </c>
    </row>
    <row r="39" spans="1:11" x14ac:dyDescent="0.25">
      <c r="A39" t="s">
        <v>1228</v>
      </c>
      <c r="B39" t="s">
        <v>1229</v>
      </c>
      <c r="F39">
        <v>14</v>
      </c>
      <c r="I39">
        <v>36</v>
      </c>
      <c r="K39">
        <v>50</v>
      </c>
    </row>
    <row r="40" spans="1:11" x14ac:dyDescent="0.25">
      <c r="A40" t="s">
        <v>534</v>
      </c>
      <c r="B40" t="s">
        <v>523</v>
      </c>
      <c r="G40">
        <v>38</v>
      </c>
      <c r="K40">
        <v>38</v>
      </c>
    </row>
    <row r="41" spans="1:11" x14ac:dyDescent="0.25">
      <c r="A41" t="s">
        <v>42</v>
      </c>
      <c r="B41" t="s">
        <v>43</v>
      </c>
      <c r="H41">
        <v>35</v>
      </c>
      <c r="K41">
        <v>35</v>
      </c>
    </row>
    <row r="42" spans="1:11" x14ac:dyDescent="0.25">
      <c r="A42" t="s">
        <v>987</v>
      </c>
      <c r="B42" t="s">
        <v>988</v>
      </c>
      <c r="E42">
        <v>33</v>
      </c>
      <c r="K42">
        <v>33</v>
      </c>
    </row>
    <row r="43" spans="1:11" x14ac:dyDescent="0.25">
      <c r="A43" t="s">
        <v>541</v>
      </c>
      <c r="B43" t="s">
        <v>714</v>
      </c>
      <c r="G43">
        <v>33</v>
      </c>
      <c r="K43">
        <v>33</v>
      </c>
    </row>
    <row r="44" spans="1:11" x14ac:dyDescent="0.25">
      <c r="A44" t="s">
        <v>522</v>
      </c>
      <c r="B44" t="s">
        <v>523</v>
      </c>
      <c r="G44">
        <v>32</v>
      </c>
      <c r="K44">
        <v>32</v>
      </c>
    </row>
    <row r="45" spans="1:11" x14ac:dyDescent="0.25">
      <c r="A45" t="s">
        <v>1226</v>
      </c>
      <c r="B45" t="s">
        <v>1227</v>
      </c>
      <c r="F45">
        <v>3</v>
      </c>
      <c r="I45">
        <v>25</v>
      </c>
      <c r="K45">
        <v>28</v>
      </c>
    </row>
    <row r="46" spans="1:11" x14ac:dyDescent="0.25">
      <c r="A46" t="s">
        <v>48</v>
      </c>
      <c r="B46" t="s">
        <v>32</v>
      </c>
      <c r="H46">
        <v>27</v>
      </c>
      <c r="K46">
        <v>27</v>
      </c>
    </row>
    <row r="47" spans="1:11" x14ac:dyDescent="0.25">
      <c r="A47" t="s">
        <v>992</v>
      </c>
      <c r="B47" t="s">
        <v>993</v>
      </c>
      <c r="E47">
        <v>26</v>
      </c>
      <c r="K47">
        <v>26</v>
      </c>
    </row>
    <row r="48" spans="1:11" x14ac:dyDescent="0.25">
      <c r="A48" t="s">
        <v>1609</v>
      </c>
      <c r="B48" t="s">
        <v>1610</v>
      </c>
      <c r="I48">
        <v>23</v>
      </c>
      <c r="K48">
        <v>23</v>
      </c>
    </row>
    <row r="49" spans="1:11" x14ac:dyDescent="0.25">
      <c r="A49" t="s">
        <v>1558</v>
      </c>
      <c r="B49" t="s">
        <v>1559</v>
      </c>
      <c r="I49">
        <v>23</v>
      </c>
      <c r="K49">
        <v>23</v>
      </c>
    </row>
    <row r="50" spans="1:11" x14ac:dyDescent="0.25">
      <c r="A50" t="s">
        <v>1679</v>
      </c>
      <c r="B50" t="s">
        <v>1678</v>
      </c>
      <c r="I50">
        <v>23</v>
      </c>
      <c r="K50">
        <v>23</v>
      </c>
    </row>
    <row r="51" spans="1:11" x14ac:dyDescent="0.25">
      <c r="A51" t="s">
        <v>998</v>
      </c>
      <c r="B51" t="s">
        <v>999</v>
      </c>
      <c r="E51">
        <v>22</v>
      </c>
      <c r="K51">
        <v>22</v>
      </c>
    </row>
    <row r="52" spans="1:11" x14ac:dyDescent="0.25">
      <c r="A52" t="s">
        <v>1021</v>
      </c>
      <c r="B52" t="s">
        <v>2</v>
      </c>
      <c r="E52">
        <v>8</v>
      </c>
      <c r="I52">
        <v>14</v>
      </c>
      <c r="K52">
        <v>22</v>
      </c>
    </row>
    <row r="53" spans="1:11" x14ac:dyDescent="0.25">
      <c r="A53" t="s">
        <v>9</v>
      </c>
      <c r="B53" t="s">
        <v>10</v>
      </c>
      <c r="H53">
        <v>18</v>
      </c>
      <c r="I53">
        <v>3</v>
      </c>
      <c r="K53">
        <v>21</v>
      </c>
    </row>
    <row r="54" spans="1:11" x14ac:dyDescent="0.25">
      <c r="A54" t="s">
        <v>1583</v>
      </c>
      <c r="B54" t="s">
        <v>1584</v>
      </c>
      <c r="I54">
        <v>19</v>
      </c>
      <c r="K54">
        <v>19</v>
      </c>
    </row>
    <row r="55" spans="1:11" x14ac:dyDescent="0.25">
      <c r="A55" t="s">
        <v>27</v>
      </c>
      <c r="B55" t="s">
        <v>28</v>
      </c>
      <c r="G55">
        <v>5</v>
      </c>
      <c r="H55">
        <v>14</v>
      </c>
      <c r="K55">
        <v>19</v>
      </c>
    </row>
    <row r="56" spans="1:11" x14ac:dyDescent="0.25">
      <c r="A56" t="s">
        <v>1004</v>
      </c>
      <c r="B56" t="s">
        <v>2346</v>
      </c>
      <c r="E56">
        <v>17</v>
      </c>
      <c r="K56">
        <v>17</v>
      </c>
    </row>
    <row r="57" spans="1:11" x14ac:dyDescent="0.25">
      <c r="A57" t="s">
        <v>537</v>
      </c>
      <c r="B57" t="s">
        <v>711</v>
      </c>
      <c r="G57">
        <v>16</v>
      </c>
      <c r="K57">
        <v>16</v>
      </c>
    </row>
    <row r="58" spans="1:11" x14ac:dyDescent="0.25">
      <c r="A58" t="s">
        <v>1230</v>
      </c>
      <c r="B58" t="s">
        <v>1231</v>
      </c>
      <c r="F58">
        <v>11</v>
      </c>
      <c r="K58">
        <v>11</v>
      </c>
    </row>
    <row r="59" spans="1:11" x14ac:dyDescent="0.25">
      <c r="A59" t="s">
        <v>40</v>
      </c>
      <c r="B59" t="s">
        <v>41</v>
      </c>
      <c r="H59">
        <v>10</v>
      </c>
      <c r="K59">
        <v>10</v>
      </c>
    </row>
    <row r="60" spans="1:11" x14ac:dyDescent="0.25">
      <c r="A60" t="s">
        <v>536</v>
      </c>
      <c r="B60" t="s">
        <v>710</v>
      </c>
      <c r="G60">
        <v>10</v>
      </c>
      <c r="K60">
        <v>10</v>
      </c>
    </row>
    <row r="61" spans="1:11" x14ac:dyDescent="0.25">
      <c r="A61" t="s">
        <v>1498</v>
      </c>
      <c r="B61" t="s">
        <v>1499</v>
      </c>
      <c r="I61">
        <v>9</v>
      </c>
      <c r="K61">
        <v>9</v>
      </c>
    </row>
    <row r="62" spans="1:11" x14ac:dyDescent="0.25">
      <c r="A62" t="s">
        <v>2114</v>
      </c>
      <c r="B62" t="s">
        <v>2115</v>
      </c>
      <c r="J62">
        <v>8</v>
      </c>
      <c r="K62">
        <v>8</v>
      </c>
    </row>
    <row r="63" spans="1:11" x14ac:dyDescent="0.25">
      <c r="A63" t="s">
        <v>1507</v>
      </c>
      <c r="B63" t="s">
        <v>1233</v>
      </c>
      <c r="I63">
        <v>7</v>
      </c>
      <c r="K63">
        <v>7</v>
      </c>
    </row>
    <row r="64" spans="1:11" x14ac:dyDescent="0.25">
      <c r="A64" t="s">
        <v>1611</v>
      </c>
      <c r="B64" t="s">
        <v>511</v>
      </c>
      <c r="I64">
        <v>6</v>
      </c>
      <c r="K64">
        <v>6</v>
      </c>
    </row>
    <row r="65" spans="1:11" x14ac:dyDescent="0.25">
      <c r="A65" t="s">
        <v>529</v>
      </c>
      <c r="B65" t="s">
        <v>706</v>
      </c>
      <c r="G65">
        <v>5</v>
      </c>
      <c r="K65">
        <v>5</v>
      </c>
    </row>
    <row r="66" spans="1:11" x14ac:dyDescent="0.25">
      <c r="A66" t="s">
        <v>1489</v>
      </c>
      <c r="B66" t="s">
        <v>1490</v>
      </c>
      <c r="I66">
        <v>5</v>
      </c>
      <c r="K66">
        <v>5</v>
      </c>
    </row>
    <row r="67" spans="1:11" x14ac:dyDescent="0.25">
      <c r="A67" t="s">
        <v>1513</v>
      </c>
      <c r="B67" t="s">
        <v>1514</v>
      </c>
      <c r="I67">
        <v>4</v>
      </c>
      <c r="K67">
        <v>4</v>
      </c>
    </row>
    <row r="68" spans="1:11" x14ac:dyDescent="0.25">
      <c r="A68" t="s">
        <v>7</v>
      </c>
      <c r="B68" t="s">
        <v>8</v>
      </c>
      <c r="H68">
        <v>4</v>
      </c>
      <c r="K68">
        <v>4</v>
      </c>
    </row>
    <row r="69" spans="1:11" x14ac:dyDescent="0.25">
      <c r="A69" t="s">
        <v>1037</v>
      </c>
      <c r="B69" t="s">
        <v>1038</v>
      </c>
      <c r="E69">
        <v>4</v>
      </c>
      <c r="K69">
        <v>4</v>
      </c>
    </row>
    <row r="70" spans="1:11" x14ac:dyDescent="0.25">
      <c r="A70" t="s">
        <v>1799</v>
      </c>
      <c r="B70" t="s">
        <v>1798</v>
      </c>
      <c r="I70">
        <v>4</v>
      </c>
      <c r="K70">
        <v>4</v>
      </c>
    </row>
    <row r="71" spans="1:11" x14ac:dyDescent="0.25">
      <c r="A71" t="s">
        <v>1510</v>
      </c>
      <c r="B71" t="s">
        <v>1511</v>
      </c>
      <c r="I71">
        <v>3</v>
      </c>
      <c r="K71">
        <v>3</v>
      </c>
    </row>
    <row r="72" spans="1:11" x14ac:dyDescent="0.25">
      <c r="A72" t="s">
        <v>1046</v>
      </c>
      <c r="B72" t="s">
        <v>2333</v>
      </c>
      <c r="E72">
        <v>3</v>
      </c>
      <c r="K72">
        <v>3</v>
      </c>
    </row>
    <row r="73" spans="1:11" x14ac:dyDescent="0.25">
      <c r="A73" t="s">
        <v>1051</v>
      </c>
      <c r="B73" t="s">
        <v>1052</v>
      </c>
      <c r="E73">
        <v>3</v>
      </c>
      <c r="K73">
        <v>3</v>
      </c>
    </row>
    <row r="74" spans="1:11" x14ac:dyDescent="0.25">
      <c r="A74" t="s">
        <v>1053</v>
      </c>
      <c r="B74" t="s">
        <v>1054</v>
      </c>
      <c r="E74">
        <v>3</v>
      </c>
      <c r="K74">
        <v>3</v>
      </c>
    </row>
    <row r="75" spans="1:11" x14ac:dyDescent="0.25">
      <c r="A75" t="s">
        <v>1769</v>
      </c>
      <c r="B75" t="s">
        <v>696</v>
      </c>
      <c r="I75">
        <v>3</v>
      </c>
      <c r="K75">
        <v>3</v>
      </c>
    </row>
    <row r="76" spans="1:11" x14ac:dyDescent="0.25">
      <c r="A76" t="s">
        <v>1466</v>
      </c>
      <c r="B76" t="s">
        <v>1229</v>
      </c>
      <c r="I76">
        <v>2</v>
      </c>
      <c r="K76">
        <v>2</v>
      </c>
    </row>
    <row r="77" spans="1:11" x14ac:dyDescent="0.25">
      <c r="A77" t="s">
        <v>1576</v>
      </c>
      <c r="B77" t="s">
        <v>1577</v>
      </c>
      <c r="I77">
        <v>2</v>
      </c>
      <c r="K77">
        <v>2</v>
      </c>
    </row>
    <row r="78" spans="1:11" x14ac:dyDescent="0.25">
      <c r="A78" t="s">
        <v>540</v>
      </c>
      <c r="B78" t="s">
        <v>713</v>
      </c>
      <c r="G78">
        <v>2</v>
      </c>
      <c r="K78">
        <v>2</v>
      </c>
    </row>
    <row r="79" spans="1:11" x14ac:dyDescent="0.25">
      <c r="A79" t="s">
        <v>1822</v>
      </c>
      <c r="B79" t="s">
        <v>1823</v>
      </c>
      <c r="I79">
        <v>2</v>
      </c>
      <c r="K79">
        <v>2</v>
      </c>
    </row>
    <row r="80" spans="1:11" x14ac:dyDescent="0.25">
      <c r="A80" t="s">
        <v>1839</v>
      </c>
      <c r="B80" t="s">
        <v>1840</v>
      </c>
      <c r="I80">
        <v>2</v>
      </c>
      <c r="K80">
        <v>2</v>
      </c>
    </row>
    <row r="81" spans="1:11" x14ac:dyDescent="0.25">
      <c r="A81">
        <v>52327</v>
      </c>
      <c r="B81" t="s">
        <v>32</v>
      </c>
      <c r="H81">
        <v>2</v>
      </c>
      <c r="K81">
        <v>2</v>
      </c>
    </row>
    <row r="82" spans="1:11" x14ac:dyDescent="0.25">
      <c r="A82" t="s">
        <v>512</v>
      </c>
      <c r="B82" t="s">
        <v>513</v>
      </c>
      <c r="G82">
        <v>1</v>
      </c>
      <c r="K82">
        <v>1</v>
      </c>
    </row>
    <row r="83" spans="1:11" x14ac:dyDescent="0.25">
      <c r="A83" t="s">
        <v>1505</v>
      </c>
      <c r="B83" t="s">
        <v>1506</v>
      </c>
      <c r="I83">
        <v>1</v>
      </c>
      <c r="K83">
        <v>1</v>
      </c>
    </row>
    <row r="84" spans="1:11" x14ac:dyDescent="0.25">
      <c r="A84" t="s">
        <v>539</v>
      </c>
      <c r="B84" t="s">
        <v>712</v>
      </c>
      <c r="G84">
        <v>1</v>
      </c>
      <c r="K84">
        <v>1</v>
      </c>
    </row>
    <row r="85" spans="1:11" x14ac:dyDescent="0.25">
      <c r="A85" t="s">
        <v>1478</v>
      </c>
      <c r="B85" t="s">
        <v>1479</v>
      </c>
      <c r="I85">
        <v>1</v>
      </c>
      <c r="K85">
        <v>1</v>
      </c>
    </row>
    <row r="86" spans="1:11" x14ac:dyDescent="0.25">
      <c r="A86" t="s">
        <v>658</v>
      </c>
      <c r="B86" t="s">
        <v>22</v>
      </c>
      <c r="G86">
        <v>1</v>
      </c>
      <c r="K86">
        <v>1</v>
      </c>
    </row>
    <row r="87" spans="1:11" x14ac:dyDescent="0.25">
      <c r="A87" t="s">
        <v>1633</v>
      </c>
      <c r="B87" t="s">
        <v>1108</v>
      </c>
      <c r="I87">
        <v>1</v>
      </c>
      <c r="K87">
        <v>1</v>
      </c>
    </row>
    <row r="88" spans="1:11" x14ac:dyDescent="0.25">
      <c r="A88" t="s">
        <v>1131</v>
      </c>
      <c r="B88" t="s">
        <v>1007</v>
      </c>
      <c r="E88">
        <v>1</v>
      </c>
      <c r="K88">
        <v>1</v>
      </c>
    </row>
    <row r="89" spans="1:11" x14ac:dyDescent="0.25">
      <c r="A89" t="s">
        <v>1521</v>
      </c>
      <c r="B89" t="s">
        <v>1522</v>
      </c>
      <c r="I89">
        <v>1</v>
      </c>
      <c r="K89">
        <v>1</v>
      </c>
    </row>
    <row r="90" spans="1:11" x14ac:dyDescent="0.25">
      <c r="A90" t="s">
        <v>1607</v>
      </c>
      <c r="B90" t="s">
        <v>694</v>
      </c>
      <c r="I90">
        <v>1</v>
      </c>
      <c r="K90">
        <v>1</v>
      </c>
    </row>
    <row r="91" spans="1:11" x14ac:dyDescent="0.25">
      <c r="A91" t="s">
        <v>1691</v>
      </c>
      <c r="B91" t="s">
        <v>179</v>
      </c>
      <c r="I91">
        <v>1</v>
      </c>
      <c r="K91">
        <v>1</v>
      </c>
    </row>
    <row r="92" spans="1:11" x14ac:dyDescent="0.25">
      <c r="A92" t="s">
        <v>1862</v>
      </c>
      <c r="B92" t="s">
        <v>1863</v>
      </c>
      <c r="I92">
        <v>1</v>
      </c>
      <c r="K92">
        <v>1</v>
      </c>
    </row>
    <row r="93" spans="1:11" x14ac:dyDescent="0.25">
      <c r="A93" t="s">
        <v>1170</v>
      </c>
      <c r="B93" t="s">
        <v>1171</v>
      </c>
      <c r="E93">
        <v>1</v>
      </c>
      <c r="K93">
        <v>1</v>
      </c>
    </row>
    <row r="94" spans="1:11" x14ac:dyDescent="0.25">
      <c r="A94" t="s">
        <v>11</v>
      </c>
      <c r="B94" t="s">
        <v>12</v>
      </c>
      <c r="H94">
        <v>1</v>
      </c>
      <c r="K94">
        <v>1</v>
      </c>
    </row>
    <row r="95" spans="1:11" x14ac:dyDescent="0.25">
      <c r="A95">
        <v>52201</v>
      </c>
      <c r="B95" t="s">
        <v>31</v>
      </c>
      <c r="H95">
        <v>1</v>
      </c>
      <c r="K95">
        <v>1</v>
      </c>
    </row>
    <row r="96" spans="1:11" x14ac:dyDescent="0.25">
      <c r="A96" t="s">
        <v>659</v>
      </c>
      <c r="B96" t="s">
        <v>697</v>
      </c>
      <c r="G96">
        <v>1</v>
      </c>
      <c r="K96">
        <v>1</v>
      </c>
    </row>
  </sheetData>
  <sortState ref="A2:K97">
    <sortCondition descending="1" ref="K2:K97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9"/>
  <sheetViews>
    <sheetView topLeftCell="A235" workbookViewId="0"/>
  </sheetViews>
  <sheetFormatPr defaultRowHeight="15" x14ac:dyDescent="0.25"/>
  <cols>
    <col min="1" max="1" width="19.5703125" customWidth="1"/>
    <col min="2" max="2" width="8.85546875" customWidth="1"/>
    <col min="3" max="3" width="14.7109375" customWidth="1"/>
    <col min="4" max="4" width="14.28515625" customWidth="1"/>
    <col min="5" max="5" width="80.5703125" customWidth="1"/>
    <col min="6" max="6" width="8.7109375" customWidth="1"/>
  </cols>
  <sheetData>
    <row r="1" spans="1:6" ht="28.5" x14ac:dyDescent="0.45">
      <c r="A1" s="146" t="s">
        <v>2893</v>
      </c>
      <c r="B1" s="7"/>
      <c r="C1" s="7"/>
      <c r="D1" s="7"/>
      <c r="E1" s="7"/>
      <c r="F1" s="7"/>
    </row>
    <row r="2" spans="1:6" ht="15.75" thickBot="1" x14ac:dyDescent="0.3"/>
    <row r="3" spans="1:6" ht="74.25" thickBot="1" x14ac:dyDescent="0.3">
      <c r="A3" s="167" t="s">
        <v>1975</v>
      </c>
      <c r="B3" s="168" t="s">
        <v>1972</v>
      </c>
      <c r="C3" s="169" t="s">
        <v>2841</v>
      </c>
      <c r="D3" s="169" t="s">
        <v>2873</v>
      </c>
      <c r="E3" s="169" t="s">
        <v>2874</v>
      </c>
      <c r="F3" s="170" t="s">
        <v>2894</v>
      </c>
    </row>
    <row r="4" spans="1:6" x14ac:dyDescent="0.25">
      <c r="A4" s="176" t="s">
        <v>2028</v>
      </c>
      <c r="B4" s="13" t="s">
        <v>2027</v>
      </c>
      <c r="C4" s="13" t="s">
        <v>2845</v>
      </c>
      <c r="D4" s="13" t="s">
        <v>542</v>
      </c>
      <c r="E4" s="13" t="s">
        <v>716</v>
      </c>
      <c r="F4" s="172">
        <v>99</v>
      </c>
    </row>
    <row r="5" spans="1:6" x14ac:dyDescent="0.25">
      <c r="A5" s="171"/>
      <c r="B5" s="13"/>
      <c r="C5" s="12"/>
      <c r="D5" s="12" t="s">
        <v>77</v>
      </c>
      <c r="E5" s="12" t="s">
        <v>78</v>
      </c>
      <c r="F5" s="173">
        <v>121</v>
      </c>
    </row>
    <row r="6" spans="1:6" x14ac:dyDescent="0.25">
      <c r="A6" s="171"/>
      <c r="B6" s="13"/>
      <c r="C6" s="12"/>
      <c r="D6" s="12" t="s">
        <v>1472</v>
      </c>
      <c r="E6" s="12" t="s">
        <v>78</v>
      </c>
      <c r="F6" s="173">
        <v>15</v>
      </c>
    </row>
    <row r="7" spans="1:6" x14ac:dyDescent="0.25">
      <c r="A7" s="171"/>
      <c r="B7" s="13"/>
      <c r="C7" s="12"/>
      <c r="D7" s="12" t="s">
        <v>79</v>
      </c>
      <c r="E7" s="12" t="s">
        <v>80</v>
      </c>
      <c r="F7" s="173">
        <v>590</v>
      </c>
    </row>
    <row r="8" spans="1:6" x14ac:dyDescent="0.25">
      <c r="A8" s="171"/>
      <c r="B8" s="13"/>
      <c r="C8" s="12"/>
      <c r="D8" s="12" t="s">
        <v>1486</v>
      </c>
      <c r="E8" s="12" t="s">
        <v>1487</v>
      </c>
      <c r="F8" s="173">
        <v>1</v>
      </c>
    </row>
    <row r="9" spans="1:6" x14ac:dyDescent="0.25">
      <c r="A9" s="171"/>
      <c r="B9" s="13"/>
      <c r="C9" s="12" t="s">
        <v>2846</v>
      </c>
      <c r="D9" s="12" t="s">
        <v>69</v>
      </c>
      <c r="E9" s="12" t="s">
        <v>70</v>
      </c>
      <c r="F9" s="173">
        <v>249</v>
      </c>
    </row>
    <row r="10" spans="1:6" x14ac:dyDescent="0.25">
      <c r="A10" s="171"/>
      <c r="B10" s="13"/>
      <c r="C10" s="12"/>
      <c r="D10" s="12" t="s">
        <v>81</v>
      </c>
      <c r="E10" s="12" t="s">
        <v>82</v>
      </c>
      <c r="F10" s="173">
        <v>240</v>
      </c>
    </row>
    <row r="11" spans="1:6" x14ac:dyDescent="0.25">
      <c r="A11" s="171"/>
      <c r="B11" s="13"/>
      <c r="C11" s="12"/>
      <c r="D11" s="12" t="s">
        <v>83</v>
      </c>
      <c r="E11" s="12" t="s">
        <v>84</v>
      </c>
      <c r="F11" s="173">
        <v>13</v>
      </c>
    </row>
    <row r="12" spans="1:6" x14ac:dyDescent="0.25">
      <c r="A12" s="171"/>
      <c r="B12" s="13"/>
      <c r="C12" s="12"/>
      <c r="D12" s="12" t="s">
        <v>85</v>
      </c>
      <c r="E12" s="12" t="s">
        <v>86</v>
      </c>
      <c r="F12" s="173">
        <v>451</v>
      </c>
    </row>
    <row r="13" spans="1:6" x14ac:dyDescent="0.25">
      <c r="A13" s="171"/>
      <c r="B13" s="13"/>
      <c r="C13" s="12"/>
      <c r="D13" s="12" t="s">
        <v>1564</v>
      </c>
      <c r="E13" s="12" t="s">
        <v>86</v>
      </c>
      <c r="F13" s="173">
        <v>0</v>
      </c>
    </row>
    <row r="14" spans="1:6" x14ac:dyDescent="0.25">
      <c r="A14" s="171"/>
      <c r="B14" s="13"/>
      <c r="C14" s="12"/>
      <c r="D14" s="12" t="s">
        <v>1613</v>
      </c>
      <c r="E14" s="12" t="s">
        <v>1614</v>
      </c>
      <c r="F14" s="173">
        <v>3</v>
      </c>
    </row>
    <row r="15" spans="1:6" x14ac:dyDescent="0.25">
      <c r="A15" s="171"/>
      <c r="B15" s="13"/>
      <c r="C15" s="12"/>
      <c r="D15" s="12" t="s">
        <v>87</v>
      </c>
      <c r="E15" s="12" t="s">
        <v>88</v>
      </c>
      <c r="F15" s="173">
        <v>63</v>
      </c>
    </row>
    <row r="16" spans="1:6" x14ac:dyDescent="0.25">
      <c r="A16" s="171"/>
      <c r="B16" s="13"/>
      <c r="C16" s="12"/>
      <c r="D16" s="12" t="s">
        <v>1538</v>
      </c>
      <c r="E16" s="12" t="s">
        <v>88</v>
      </c>
      <c r="F16" s="173">
        <v>1</v>
      </c>
    </row>
    <row r="17" spans="1:6" x14ac:dyDescent="0.25">
      <c r="A17" s="171"/>
      <c r="B17" s="13"/>
      <c r="C17" s="12"/>
      <c r="D17" s="12" t="s">
        <v>89</v>
      </c>
      <c r="E17" s="12" t="s">
        <v>90</v>
      </c>
      <c r="F17" s="173">
        <v>693</v>
      </c>
    </row>
    <row r="18" spans="1:6" x14ac:dyDescent="0.25">
      <c r="A18" s="171"/>
      <c r="B18" s="13"/>
      <c r="C18" s="12"/>
      <c r="D18" s="12" t="s">
        <v>1603</v>
      </c>
      <c r="E18" s="12" t="s">
        <v>90</v>
      </c>
      <c r="F18" s="173">
        <v>21</v>
      </c>
    </row>
    <row r="19" spans="1:6" x14ac:dyDescent="0.25">
      <c r="A19" s="171"/>
      <c r="B19" s="13"/>
      <c r="C19" s="12"/>
      <c r="D19" s="12" t="s">
        <v>95</v>
      </c>
      <c r="E19" s="12" t="s">
        <v>96</v>
      </c>
      <c r="F19" s="173">
        <v>26</v>
      </c>
    </row>
    <row r="20" spans="1:6" x14ac:dyDescent="0.25">
      <c r="A20" s="171"/>
      <c r="B20" s="13"/>
      <c r="C20" s="12" t="s">
        <v>2847</v>
      </c>
      <c r="D20" s="12" t="s">
        <v>71</v>
      </c>
      <c r="E20" s="12" t="s">
        <v>72</v>
      </c>
      <c r="F20" s="173">
        <v>10</v>
      </c>
    </row>
    <row r="21" spans="1:6" x14ac:dyDescent="0.25">
      <c r="A21" s="171"/>
      <c r="B21" s="13"/>
      <c r="C21" s="12"/>
      <c r="D21" s="12" t="s">
        <v>73</v>
      </c>
      <c r="E21" s="12" t="s">
        <v>74</v>
      </c>
      <c r="F21" s="173">
        <v>2</v>
      </c>
    </row>
    <row r="22" spans="1:6" x14ac:dyDescent="0.25">
      <c r="A22" s="171"/>
      <c r="B22" s="13"/>
      <c r="C22" s="12"/>
      <c r="D22" s="12" t="s">
        <v>543</v>
      </c>
      <c r="E22" s="12" t="s">
        <v>717</v>
      </c>
      <c r="F22" s="173">
        <v>4</v>
      </c>
    </row>
    <row r="23" spans="1:6" x14ac:dyDescent="0.25">
      <c r="A23" s="171"/>
      <c r="B23" s="13"/>
      <c r="C23" s="12"/>
      <c r="D23" s="12" t="s">
        <v>1070</v>
      </c>
      <c r="E23" s="12" t="s">
        <v>1071</v>
      </c>
      <c r="F23" s="173">
        <v>0</v>
      </c>
    </row>
    <row r="24" spans="1:6" x14ac:dyDescent="0.25">
      <c r="A24" s="171"/>
      <c r="B24" s="13"/>
      <c r="C24" s="12"/>
      <c r="D24" s="12" t="s">
        <v>97</v>
      </c>
      <c r="E24" s="12" t="s">
        <v>98</v>
      </c>
      <c r="F24" s="173">
        <v>132</v>
      </c>
    </row>
    <row r="25" spans="1:6" x14ac:dyDescent="0.25">
      <c r="A25" s="171"/>
      <c r="B25" s="13"/>
      <c r="C25" s="12"/>
      <c r="D25" s="12" t="s">
        <v>99</v>
      </c>
      <c r="E25" s="12" t="s">
        <v>100</v>
      </c>
      <c r="F25" s="173">
        <v>0</v>
      </c>
    </row>
    <row r="26" spans="1:6" x14ac:dyDescent="0.25">
      <c r="A26" s="171"/>
      <c r="B26" s="13"/>
      <c r="C26" s="12"/>
      <c r="D26" s="12" t="s">
        <v>1754</v>
      </c>
      <c r="E26" s="12" t="s">
        <v>1755</v>
      </c>
      <c r="F26" s="173">
        <v>2</v>
      </c>
    </row>
    <row r="27" spans="1:6" x14ac:dyDescent="0.25">
      <c r="A27" s="171"/>
      <c r="B27" s="13"/>
      <c r="C27" s="12"/>
      <c r="D27" s="12" t="s">
        <v>546</v>
      </c>
      <c r="E27" s="12" t="s">
        <v>720</v>
      </c>
      <c r="F27" s="173">
        <v>1</v>
      </c>
    </row>
    <row r="28" spans="1:6" x14ac:dyDescent="0.25">
      <c r="A28" s="171"/>
      <c r="B28" s="13"/>
      <c r="C28" s="12"/>
      <c r="D28" s="12" t="s">
        <v>547</v>
      </c>
      <c r="E28" s="12" t="s">
        <v>721</v>
      </c>
      <c r="F28" s="173">
        <v>5</v>
      </c>
    </row>
    <row r="29" spans="1:6" x14ac:dyDescent="0.25">
      <c r="A29" s="171"/>
      <c r="B29" s="13"/>
      <c r="C29" s="12"/>
      <c r="D29" s="12" t="s">
        <v>548</v>
      </c>
      <c r="E29" s="12" t="s">
        <v>722</v>
      </c>
      <c r="F29" s="173">
        <v>2</v>
      </c>
    </row>
    <row r="30" spans="1:6" x14ac:dyDescent="0.25">
      <c r="A30" s="171"/>
      <c r="B30" s="13"/>
      <c r="C30" s="12"/>
      <c r="D30" s="12" t="s">
        <v>549</v>
      </c>
      <c r="E30" s="12" t="s">
        <v>723</v>
      </c>
      <c r="F30" s="173">
        <v>22</v>
      </c>
    </row>
    <row r="31" spans="1:6" x14ac:dyDescent="0.25">
      <c r="A31" s="171"/>
      <c r="B31" s="13"/>
      <c r="C31" s="12"/>
      <c r="D31" s="12" t="s">
        <v>550</v>
      </c>
      <c r="E31" s="12" t="s">
        <v>724</v>
      </c>
      <c r="F31" s="173">
        <v>0</v>
      </c>
    </row>
    <row r="32" spans="1:6" x14ac:dyDescent="0.25">
      <c r="A32" s="171"/>
      <c r="B32" s="13"/>
      <c r="C32" s="12"/>
      <c r="D32" s="12" t="s">
        <v>1758</v>
      </c>
      <c r="E32" s="12" t="s">
        <v>1759</v>
      </c>
      <c r="F32" s="173">
        <v>0</v>
      </c>
    </row>
    <row r="33" spans="1:6" x14ac:dyDescent="0.25">
      <c r="A33" s="171"/>
      <c r="B33" s="13"/>
      <c r="C33" s="12"/>
      <c r="D33" s="12" t="s">
        <v>1761</v>
      </c>
      <c r="E33" s="12" t="s">
        <v>1762</v>
      </c>
      <c r="F33" s="173">
        <v>0</v>
      </c>
    </row>
    <row r="34" spans="1:6" x14ac:dyDescent="0.25">
      <c r="A34" s="171"/>
      <c r="B34" s="13"/>
      <c r="C34" s="12"/>
      <c r="D34" s="12" t="s">
        <v>101</v>
      </c>
      <c r="E34" s="12" t="s">
        <v>102</v>
      </c>
      <c r="F34" s="173">
        <v>0</v>
      </c>
    </row>
    <row r="35" spans="1:6" x14ac:dyDescent="0.25">
      <c r="A35" s="171"/>
      <c r="B35" s="13"/>
      <c r="C35" s="12"/>
      <c r="D35" s="12" t="s">
        <v>103</v>
      </c>
      <c r="E35" s="12" t="s">
        <v>104</v>
      </c>
      <c r="F35" s="173">
        <v>1</v>
      </c>
    </row>
    <row r="36" spans="1:6" x14ac:dyDescent="0.25">
      <c r="A36" s="171"/>
      <c r="B36" s="13"/>
      <c r="C36" s="12"/>
      <c r="D36" s="12" t="s">
        <v>1717</v>
      </c>
      <c r="E36" s="12" t="s">
        <v>1718</v>
      </c>
      <c r="F36" s="173">
        <v>9</v>
      </c>
    </row>
    <row r="37" spans="1:6" x14ac:dyDescent="0.25">
      <c r="A37" s="171"/>
      <c r="B37" s="13"/>
      <c r="C37" s="12"/>
      <c r="D37" s="12" t="s">
        <v>1663</v>
      </c>
      <c r="E37" s="12" t="s">
        <v>1664</v>
      </c>
      <c r="F37" s="173">
        <v>0</v>
      </c>
    </row>
    <row r="38" spans="1:6" x14ac:dyDescent="0.25">
      <c r="A38" s="171"/>
      <c r="B38" s="13"/>
      <c r="C38" s="12"/>
      <c r="D38" s="12" t="s">
        <v>1720</v>
      </c>
      <c r="E38" s="12" t="s">
        <v>1721</v>
      </c>
      <c r="F38" s="173">
        <v>1</v>
      </c>
    </row>
    <row r="39" spans="1:6" x14ac:dyDescent="0.25">
      <c r="A39" s="171"/>
      <c r="B39" s="13"/>
      <c r="C39" s="12"/>
      <c r="D39" s="12" t="s">
        <v>979</v>
      </c>
      <c r="E39" s="12" t="s">
        <v>980</v>
      </c>
      <c r="F39" s="173">
        <v>113</v>
      </c>
    </row>
    <row r="40" spans="1:6" x14ac:dyDescent="0.25">
      <c r="A40" s="171"/>
      <c r="B40" s="13"/>
      <c r="C40" s="12"/>
      <c r="D40" s="12" t="s">
        <v>1765</v>
      </c>
      <c r="E40" s="12" t="s">
        <v>980</v>
      </c>
      <c r="F40" s="173">
        <v>3</v>
      </c>
    </row>
    <row r="41" spans="1:6" x14ac:dyDescent="0.25">
      <c r="A41" s="171"/>
      <c r="B41" s="13"/>
      <c r="C41" s="12" t="s">
        <v>2848</v>
      </c>
      <c r="D41" s="12" t="s">
        <v>75</v>
      </c>
      <c r="E41" s="12" t="s">
        <v>76</v>
      </c>
      <c r="F41" s="173">
        <v>0</v>
      </c>
    </row>
    <row r="42" spans="1:6" x14ac:dyDescent="0.25">
      <c r="A42" s="171"/>
      <c r="B42" s="13"/>
      <c r="C42" s="12"/>
      <c r="D42" s="12" t="s">
        <v>664</v>
      </c>
      <c r="E42" s="12" t="s">
        <v>726</v>
      </c>
      <c r="F42" s="173">
        <v>0</v>
      </c>
    </row>
    <row r="43" spans="1:6" x14ac:dyDescent="0.25">
      <c r="A43" s="171"/>
      <c r="B43" s="13"/>
      <c r="C43" s="12"/>
      <c r="D43" s="12" t="s">
        <v>1241</v>
      </c>
      <c r="E43" s="12" t="s">
        <v>1242</v>
      </c>
      <c r="F43" s="173">
        <v>0</v>
      </c>
    </row>
    <row r="44" spans="1:6" x14ac:dyDescent="0.25">
      <c r="A44" s="171"/>
      <c r="B44" s="13"/>
      <c r="C44" s="12" t="s">
        <v>2851</v>
      </c>
      <c r="D44" s="12" t="s">
        <v>1243</v>
      </c>
      <c r="E44" s="12" t="s">
        <v>1244</v>
      </c>
      <c r="F44" s="173">
        <v>1</v>
      </c>
    </row>
    <row r="45" spans="1:6" x14ac:dyDescent="0.25">
      <c r="A45" s="171"/>
      <c r="B45" s="13"/>
      <c r="C45" s="12"/>
      <c r="D45" s="12" t="s">
        <v>1247</v>
      </c>
      <c r="E45" s="12" t="s">
        <v>1248</v>
      </c>
      <c r="F45" s="173">
        <v>0</v>
      </c>
    </row>
    <row r="46" spans="1:6" x14ac:dyDescent="0.25">
      <c r="A46" s="171"/>
      <c r="B46" s="13"/>
      <c r="C46" s="12"/>
      <c r="D46" s="12" t="s">
        <v>1904</v>
      </c>
      <c r="E46" s="12" t="s">
        <v>1248</v>
      </c>
      <c r="F46" s="173">
        <v>0</v>
      </c>
    </row>
    <row r="47" spans="1:6" x14ac:dyDescent="0.25">
      <c r="A47" s="171"/>
      <c r="B47" s="13" t="s">
        <v>2094</v>
      </c>
      <c r="C47" s="12" t="s">
        <v>2845</v>
      </c>
      <c r="D47" s="12" t="s">
        <v>883</v>
      </c>
      <c r="E47" s="12" t="s">
        <v>1493</v>
      </c>
      <c r="F47" s="173">
        <v>1</v>
      </c>
    </row>
    <row r="48" spans="1:6" x14ac:dyDescent="0.25">
      <c r="A48" s="171"/>
      <c r="B48" s="13"/>
      <c r="C48" s="12" t="s">
        <v>2846</v>
      </c>
      <c r="D48" s="12" t="s">
        <v>1411</v>
      </c>
      <c r="E48" s="12" t="s">
        <v>1412</v>
      </c>
      <c r="F48" s="173">
        <v>17</v>
      </c>
    </row>
    <row r="49" spans="1:6" x14ac:dyDescent="0.25">
      <c r="A49" s="171"/>
      <c r="B49" s="13"/>
      <c r="C49" s="12"/>
      <c r="D49" s="12" t="s">
        <v>366</v>
      </c>
      <c r="E49" s="12" t="s">
        <v>367</v>
      </c>
      <c r="F49" s="173">
        <v>1</v>
      </c>
    </row>
    <row r="50" spans="1:6" x14ac:dyDescent="0.25">
      <c r="A50" s="171"/>
      <c r="B50" s="13"/>
      <c r="C50" s="12" t="s">
        <v>2847</v>
      </c>
      <c r="D50" s="12" t="s">
        <v>1737</v>
      </c>
      <c r="E50" s="12" t="s">
        <v>369</v>
      </c>
      <c r="F50" s="173">
        <v>0</v>
      </c>
    </row>
    <row r="51" spans="1:6" x14ac:dyDescent="0.25">
      <c r="A51" s="171"/>
      <c r="B51" s="13"/>
      <c r="C51" s="12"/>
      <c r="D51" s="12" t="s">
        <v>1415</v>
      </c>
      <c r="E51" s="12" t="s">
        <v>1416</v>
      </c>
      <c r="F51" s="173">
        <v>0</v>
      </c>
    </row>
    <row r="52" spans="1:6" x14ac:dyDescent="0.25">
      <c r="A52" s="171"/>
      <c r="B52" s="13"/>
      <c r="C52" s="12"/>
      <c r="D52" s="12" t="s">
        <v>1738</v>
      </c>
      <c r="E52" s="12" t="s">
        <v>1739</v>
      </c>
      <c r="F52" s="173">
        <v>1</v>
      </c>
    </row>
    <row r="53" spans="1:6" x14ac:dyDescent="0.25">
      <c r="A53" s="171"/>
      <c r="B53" s="13"/>
      <c r="C53" s="12"/>
      <c r="D53" s="12" t="s">
        <v>1735</v>
      </c>
      <c r="E53" s="12" t="s">
        <v>1736</v>
      </c>
      <c r="F53" s="173">
        <v>3</v>
      </c>
    </row>
    <row r="54" spans="1:6" x14ac:dyDescent="0.25">
      <c r="A54" s="171"/>
      <c r="B54" s="13"/>
      <c r="C54" s="12"/>
      <c r="D54" s="12" t="s">
        <v>1072</v>
      </c>
      <c r="E54" s="12" t="s">
        <v>369</v>
      </c>
      <c r="F54" s="173">
        <v>0</v>
      </c>
    </row>
    <row r="55" spans="1:6" x14ac:dyDescent="0.25">
      <c r="A55" s="171"/>
      <c r="B55" s="13"/>
      <c r="C55" s="12"/>
      <c r="D55" s="12" t="s">
        <v>368</v>
      </c>
      <c r="E55" s="12" t="s">
        <v>369</v>
      </c>
      <c r="F55" s="173">
        <v>1</v>
      </c>
    </row>
    <row r="56" spans="1:6" x14ac:dyDescent="0.25">
      <c r="A56" s="171"/>
      <c r="B56" s="13" t="s">
        <v>2047</v>
      </c>
      <c r="C56" s="12" t="s">
        <v>2846</v>
      </c>
      <c r="D56" s="12" t="s">
        <v>382</v>
      </c>
      <c r="E56" s="12" t="s">
        <v>383</v>
      </c>
      <c r="F56" s="173">
        <v>3</v>
      </c>
    </row>
    <row r="57" spans="1:6" x14ac:dyDescent="0.25">
      <c r="A57" s="171"/>
      <c r="B57" s="13"/>
      <c r="C57" s="12" t="s">
        <v>2847</v>
      </c>
      <c r="D57" s="12" t="s">
        <v>627</v>
      </c>
      <c r="E57" s="12" t="s">
        <v>822</v>
      </c>
      <c r="F57" s="173">
        <v>1</v>
      </c>
    </row>
    <row r="58" spans="1:6" x14ac:dyDescent="0.25">
      <c r="A58" s="171"/>
      <c r="B58" s="13"/>
      <c r="C58" s="12"/>
      <c r="D58" s="12" t="s">
        <v>628</v>
      </c>
      <c r="E58" s="12" t="s">
        <v>823</v>
      </c>
      <c r="F58" s="173">
        <v>2</v>
      </c>
    </row>
    <row r="59" spans="1:6" x14ac:dyDescent="0.25">
      <c r="A59" s="171"/>
      <c r="B59" s="13" t="s">
        <v>2696</v>
      </c>
      <c r="C59" s="12" t="s">
        <v>2846</v>
      </c>
      <c r="D59" s="12" t="s">
        <v>1216</v>
      </c>
      <c r="E59" s="12" t="s">
        <v>88</v>
      </c>
      <c r="F59" s="173">
        <v>0</v>
      </c>
    </row>
    <row r="60" spans="1:6" x14ac:dyDescent="0.25">
      <c r="A60" s="171"/>
      <c r="B60" s="13"/>
      <c r="C60" s="12" t="s">
        <v>2848</v>
      </c>
      <c r="D60" s="12" t="s">
        <v>1815</v>
      </c>
      <c r="E60" s="12" t="s">
        <v>1242</v>
      </c>
      <c r="F60" s="173">
        <v>0</v>
      </c>
    </row>
    <row r="61" spans="1:6" x14ac:dyDescent="0.25">
      <c r="A61" s="171"/>
      <c r="B61" s="13" t="s">
        <v>2698</v>
      </c>
      <c r="C61" s="12" t="s">
        <v>2845</v>
      </c>
      <c r="D61" s="12" t="s">
        <v>1501</v>
      </c>
      <c r="E61" s="12" t="s">
        <v>1502</v>
      </c>
      <c r="F61" s="173">
        <v>0</v>
      </c>
    </row>
    <row r="62" spans="1:6" x14ac:dyDescent="0.25">
      <c r="A62" s="171"/>
      <c r="B62" s="13"/>
      <c r="C62" s="12" t="s">
        <v>2846</v>
      </c>
      <c r="D62" s="12" t="s">
        <v>1526</v>
      </c>
      <c r="E62" s="12" t="s">
        <v>82</v>
      </c>
      <c r="F62" s="173">
        <v>1</v>
      </c>
    </row>
    <row r="63" spans="1:6" x14ac:dyDescent="0.25">
      <c r="A63" s="171"/>
      <c r="B63" s="13"/>
      <c r="C63" s="12"/>
      <c r="D63" s="12" t="s">
        <v>1544</v>
      </c>
      <c r="E63" s="12" t="s">
        <v>1545</v>
      </c>
      <c r="F63" s="173">
        <v>1</v>
      </c>
    </row>
    <row r="64" spans="1:6" x14ac:dyDescent="0.25">
      <c r="A64" s="171"/>
      <c r="B64" s="13"/>
      <c r="C64" s="12" t="s">
        <v>2847</v>
      </c>
      <c r="D64" s="12" t="s">
        <v>1639</v>
      </c>
      <c r="E64" s="12" t="s">
        <v>98</v>
      </c>
      <c r="F64" s="173">
        <v>1</v>
      </c>
    </row>
    <row r="65" spans="1:6" x14ac:dyDescent="0.25">
      <c r="A65" s="171"/>
      <c r="B65" s="13"/>
      <c r="C65" s="12"/>
      <c r="D65" s="12" t="s">
        <v>1640</v>
      </c>
      <c r="E65" s="12" t="s">
        <v>1641</v>
      </c>
      <c r="F65" s="173">
        <v>0</v>
      </c>
    </row>
    <row r="66" spans="1:6" x14ac:dyDescent="0.25">
      <c r="A66" s="171"/>
      <c r="B66" s="13" t="s">
        <v>2700</v>
      </c>
      <c r="C66" s="12" t="s">
        <v>2846</v>
      </c>
      <c r="D66" s="12" t="s">
        <v>1137</v>
      </c>
      <c r="E66" s="12" t="s">
        <v>86</v>
      </c>
      <c r="F66" s="173">
        <v>0</v>
      </c>
    </row>
    <row r="67" spans="1:6" x14ac:dyDescent="0.25">
      <c r="A67" s="171"/>
      <c r="B67" s="13" t="s">
        <v>2030</v>
      </c>
      <c r="C67" s="12" t="s">
        <v>2846</v>
      </c>
      <c r="D67" s="12" t="s">
        <v>398</v>
      </c>
      <c r="E67" s="12" t="s">
        <v>399</v>
      </c>
      <c r="F67" s="173">
        <v>12</v>
      </c>
    </row>
    <row r="68" spans="1:6" x14ac:dyDescent="0.25">
      <c r="A68" s="171"/>
      <c r="B68" s="13" t="s">
        <v>1978</v>
      </c>
      <c r="C68" s="12" t="s">
        <v>2846</v>
      </c>
      <c r="D68" s="12" t="s">
        <v>25</v>
      </c>
      <c r="E68" s="12" t="s">
        <v>2272</v>
      </c>
      <c r="F68" s="173">
        <v>0</v>
      </c>
    </row>
    <row r="69" spans="1:6" x14ac:dyDescent="0.25">
      <c r="A69" s="171"/>
      <c r="B69" s="13"/>
      <c r="C69" s="12" t="s">
        <v>2847</v>
      </c>
      <c r="D69" s="166">
        <v>69797</v>
      </c>
      <c r="E69" s="12" t="s">
        <v>68</v>
      </c>
      <c r="F69" s="173">
        <v>5</v>
      </c>
    </row>
    <row r="70" spans="1:6" x14ac:dyDescent="0.25">
      <c r="A70" s="171"/>
      <c r="B70" s="13"/>
      <c r="C70" s="12" t="s">
        <v>2848</v>
      </c>
      <c r="D70" s="12" t="s">
        <v>1864</v>
      </c>
      <c r="E70" s="12" t="s">
        <v>1865</v>
      </c>
      <c r="F70" s="173">
        <v>1</v>
      </c>
    </row>
    <row r="71" spans="1:6" x14ac:dyDescent="0.25">
      <c r="A71" s="176" t="s">
        <v>2021</v>
      </c>
      <c r="B71" s="13" t="s">
        <v>2029</v>
      </c>
      <c r="C71" s="12" t="s">
        <v>2847</v>
      </c>
      <c r="D71" s="12" t="s">
        <v>1651</v>
      </c>
      <c r="E71" s="12" t="s">
        <v>1652</v>
      </c>
      <c r="F71" s="173">
        <v>0</v>
      </c>
    </row>
    <row r="72" spans="1:6" x14ac:dyDescent="0.25">
      <c r="A72" s="171"/>
      <c r="B72" s="13" t="s">
        <v>2019</v>
      </c>
      <c r="C72" s="12" t="s">
        <v>2845</v>
      </c>
      <c r="D72" s="12" t="s">
        <v>1009</v>
      </c>
      <c r="E72" s="12" t="s">
        <v>1010</v>
      </c>
      <c r="F72" s="173">
        <v>1</v>
      </c>
    </row>
    <row r="73" spans="1:6" x14ac:dyDescent="0.25">
      <c r="A73" s="171"/>
      <c r="B73" s="13"/>
      <c r="C73" s="12"/>
      <c r="D73" s="12" t="s">
        <v>111</v>
      </c>
      <c r="E73" s="12" t="s">
        <v>112</v>
      </c>
      <c r="F73" s="173">
        <v>256</v>
      </c>
    </row>
    <row r="74" spans="1:6" x14ac:dyDescent="0.25">
      <c r="A74" s="171"/>
      <c r="B74" s="13"/>
      <c r="C74" s="12"/>
      <c r="D74" s="12" t="s">
        <v>1468</v>
      </c>
      <c r="E74" s="12" t="s">
        <v>112</v>
      </c>
      <c r="F74" s="173">
        <v>0</v>
      </c>
    </row>
    <row r="75" spans="1:6" x14ac:dyDescent="0.25">
      <c r="A75" s="171"/>
      <c r="B75" s="13"/>
      <c r="C75" s="12"/>
      <c r="D75" s="12" t="s">
        <v>365</v>
      </c>
      <c r="E75" s="12" t="s">
        <v>347</v>
      </c>
      <c r="F75" s="173">
        <v>57</v>
      </c>
    </row>
    <row r="76" spans="1:6" x14ac:dyDescent="0.25">
      <c r="A76" s="171"/>
      <c r="B76" s="13"/>
      <c r="C76" s="12" t="s">
        <v>2846</v>
      </c>
      <c r="D76" s="12" t="s">
        <v>552</v>
      </c>
      <c r="E76" s="12" t="s">
        <v>727</v>
      </c>
      <c r="F76" s="173">
        <v>0</v>
      </c>
    </row>
    <row r="77" spans="1:6" x14ac:dyDescent="0.25">
      <c r="A77" s="171"/>
      <c r="B77" s="13"/>
      <c r="C77" s="12"/>
      <c r="D77" s="12" t="s">
        <v>115</v>
      </c>
      <c r="E77" s="12" t="s">
        <v>116</v>
      </c>
      <c r="F77" s="173">
        <v>3</v>
      </c>
    </row>
    <row r="78" spans="1:6" x14ac:dyDescent="0.25">
      <c r="A78" s="171"/>
      <c r="B78" s="13"/>
      <c r="C78" s="12"/>
      <c r="D78" s="12" t="s">
        <v>1200</v>
      </c>
      <c r="E78" s="12" t="s">
        <v>1201</v>
      </c>
      <c r="F78" s="173">
        <v>0</v>
      </c>
    </row>
    <row r="79" spans="1:6" x14ac:dyDescent="0.25">
      <c r="A79" s="171"/>
      <c r="B79" s="13"/>
      <c r="C79" s="12"/>
      <c r="D79" s="12" t="s">
        <v>117</v>
      </c>
      <c r="E79" s="12" t="s">
        <v>118</v>
      </c>
      <c r="F79" s="173">
        <v>355</v>
      </c>
    </row>
    <row r="80" spans="1:6" x14ac:dyDescent="0.25">
      <c r="A80" s="171"/>
      <c r="B80" s="13"/>
      <c r="C80" s="12"/>
      <c r="D80" s="12" t="s">
        <v>1175</v>
      </c>
      <c r="E80" s="12" t="s">
        <v>1176</v>
      </c>
      <c r="F80" s="173">
        <v>4</v>
      </c>
    </row>
    <row r="81" spans="1:6" x14ac:dyDescent="0.25">
      <c r="A81" s="171"/>
      <c r="B81" s="13"/>
      <c r="C81" s="12"/>
      <c r="D81" s="12" t="s">
        <v>1579</v>
      </c>
      <c r="E81" s="12" t="s">
        <v>1580</v>
      </c>
      <c r="F81" s="173">
        <v>2</v>
      </c>
    </row>
    <row r="82" spans="1:6" x14ac:dyDescent="0.25">
      <c r="A82" s="171"/>
      <c r="B82" s="13"/>
      <c r="C82" s="12"/>
      <c r="D82" s="12" t="s">
        <v>1111</v>
      </c>
      <c r="E82" s="12" t="s">
        <v>1112</v>
      </c>
      <c r="F82" s="173">
        <v>1</v>
      </c>
    </row>
    <row r="83" spans="1:6" x14ac:dyDescent="0.25">
      <c r="A83" s="171"/>
      <c r="B83" s="13"/>
      <c r="C83" s="12"/>
      <c r="D83" s="12" t="s">
        <v>119</v>
      </c>
      <c r="E83" s="12" t="s">
        <v>120</v>
      </c>
      <c r="F83" s="173">
        <v>1039</v>
      </c>
    </row>
    <row r="84" spans="1:6" x14ac:dyDescent="0.25">
      <c r="A84" s="171"/>
      <c r="B84" s="13"/>
      <c r="C84" s="12"/>
      <c r="D84" s="12" t="s">
        <v>121</v>
      </c>
      <c r="E84" s="12" t="s">
        <v>120</v>
      </c>
      <c r="F84" s="173">
        <v>19</v>
      </c>
    </row>
    <row r="85" spans="1:6" x14ac:dyDescent="0.25">
      <c r="A85" s="171"/>
      <c r="B85" s="13"/>
      <c r="C85" s="12"/>
      <c r="D85" s="12" t="s">
        <v>1585</v>
      </c>
      <c r="E85" s="12" t="s">
        <v>1586</v>
      </c>
      <c r="F85" s="173">
        <v>0</v>
      </c>
    </row>
    <row r="86" spans="1:6" x14ac:dyDescent="0.25">
      <c r="A86" s="171"/>
      <c r="B86" s="13"/>
      <c r="C86" s="12"/>
      <c r="D86" s="12" t="s">
        <v>122</v>
      </c>
      <c r="E86" s="12" t="s">
        <v>123</v>
      </c>
      <c r="F86" s="173">
        <v>2</v>
      </c>
    </row>
    <row r="87" spans="1:6" x14ac:dyDescent="0.25">
      <c r="A87" s="171"/>
      <c r="B87" s="13"/>
      <c r="C87" s="12"/>
      <c r="D87" s="12" t="s">
        <v>994</v>
      </c>
      <c r="E87" s="12" t="s">
        <v>995</v>
      </c>
      <c r="F87" s="173">
        <v>368</v>
      </c>
    </row>
    <row r="88" spans="1:6" x14ac:dyDescent="0.25">
      <c r="A88" s="171"/>
      <c r="B88" s="13"/>
      <c r="C88" s="12"/>
      <c r="D88" s="12" t="s">
        <v>1530</v>
      </c>
      <c r="E88" s="12" t="s">
        <v>1531</v>
      </c>
      <c r="F88" s="173">
        <v>122</v>
      </c>
    </row>
    <row r="89" spans="1:6" x14ac:dyDescent="0.25">
      <c r="A89" s="171"/>
      <c r="B89" s="13"/>
      <c r="C89" s="12"/>
      <c r="D89" s="12" t="s">
        <v>553</v>
      </c>
      <c r="E89" s="12" t="s">
        <v>730</v>
      </c>
      <c r="F89" s="173">
        <v>5</v>
      </c>
    </row>
    <row r="90" spans="1:6" x14ac:dyDescent="0.25">
      <c r="A90" s="171"/>
      <c r="B90" s="13"/>
      <c r="C90" s="12"/>
      <c r="D90" s="12" t="s">
        <v>1578</v>
      </c>
      <c r="E90" s="12" t="s">
        <v>811</v>
      </c>
      <c r="F90" s="173">
        <v>0</v>
      </c>
    </row>
    <row r="91" spans="1:6" x14ac:dyDescent="0.25">
      <c r="A91" s="171"/>
      <c r="B91" s="13"/>
      <c r="C91" s="12" t="s">
        <v>2847</v>
      </c>
      <c r="D91" s="12" t="s">
        <v>666</v>
      </c>
      <c r="E91" s="12" t="s">
        <v>731</v>
      </c>
      <c r="F91" s="173">
        <v>0</v>
      </c>
    </row>
    <row r="92" spans="1:6" x14ac:dyDescent="0.25">
      <c r="A92" s="171"/>
      <c r="B92" s="13"/>
      <c r="C92" s="12"/>
      <c r="D92" s="12" t="s">
        <v>1043</v>
      </c>
      <c r="E92" s="12" t="s">
        <v>1255</v>
      </c>
      <c r="F92" s="173">
        <v>0</v>
      </c>
    </row>
    <row r="93" spans="1:6" x14ac:dyDescent="0.25">
      <c r="A93" s="171"/>
      <c r="B93" s="13"/>
      <c r="C93" s="12"/>
      <c r="D93" s="12" t="s">
        <v>1653</v>
      </c>
      <c r="E93" s="12" t="s">
        <v>1654</v>
      </c>
      <c r="F93" s="173">
        <v>0</v>
      </c>
    </row>
    <row r="94" spans="1:6" x14ac:dyDescent="0.25">
      <c r="A94" s="171"/>
      <c r="B94" s="13"/>
      <c r="C94" s="12"/>
      <c r="D94" s="12" t="s">
        <v>554</v>
      </c>
      <c r="E94" s="12" t="s">
        <v>732</v>
      </c>
      <c r="F94" s="173">
        <v>0</v>
      </c>
    </row>
    <row r="95" spans="1:6" x14ac:dyDescent="0.25">
      <c r="A95" s="171"/>
      <c r="B95" s="13"/>
      <c r="C95" s="12"/>
      <c r="D95" s="12" t="s">
        <v>1734</v>
      </c>
      <c r="E95" s="12" t="s">
        <v>733</v>
      </c>
      <c r="F95" s="173">
        <v>0</v>
      </c>
    </row>
    <row r="96" spans="1:6" x14ac:dyDescent="0.25">
      <c r="A96" s="171"/>
      <c r="B96" s="13"/>
      <c r="C96" s="12"/>
      <c r="D96" s="12" t="s">
        <v>555</v>
      </c>
      <c r="E96" s="12" t="s">
        <v>733</v>
      </c>
      <c r="F96" s="173">
        <v>0</v>
      </c>
    </row>
    <row r="97" spans="1:6" x14ac:dyDescent="0.25">
      <c r="A97" s="171"/>
      <c r="B97" s="13"/>
      <c r="C97" s="12"/>
      <c r="D97" s="12" t="s">
        <v>556</v>
      </c>
      <c r="E97" s="12" t="s">
        <v>734</v>
      </c>
      <c r="F97" s="173">
        <v>0</v>
      </c>
    </row>
    <row r="98" spans="1:6" x14ac:dyDescent="0.25">
      <c r="A98" s="171"/>
      <c r="B98" s="13"/>
      <c r="C98" s="12"/>
      <c r="D98" s="12" t="s">
        <v>1726</v>
      </c>
      <c r="E98" s="12" t="s">
        <v>734</v>
      </c>
      <c r="F98" s="173">
        <v>0</v>
      </c>
    </row>
    <row r="99" spans="1:6" x14ac:dyDescent="0.25">
      <c r="A99" s="171"/>
      <c r="B99" s="13"/>
      <c r="C99" s="12"/>
      <c r="D99" s="12" t="s">
        <v>557</v>
      </c>
      <c r="E99" s="12" t="s">
        <v>735</v>
      </c>
      <c r="F99" s="173">
        <v>0</v>
      </c>
    </row>
    <row r="100" spans="1:6" x14ac:dyDescent="0.25">
      <c r="A100" s="171"/>
      <c r="B100" s="13"/>
      <c r="C100" s="12"/>
      <c r="D100" s="12" t="s">
        <v>558</v>
      </c>
      <c r="E100" s="12" t="s">
        <v>736</v>
      </c>
      <c r="F100" s="173">
        <v>0</v>
      </c>
    </row>
    <row r="101" spans="1:6" x14ac:dyDescent="0.25">
      <c r="A101" s="171"/>
      <c r="B101" s="13"/>
      <c r="C101" s="12"/>
      <c r="D101" s="12" t="s">
        <v>559</v>
      </c>
      <c r="E101" s="12" t="s">
        <v>737</v>
      </c>
      <c r="F101" s="173">
        <v>0</v>
      </c>
    </row>
    <row r="102" spans="1:6" x14ac:dyDescent="0.25">
      <c r="A102" s="171"/>
      <c r="B102" s="13"/>
      <c r="C102" s="12"/>
      <c r="D102" s="12" t="s">
        <v>1655</v>
      </c>
      <c r="E102" s="12" t="s">
        <v>737</v>
      </c>
      <c r="F102" s="173">
        <v>0</v>
      </c>
    </row>
    <row r="103" spans="1:6" x14ac:dyDescent="0.25">
      <c r="A103" s="171"/>
      <c r="B103" s="13"/>
      <c r="C103" s="12"/>
      <c r="D103" s="12" t="s">
        <v>560</v>
      </c>
      <c r="E103" s="12" t="s">
        <v>1019</v>
      </c>
      <c r="F103" s="173">
        <v>0</v>
      </c>
    </row>
    <row r="104" spans="1:6" x14ac:dyDescent="0.25">
      <c r="A104" s="171"/>
      <c r="B104" s="13"/>
      <c r="C104" s="12"/>
      <c r="D104" s="12" t="s">
        <v>561</v>
      </c>
      <c r="E104" s="12" t="s">
        <v>1019</v>
      </c>
      <c r="F104" s="173">
        <v>0</v>
      </c>
    </row>
    <row r="105" spans="1:6" x14ac:dyDescent="0.25">
      <c r="A105" s="171"/>
      <c r="B105" s="13"/>
      <c r="C105" s="12"/>
      <c r="D105" s="12" t="s">
        <v>1712</v>
      </c>
      <c r="E105" s="12" t="s">
        <v>1019</v>
      </c>
      <c r="F105" s="173">
        <v>0</v>
      </c>
    </row>
    <row r="106" spans="1:6" x14ac:dyDescent="0.25">
      <c r="A106" s="171"/>
      <c r="B106" s="13"/>
      <c r="C106" s="12"/>
      <c r="D106" s="12" t="s">
        <v>562</v>
      </c>
      <c r="E106" s="12" t="s">
        <v>740</v>
      </c>
      <c r="F106" s="173">
        <v>0</v>
      </c>
    </row>
    <row r="107" spans="1:6" x14ac:dyDescent="0.25">
      <c r="A107" s="171"/>
      <c r="B107" s="13"/>
      <c r="C107" s="12"/>
      <c r="D107" s="12" t="s">
        <v>1740</v>
      </c>
      <c r="E107" s="12" t="s">
        <v>740</v>
      </c>
      <c r="F107" s="173">
        <v>0</v>
      </c>
    </row>
    <row r="108" spans="1:6" x14ac:dyDescent="0.25">
      <c r="A108" s="171"/>
      <c r="B108" s="13"/>
      <c r="C108" s="12"/>
      <c r="D108" s="12" t="s">
        <v>1649</v>
      </c>
      <c r="E108" s="12" t="s">
        <v>1650</v>
      </c>
      <c r="F108" s="173">
        <v>0</v>
      </c>
    </row>
    <row r="109" spans="1:6" x14ac:dyDescent="0.25">
      <c r="A109" s="171"/>
      <c r="B109" s="13"/>
      <c r="C109" s="12"/>
      <c r="D109" s="12" t="s">
        <v>1645</v>
      </c>
      <c r="E109" s="12" t="s">
        <v>1646</v>
      </c>
      <c r="F109" s="173">
        <v>0</v>
      </c>
    </row>
    <row r="110" spans="1:6" x14ac:dyDescent="0.25">
      <c r="A110" s="171"/>
      <c r="B110" s="13"/>
      <c r="C110" s="12"/>
      <c r="D110" s="12" t="s">
        <v>1647</v>
      </c>
      <c r="E110" s="12" t="s">
        <v>1648</v>
      </c>
      <c r="F110" s="173">
        <v>0</v>
      </c>
    </row>
    <row r="111" spans="1:6" x14ac:dyDescent="0.25">
      <c r="A111" s="171"/>
      <c r="B111" s="13"/>
      <c r="C111" s="12"/>
      <c r="D111" s="12" t="s">
        <v>1710</v>
      </c>
      <c r="E111" s="12" t="s">
        <v>1711</v>
      </c>
      <c r="F111" s="173">
        <v>0</v>
      </c>
    </row>
    <row r="112" spans="1:6" x14ac:dyDescent="0.25">
      <c r="A112" s="171"/>
      <c r="B112" s="13"/>
      <c r="C112" s="12"/>
      <c r="D112" s="12" t="s">
        <v>563</v>
      </c>
      <c r="E112" s="12" t="s">
        <v>1029</v>
      </c>
      <c r="F112" s="173">
        <v>0</v>
      </c>
    </row>
    <row r="113" spans="1:6" x14ac:dyDescent="0.25">
      <c r="A113" s="171"/>
      <c r="B113" s="13"/>
      <c r="C113" s="12"/>
      <c r="D113" s="12" t="s">
        <v>1256</v>
      </c>
      <c r="E113" s="12" t="s">
        <v>1257</v>
      </c>
      <c r="F113" s="173">
        <v>0</v>
      </c>
    </row>
    <row r="114" spans="1:6" x14ac:dyDescent="0.25">
      <c r="A114" s="171"/>
      <c r="B114" s="13"/>
      <c r="C114" s="12"/>
      <c r="D114" s="12" t="s">
        <v>1656</v>
      </c>
      <c r="E114" s="12" t="s">
        <v>1657</v>
      </c>
      <c r="F114" s="173">
        <v>0</v>
      </c>
    </row>
    <row r="115" spans="1:6" x14ac:dyDescent="0.25">
      <c r="A115" s="171"/>
      <c r="B115" s="13"/>
      <c r="C115" s="12"/>
      <c r="D115" s="12" t="s">
        <v>1060</v>
      </c>
      <c r="E115" s="12" t="s">
        <v>1061</v>
      </c>
      <c r="F115" s="173">
        <v>0</v>
      </c>
    </row>
    <row r="116" spans="1:6" x14ac:dyDescent="0.25">
      <c r="A116" s="171"/>
      <c r="B116" s="13"/>
      <c r="C116" s="12"/>
      <c r="D116" s="12" t="s">
        <v>1113</v>
      </c>
      <c r="E116" s="12" t="s">
        <v>1114</v>
      </c>
      <c r="F116" s="173">
        <v>0</v>
      </c>
    </row>
    <row r="117" spans="1:6" ht="45" x14ac:dyDescent="0.25">
      <c r="A117" s="176" t="s">
        <v>1999</v>
      </c>
      <c r="B117" s="13" t="s">
        <v>2070</v>
      </c>
      <c r="C117" s="12" t="s">
        <v>2845</v>
      </c>
      <c r="D117" s="12" t="s">
        <v>165</v>
      </c>
      <c r="E117" s="12" t="s">
        <v>166</v>
      </c>
      <c r="F117" s="173">
        <v>414</v>
      </c>
    </row>
    <row r="118" spans="1:6" x14ac:dyDescent="0.25">
      <c r="A118" s="171"/>
      <c r="B118" s="13"/>
      <c r="C118" s="12"/>
      <c r="D118" s="12" t="s">
        <v>981</v>
      </c>
      <c r="E118" s="12" t="s">
        <v>861</v>
      </c>
      <c r="F118" s="173">
        <v>1</v>
      </c>
    </row>
    <row r="119" spans="1:6" x14ac:dyDescent="0.25">
      <c r="A119" s="171"/>
      <c r="B119" s="13"/>
      <c r="C119" s="12"/>
      <c r="D119" s="12" t="s">
        <v>860</v>
      </c>
      <c r="E119" s="12" t="s">
        <v>861</v>
      </c>
      <c r="F119" s="173">
        <v>262</v>
      </c>
    </row>
    <row r="120" spans="1:6" x14ac:dyDescent="0.25">
      <c r="A120" s="171"/>
      <c r="B120" s="13"/>
      <c r="C120" s="12"/>
      <c r="D120" s="12" t="s">
        <v>862</v>
      </c>
      <c r="E120" s="12" t="s">
        <v>861</v>
      </c>
      <c r="F120" s="173">
        <v>130</v>
      </c>
    </row>
    <row r="121" spans="1:6" x14ac:dyDescent="0.25">
      <c r="A121" s="171"/>
      <c r="B121" s="13"/>
      <c r="C121" s="12" t="s">
        <v>2846</v>
      </c>
      <c r="D121" s="12" t="s">
        <v>167</v>
      </c>
      <c r="E121" s="12" t="s">
        <v>168</v>
      </c>
      <c r="F121" s="173">
        <v>71</v>
      </c>
    </row>
    <row r="122" spans="1:6" x14ac:dyDescent="0.25">
      <c r="A122" s="171"/>
      <c r="B122" s="13"/>
      <c r="C122" s="12"/>
      <c r="D122" s="12" t="s">
        <v>1525</v>
      </c>
      <c r="E122" s="12" t="s">
        <v>171</v>
      </c>
      <c r="F122" s="173">
        <v>0</v>
      </c>
    </row>
    <row r="123" spans="1:6" x14ac:dyDescent="0.25">
      <c r="A123" s="171"/>
      <c r="B123" s="13"/>
      <c r="C123" s="12"/>
      <c r="D123" s="12" t="s">
        <v>568</v>
      </c>
      <c r="E123" s="12" t="s">
        <v>171</v>
      </c>
      <c r="F123" s="173">
        <v>2078</v>
      </c>
    </row>
    <row r="124" spans="1:6" x14ac:dyDescent="0.25">
      <c r="A124" s="171"/>
      <c r="B124" s="13"/>
      <c r="C124" s="12"/>
      <c r="D124" s="12" t="s">
        <v>169</v>
      </c>
      <c r="E124" s="12" t="s">
        <v>168</v>
      </c>
      <c r="F124" s="173">
        <v>0</v>
      </c>
    </row>
    <row r="125" spans="1:6" x14ac:dyDescent="0.25">
      <c r="A125" s="171"/>
      <c r="B125" s="13"/>
      <c r="C125" s="12"/>
      <c r="D125" s="12" t="s">
        <v>170</v>
      </c>
      <c r="E125" s="12" t="s">
        <v>171</v>
      </c>
      <c r="F125" s="173">
        <v>396</v>
      </c>
    </row>
    <row r="126" spans="1:6" x14ac:dyDescent="0.25">
      <c r="A126" s="171"/>
      <c r="B126" s="13"/>
      <c r="C126" s="12" t="s">
        <v>2847</v>
      </c>
      <c r="D126" s="12" t="s">
        <v>172</v>
      </c>
      <c r="E126" s="12" t="s">
        <v>173</v>
      </c>
      <c r="F126" s="173">
        <v>29</v>
      </c>
    </row>
    <row r="127" spans="1:6" x14ac:dyDescent="0.25">
      <c r="A127" s="171"/>
      <c r="B127" s="13"/>
      <c r="C127" s="12"/>
      <c r="D127" s="12" t="s">
        <v>174</v>
      </c>
      <c r="E127" s="12" t="s">
        <v>175</v>
      </c>
      <c r="F127" s="173">
        <v>1000</v>
      </c>
    </row>
    <row r="128" spans="1:6" x14ac:dyDescent="0.25">
      <c r="A128" s="171"/>
      <c r="B128" s="13"/>
      <c r="C128" s="12"/>
      <c r="D128" s="12" t="s">
        <v>1023</v>
      </c>
      <c r="E128" s="12" t="s">
        <v>177</v>
      </c>
      <c r="F128" s="173">
        <v>1</v>
      </c>
    </row>
    <row r="129" spans="1:6" x14ac:dyDescent="0.25">
      <c r="A129" s="171"/>
      <c r="B129" s="13"/>
      <c r="C129" s="12"/>
      <c r="D129" s="12" t="s">
        <v>176</v>
      </c>
      <c r="E129" s="12" t="s">
        <v>177</v>
      </c>
      <c r="F129" s="173">
        <v>136</v>
      </c>
    </row>
    <row r="130" spans="1:6" x14ac:dyDescent="0.25">
      <c r="A130" s="171"/>
      <c r="B130" s="13"/>
      <c r="C130" s="12"/>
      <c r="D130" s="12" t="s">
        <v>178</v>
      </c>
      <c r="E130" s="12" t="s">
        <v>179</v>
      </c>
      <c r="F130" s="173">
        <v>32</v>
      </c>
    </row>
    <row r="131" spans="1:6" x14ac:dyDescent="0.25">
      <c r="A131" s="171"/>
      <c r="B131" s="13"/>
      <c r="C131" s="12"/>
      <c r="D131" s="12" t="s">
        <v>668</v>
      </c>
      <c r="E131" s="12" t="s">
        <v>746</v>
      </c>
      <c r="F131" s="173">
        <v>12</v>
      </c>
    </row>
    <row r="132" spans="1:6" x14ac:dyDescent="0.25">
      <c r="A132" s="171"/>
      <c r="B132" s="13"/>
      <c r="C132" s="12"/>
      <c r="D132" s="12" t="s">
        <v>1671</v>
      </c>
      <c r="E132" s="12" t="s">
        <v>183</v>
      </c>
      <c r="F132" s="173">
        <v>1</v>
      </c>
    </row>
    <row r="133" spans="1:6" x14ac:dyDescent="0.25">
      <c r="A133" s="171"/>
      <c r="B133" s="13"/>
      <c r="C133" s="12"/>
      <c r="D133" s="12" t="s">
        <v>180</v>
      </c>
      <c r="E133" s="12" t="s">
        <v>181</v>
      </c>
      <c r="F133" s="173">
        <v>23</v>
      </c>
    </row>
    <row r="134" spans="1:6" x14ac:dyDescent="0.25">
      <c r="A134" s="171"/>
      <c r="B134" s="13"/>
      <c r="C134" s="12"/>
      <c r="D134" s="12" t="s">
        <v>1041</v>
      </c>
      <c r="E134" s="12" t="s">
        <v>1042</v>
      </c>
      <c r="F134" s="173">
        <v>218</v>
      </c>
    </row>
    <row r="135" spans="1:6" x14ac:dyDescent="0.25">
      <c r="A135" s="171"/>
      <c r="B135" s="13"/>
      <c r="C135" s="12"/>
      <c r="D135" s="12" t="s">
        <v>1160</v>
      </c>
      <c r="E135" s="12" t="s">
        <v>183</v>
      </c>
      <c r="F135" s="173">
        <v>3</v>
      </c>
    </row>
    <row r="136" spans="1:6" x14ac:dyDescent="0.25">
      <c r="A136" s="171"/>
      <c r="B136" s="13"/>
      <c r="C136" s="12"/>
      <c r="D136" s="12" t="s">
        <v>182</v>
      </c>
      <c r="E136" s="12" t="s">
        <v>183</v>
      </c>
      <c r="F136" s="173">
        <v>5</v>
      </c>
    </row>
    <row r="137" spans="1:6" x14ac:dyDescent="0.25">
      <c r="A137" s="171"/>
      <c r="B137" s="13"/>
      <c r="C137" s="12"/>
      <c r="D137" s="12" t="s">
        <v>1692</v>
      </c>
      <c r="E137" s="12" t="s">
        <v>179</v>
      </c>
      <c r="F137" s="173">
        <v>0</v>
      </c>
    </row>
    <row r="138" spans="1:6" x14ac:dyDescent="0.25">
      <c r="A138" s="171"/>
      <c r="B138" s="13"/>
      <c r="C138" s="12"/>
      <c r="D138" s="12" t="s">
        <v>184</v>
      </c>
      <c r="E138" s="12" t="s">
        <v>185</v>
      </c>
      <c r="F138" s="173">
        <v>7</v>
      </c>
    </row>
    <row r="139" spans="1:6" x14ac:dyDescent="0.25">
      <c r="A139" s="171"/>
      <c r="B139" s="13"/>
      <c r="C139" s="12"/>
      <c r="D139" s="12" t="s">
        <v>186</v>
      </c>
      <c r="E139" s="12" t="s">
        <v>187</v>
      </c>
      <c r="F139" s="173">
        <v>16</v>
      </c>
    </row>
    <row r="140" spans="1:6" x14ac:dyDescent="0.25">
      <c r="A140" s="171"/>
      <c r="B140" s="13"/>
      <c r="C140" s="12"/>
      <c r="D140" s="12" t="s">
        <v>1638</v>
      </c>
      <c r="E140" s="12" t="s">
        <v>1042</v>
      </c>
      <c r="F140" s="173">
        <v>103</v>
      </c>
    </row>
    <row r="141" spans="1:6" x14ac:dyDescent="0.25">
      <c r="A141" s="171"/>
      <c r="B141" s="13"/>
      <c r="C141" s="12" t="s">
        <v>2848</v>
      </c>
      <c r="D141" s="12" t="s">
        <v>1292</v>
      </c>
      <c r="E141" s="12" t="s">
        <v>1293</v>
      </c>
      <c r="F141" s="173">
        <v>0</v>
      </c>
    </row>
    <row r="142" spans="1:6" x14ac:dyDescent="0.25">
      <c r="A142" s="171"/>
      <c r="B142" s="13"/>
      <c r="C142" s="12"/>
      <c r="D142" s="12" t="s">
        <v>1294</v>
      </c>
      <c r="E142" s="12" t="s">
        <v>1295</v>
      </c>
      <c r="F142" s="173">
        <v>1</v>
      </c>
    </row>
    <row r="143" spans="1:6" x14ac:dyDescent="0.25">
      <c r="A143" s="171"/>
      <c r="B143" s="13"/>
      <c r="C143" s="12"/>
      <c r="D143" s="12" t="s">
        <v>188</v>
      </c>
      <c r="E143" s="12" t="s">
        <v>189</v>
      </c>
      <c r="F143" s="173">
        <v>2</v>
      </c>
    </row>
    <row r="144" spans="1:6" x14ac:dyDescent="0.25">
      <c r="A144" s="171"/>
      <c r="B144" s="13"/>
      <c r="C144" s="12"/>
      <c r="D144" s="12" t="s">
        <v>669</v>
      </c>
      <c r="E144" s="12" t="s">
        <v>747</v>
      </c>
      <c r="F144" s="173">
        <v>0</v>
      </c>
    </row>
    <row r="145" spans="1:6" x14ac:dyDescent="0.25">
      <c r="A145" s="171"/>
      <c r="B145" s="13"/>
      <c r="C145" s="12"/>
      <c r="D145" s="12" t="s">
        <v>1298</v>
      </c>
      <c r="E145" s="12" t="s">
        <v>1299</v>
      </c>
      <c r="F145" s="173">
        <v>1</v>
      </c>
    </row>
    <row r="146" spans="1:6" x14ac:dyDescent="0.25">
      <c r="A146" s="171"/>
      <c r="B146" s="13"/>
      <c r="C146" s="12"/>
      <c r="D146" s="12" t="s">
        <v>192</v>
      </c>
      <c r="E146" s="12" t="s">
        <v>193</v>
      </c>
      <c r="F146" s="173">
        <v>1</v>
      </c>
    </row>
    <row r="147" spans="1:6" x14ac:dyDescent="0.25">
      <c r="A147" s="171"/>
      <c r="B147" s="13"/>
      <c r="C147" s="12"/>
      <c r="D147" s="12" t="s">
        <v>1869</v>
      </c>
      <c r="E147" s="12" t="s">
        <v>747</v>
      </c>
      <c r="F147" s="173">
        <v>1</v>
      </c>
    </row>
    <row r="148" spans="1:6" x14ac:dyDescent="0.25">
      <c r="A148" s="171"/>
      <c r="B148" s="13"/>
      <c r="C148" s="12"/>
      <c r="D148" s="12" t="s">
        <v>194</v>
      </c>
      <c r="E148" s="12" t="s">
        <v>195</v>
      </c>
      <c r="F148" s="173">
        <v>0</v>
      </c>
    </row>
    <row r="149" spans="1:6" x14ac:dyDescent="0.25">
      <c r="A149" s="171"/>
      <c r="B149" s="13"/>
      <c r="C149" s="12"/>
      <c r="D149" s="12" t="s">
        <v>1805</v>
      </c>
      <c r="E149" s="12" t="s">
        <v>1806</v>
      </c>
      <c r="F149" s="173">
        <v>0</v>
      </c>
    </row>
    <row r="150" spans="1:6" x14ac:dyDescent="0.25">
      <c r="A150" s="171"/>
      <c r="B150" s="13"/>
      <c r="C150" s="12"/>
      <c r="D150" s="12" t="s">
        <v>1845</v>
      </c>
      <c r="E150" s="12" t="s">
        <v>191</v>
      </c>
      <c r="F150" s="173">
        <v>0</v>
      </c>
    </row>
    <row r="151" spans="1:6" x14ac:dyDescent="0.25">
      <c r="A151" s="171"/>
      <c r="B151" s="13"/>
      <c r="C151" s="12" t="s">
        <v>2851</v>
      </c>
      <c r="D151" s="12" t="s">
        <v>196</v>
      </c>
      <c r="E151" s="12" t="s">
        <v>197</v>
      </c>
      <c r="F151" s="173">
        <v>21</v>
      </c>
    </row>
    <row r="152" spans="1:6" x14ac:dyDescent="0.25">
      <c r="A152" s="171"/>
      <c r="B152" s="13"/>
      <c r="C152" s="12"/>
      <c r="D152" s="12" t="s">
        <v>1874</v>
      </c>
      <c r="E152" s="12" t="s">
        <v>1875</v>
      </c>
      <c r="F152" s="173">
        <v>0</v>
      </c>
    </row>
    <row r="153" spans="1:6" x14ac:dyDescent="0.25">
      <c r="A153" s="171"/>
      <c r="B153" s="13"/>
      <c r="C153" s="12"/>
      <c r="D153" s="12" t="s">
        <v>1308</v>
      </c>
      <c r="E153" s="12" t="s">
        <v>1309</v>
      </c>
      <c r="F153" s="173">
        <v>1</v>
      </c>
    </row>
    <row r="154" spans="1:6" x14ac:dyDescent="0.25">
      <c r="A154" s="171"/>
      <c r="B154" s="13"/>
      <c r="C154" s="12"/>
      <c r="D154" s="12" t="s">
        <v>1310</v>
      </c>
      <c r="E154" s="12" t="s">
        <v>1311</v>
      </c>
      <c r="F154" s="173">
        <v>0</v>
      </c>
    </row>
    <row r="155" spans="1:6" x14ac:dyDescent="0.25">
      <c r="A155" s="171"/>
      <c r="B155" s="13"/>
      <c r="C155" s="12"/>
      <c r="D155" s="12" t="s">
        <v>1880</v>
      </c>
      <c r="E155" s="12" t="s">
        <v>199</v>
      </c>
      <c r="F155" s="173">
        <v>0</v>
      </c>
    </row>
    <row r="156" spans="1:6" x14ac:dyDescent="0.25">
      <c r="A156" s="171"/>
      <c r="B156" s="13"/>
      <c r="C156" s="12"/>
      <c r="D156" s="12" t="s">
        <v>1958</v>
      </c>
      <c r="E156" s="12" t="s">
        <v>1309</v>
      </c>
      <c r="F156" s="173">
        <v>1</v>
      </c>
    </row>
    <row r="157" spans="1:6" x14ac:dyDescent="0.25">
      <c r="A157" s="171"/>
      <c r="B157" s="13"/>
      <c r="C157" s="12"/>
      <c r="D157" s="12" t="s">
        <v>198</v>
      </c>
      <c r="E157" s="12" t="s">
        <v>199</v>
      </c>
      <c r="F157" s="173">
        <v>1</v>
      </c>
    </row>
    <row r="158" spans="1:6" x14ac:dyDescent="0.25">
      <c r="A158" s="171"/>
      <c r="B158" s="13"/>
      <c r="C158" s="12"/>
      <c r="D158" s="12" t="s">
        <v>1878</v>
      </c>
      <c r="E158" s="12" t="s">
        <v>1879</v>
      </c>
      <c r="F158" s="173">
        <v>0</v>
      </c>
    </row>
    <row r="159" spans="1:6" x14ac:dyDescent="0.25">
      <c r="A159" s="171"/>
      <c r="B159" s="13" t="s">
        <v>1998</v>
      </c>
      <c r="C159" s="12" t="s">
        <v>2846</v>
      </c>
      <c r="D159" s="12" t="s">
        <v>603</v>
      </c>
      <c r="E159" s="12" t="s">
        <v>1520</v>
      </c>
      <c r="F159" s="173">
        <v>104</v>
      </c>
    </row>
    <row r="160" spans="1:6" x14ac:dyDescent="0.25">
      <c r="A160" s="171"/>
      <c r="B160" s="13"/>
      <c r="C160" s="12"/>
      <c r="D160" s="12" t="s">
        <v>1555</v>
      </c>
      <c r="E160" s="12" t="s">
        <v>280</v>
      </c>
      <c r="F160" s="173">
        <v>0</v>
      </c>
    </row>
    <row r="161" spans="1:6" x14ac:dyDescent="0.25">
      <c r="A161" s="171"/>
      <c r="B161" s="13"/>
      <c r="C161" s="12"/>
      <c r="D161" s="12" t="s">
        <v>279</v>
      </c>
      <c r="E161" s="12" t="s">
        <v>280</v>
      </c>
      <c r="F161" s="173">
        <v>4</v>
      </c>
    </row>
    <row r="162" spans="1:6" x14ac:dyDescent="0.25">
      <c r="A162" s="171"/>
      <c r="B162" s="13"/>
      <c r="C162" s="12"/>
      <c r="D162" s="12" t="s">
        <v>281</v>
      </c>
      <c r="E162" s="12" t="s">
        <v>282</v>
      </c>
      <c r="F162" s="173">
        <v>1398</v>
      </c>
    </row>
    <row r="163" spans="1:6" x14ac:dyDescent="0.25">
      <c r="A163" s="171"/>
      <c r="B163" s="13"/>
      <c r="C163" s="12"/>
      <c r="D163" s="12" t="s">
        <v>283</v>
      </c>
      <c r="E163" s="12" t="s">
        <v>282</v>
      </c>
      <c r="F163" s="173">
        <v>26</v>
      </c>
    </row>
    <row r="164" spans="1:6" x14ac:dyDescent="0.25">
      <c r="A164" s="171"/>
      <c r="B164" s="13"/>
      <c r="C164" s="12" t="s">
        <v>2847</v>
      </c>
      <c r="D164" s="12" t="s">
        <v>1634</v>
      </c>
      <c r="E164" s="12" t="s">
        <v>1635</v>
      </c>
      <c r="F164" s="173">
        <v>2</v>
      </c>
    </row>
    <row r="165" spans="1:6" x14ac:dyDescent="0.25">
      <c r="A165" s="171"/>
      <c r="B165" s="13"/>
      <c r="C165" s="12"/>
      <c r="D165" s="12" t="s">
        <v>1743</v>
      </c>
      <c r="E165" s="12" t="s">
        <v>1744</v>
      </c>
      <c r="F165" s="173">
        <v>0</v>
      </c>
    </row>
    <row r="166" spans="1:6" x14ac:dyDescent="0.25">
      <c r="A166" s="171"/>
      <c r="B166" s="13"/>
      <c r="C166" s="12"/>
      <c r="D166" s="12" t="s">
        <v>1662</v>
      </c>
      <c r="E166" s="12" t="s">
        <v>294</v>
      </c>
      <c r="F166" s="173">
        <v>12</v>
      </c>
    </row>
    <row r="167" spans="1:6" x14ac:dyDescent="0.25">
      <c r="A167" s="171"/>
      <c r="B167" s="13"/>
      <c r="C167" s="12"/>
      <c r="D167" s="12" t="s">
        <v>284</v>
      </c>
      <c r="E167" s="12" t="s">
        <v>285</v>
      </c>
      <c r="F167" s="173">
        <v>18</v>
      </c>
    </row>
    <row r="168" spans="1:6" x14ac:dyDescent="0.25">
      <c r="A168" s="171"/>
      <c r="B168" s="13"/>
      <c r="C168" s="12"/>
      <c r="D168" s="12" t="s">
        <v>286</v>
      </c>
      <c r="E168" s="12" t="s">
        <v>287</v>
      </c>
      <c r="F168" s="173">
        <v>81</v>
      </c>
    </row>
    <row r="169" spans="1:6" x14ac:dyDescent="0.25">
      <c r="A169" s="171"/>
      <c r="B169" s="13"/>
      <c r="C169" s="12"/>
      <c r="D169" s="12" t="s">
        <v>1020</v>
      </c>
      <c r="E169" s="12" t="s">
        <v>289</v>
      </c>
      <c r="F169" s="173">
        <v>0</v>
      </c>
    </row>
    <row r="170" spans="1:6" x14ac:dyDescent="0.25">
      <c r="A170" s="171"/>
      <c r="B170" s="13"/>
      <c r="C170" s="12"/>
      <c r="D170" s="12" t="s">
        <v>288</v>
      </c>
      <c r="E170" s="12" t="s">
        <v>289</v>
      </c>
      <c r="F170" s="173">
        <v>188</v>
      </c>
    </row>
    <row r="171" spans="1:6" x14ac:dyDescent="0.25">
      <c r="A171" s="171"/>
      <c r="B171" s="13"/>
      <c r="C171" s="12"/>
      <c r="D171" s="12" t="s">
        <v>1746</v>
      </c>
      <c r="E171" s="12" t="s">
        <v>1183</v>
      </c>
      <c r="F171" s="173">
        <v>1</v>
      </c>
    </row>
    <row r="172" spans="1:6" x14ac:dyDescent="0.25">
      <c r="A172" s="171"/>
      <c r="B172" s="13"/>
      <c r="C172" s="12"/>
      <c r="D172" s="12" t="s">
        <v>604</v>
      </c>
      <c r="E172" s="12" t="s">
        <v>297</v>
      </c>
      <c r="F172" s="173">
        <v>0</v>
      </c>
    </row>
    <row r="173" spans="1:6" x14ac:dyDescent="0.25">
      <c r="A173" s="171"/>
      <c r="B173" s="13"/>
      <c r="C173" s="12"/>
      <c r="D173" s="12" t="s">
        <v>292</v>
      </c>
      <c r="E173" s="12" t="s">
        <v>287</v>
      </c>
      <c r="F173" s="173">
        <v>2</v>
      </c>
    </row>
    <row r="174" spans="1:6" x14ac:dyDescent="0.25">
      <c r="A174" s="171"/>
      <c r="B174" s="13"/>
      <c r="C174" s="12"/>
      <c r="D174" s="12" t="s">
        <v>1101</v>
      </c>
      <c r="E174" s="12" t="s">
        <v>294</v>
      </c>
      <c r="F174" s="173">
        <v>0</v>
      </c>
    </row>
    <row r="175" spans="1:6" x14ac:dyDescent="0.25">
      <c r="A175" s="171"/>
      <c r="B175" s="13"/>
      <c r="C175" s="12"/>
      <c r="D175" s="12" t="s">
        <v>293</v>
      </c>
      <c r="E175" s="12" t="s">
        <v>294</v>
      </c>
      <c r="F175" s="173">
        <v>25</v>
      </c>
    </row>
    <row r="176" spans="1:6" x14ac:dyDescent="0.25">
      <c r="A176" s="171"/>
      <c r="B176" s="13"/>
      <c r="C176" s="12"/>
      <c r="D176" s="12" t="s">
        <v>295</v>
      </c>
      <c r="E176" s="12" t="s">
        <v>289</v>
      </c>
      <c r="F176" s="173">
        <v>115</v>
      </c>
    </row>
    <row r="177" spans="1:6" x14ac:dyDescent="0.25">
      <c r="A177" s="171"/>
      <c r="B177" s="13"/>
      <c r="C177" s="12"/>
      <c r="D177" s="12" t="s">
        <v>1709</v>
      </c>
      <c r="E177" s="12" t="s">
        <v>291</v>
      </c>
      <c r="F177" s="173">
        <v>0</v>
      </c>
    </row>
    <row r="178" spans="1:6" x14ac:dyDescent="0.25">
      <c r="A178" s="171"/>
      <c r="B178" s="13"/>
      <c r="C178" s="12"/>
      <c r="D178" s="12" t="s">
        <v>1777</v>
      </c>
      <c r="E178" s="12" t="s">
        <v>791</v>
      </c>
      <c r="F178" s="173">
        <v>0</v>
      </c>
    </row>
    <row r="179" spans="1:6" x14ac:dyDescent="0.25">
      <c r="A179" s="171"/>
      <c r="B179" s="13"/>
      <c r="C179" s="12"/>
      <c r="D179" s="12" t="s">
        <v>296</v>
      </c>
      <c r="E179" s="12" t="s">
        <v>297</v>
      </c>
      <c r="F179" s="173">
        <v>1</v>
      </c>
    </row>
    <row r="180" spans="1:6" x14ac:dyDescent="0.25">
      <c r="A180" s="171"/>
      <c r="B180" s="13"/>
      <c r="C180" s="12"/>
      <c r="D180" s="12" t="s">
        <v>1747</v>
      </c>
      <c r="E180" s="12" t="s">
        <v>1748</v>
      </c>
      <c r="F180" s="173">
        <v>0</v>
      </c>
    </row>
    <row r="181" spans="1:6" x14ac:dyDescent="0.25">
      <c r="A181" s="171"/>
      <c r="B181" s="13"/>
      <c r="C181" s="12" t="s">
        <v>2848</v>
      </c>
      <c r="D181" s="12" t="s">
        <v>1793</v>
      </c>
      <c r="E181" s="12" t="s">
        <v>1794</v>
      </c>
      <c r="F181" s="173">
        <v>0</v>
      </c>
    </row>
    <row r="182" spans="1:6" x14ac:dyDescent="0.25">
      <c r="A182" s="171"/>
      <c r="B182" s="13"/>
      <c r="C182" s="12"/>
      <c r="D182" s="12" t="s">
        <v>1193</v>
      </c>
      <c r="E182" s="12" t="s">
        <v>1194</v>
      </c>
      <c r="F182" s="173">
        <v>1</v>
      </c>
    </row>
    <row r="183" spans="1:6" x14ac:dyDescent="0.25">
      <c r="A183" s="171"/>
      <c r="B183" s="13"/>
      <c r="C183" s="12"/>
      <c r="D183" s="12" t="s">
        <v>300</v>
      </c>
      <c r="E183" s="12" t="s">
        <v>301</v>
      </c>
      <c r="F183" s="173">
        <v>1</v>
      </c>
    </row>
    <row r="184" spans="1:6" x14ac:dyDescent="0.25">
      <c r="A184" s="171"/>
      <c r="B184" s="13"/>
      <c r="C184" s="12"/>
      <c r="D184" s="12" t="s">
        <v>1807</v>
      </c>
      <c r="E184" s="12" t="s">
        <v>301</v>
      </c>
      <c r="F184" s="173">
        <v>0</v>
      </c>
    </row>
    <row r="185" spans="1:6" x14ac:dyDescent="0.25">
      <c r="A185" s="171"/>
      <c r="B185" s="13"/>
      <c r="C185" s="12"/>
      <c r="D185" s="12" t="s">
        <v>1848</v>
      </c>
      <c r="E185" s="12" t="s">
        <v>1849</v>
      </c>
      <c r="F185" s="173">
        <v>1</v>
      </c>
    </row>
    <row r="186" spans="1:6" x14ac:dyDescent="0.25">
      <c r="A186" s="171"/>
      <c r="B186" s="13"/>
      <c r="C186" s="12" t="s">
        <v>2851</v>
      </c>
      <c r="D186" s="12" t="s">
        <v>1884</v>
      </c>
      <c r="E186" s="12" t="s">
        <v>1885</v>
      </c>
      <c r="F186" s="173">
        <v>0</v>
      </c>
    </row>
    <row r="187" spans="1:6" x14ac:dyDescent="0.25">
      <c r="A187" s="171"/>
      <c r="B187" s="13"/>
      <c r="C187" s="12"/>
      <c r="D187" s="12" t="s">
        <v>1935</v>
      </c>
      <c r="E187" s="12" t="s">
        <v>1936</v>
      </c>
      <c r="F187" s="173">
        <v>0</v>
      </c>
    </row>
    <row r="188" spans="1:6" x14ac:dyDescent="0.25">
      <c r="A188" s="171"/>
      <c r="B188" s="13"/>
      <c r="C188" s="12"/>
      <c r="D188" s="12" t="s">
        <v>306</v>
      </c>
      <c r="E188" s="12" t="s">
        <v>307</v>
      </c>
      <c r="F188" s="173">
        <v>0</v>
      </c>
    </row>
    <row r="189" spans="1:6" x14ac:dyDescent="0.25">
      <c r="A189" s="171"/>
      <c r="B189" s="13"/>
      <c r="C189" s="12"/>
      <c r="D189" s="12" t="s">
        <v>1942</v>
      </c>
      <c r="E189" s="12" t="s">
        <v>1087</v>
      </c>
      <c r="F189" s="173">
        <v>1</v>
      </c>
    </row>
    <row r="190" spans="1:6" x14ac:dyDescent="0.25">
      <c r="A190" s="171"/>
      <c r="B190" s="13"/>
      <c r="C190" s="12"/>
      <c r="D190" s="12" t="s">
        <v>1933</v>
      </c>
      <c r="E190" s="12" t="s">
        <v>1934</v>
      </c>
      <c r="F190" s="173">
        <v>0</v>
      </c>
    </row>
    <row r="191" spans="1:6" x14ac:dyDescent="0.25">
      <c r="A191" s="171"/>
      <c r="B191" s="13"/>
      <c r="C191" s="12"/>
      <c r="D191" s="12" t="s">
        <v>1870</v>
      </c>
      <c r="E191" s="12" t="s">
        <v>1871</v>
      </c>
      <c r="F191" s="173">
        <v>0</v>
      </c>
    </row>
    <row r="192" spans="1:6" ht="60" x14ac:dyDescent="0.25">
      <c r="A192" s="176" t="s">
        <v>2018</v>
      </c>
      <c r="B192" s="13" t="s">
        <v>2446</v>
      </c>
      <c r="C192" s="12" t="s">
        <v>2845</v>
      </c>
      <c r="D192" s="12" t="s">
        <v>1484</v>
      </c>
      <c r="E192" s="12" t="s">
        <v>1485</v>
      </c>
      <c r="F192" s="173">
        <v>1</v>
      </c>
    </row>
    <row r="193" spans="1:6" x14ac:dyDescent="0.25">
      <c r="A193" s="171"/>
      <c r="B193" s="13"/>
      <c r="C193" s="12" t="s">
        <v>2847</v>
      </c>
      <c r="D193" s="12" t="s">
        <v>1670</v>
      </c>
      <c r="E193" s="12" t="s">
        <v>751</v>
      </c>
      <c r="F193" s="173">
        <v>1</v>
      </c>
    </row>
    <row r="194" spans="1:6" x14ac:dyDescent="0.25">
      <c r="A194" s="171"/>
      <c r="B194" s="13" t="s">
        <v>2076</v>
      </c>
      <c r="C194" s="12" t="s">
        <v>2845</v>
      </c>
      <c r="D194" s="12" t="s">
        <v>571</v>
      </c>
      <c r="E194" s="12" t="s">
        <v>201</v>
      </c>
      <c r="F194" s="173">
        <v>0</v>
      </c>
    </row>
    <row r="195" spans="1:6" x14ac:dyDescent="0.25">
      <c r="A195" s="171"/>
      <c r="B195" s="13"/>
      <c r="C195" s="12"/>
      <c r="D195" s="12" t="s">
        <v>200</v>
      </c>
      <c r="E195" s="12" t="s">
        <v>201</v>
      </c>
      <c r="F195" s="173">
        <v>3723</v>
      </c>
    </row>
    <row r="196" spans="1:6" x14ac:dyDescent="0.25">
      <c r="A196" s="171"/>
      <c r="B196" s="13"/>
      <c r="C196" s="12" t="s">
        <v>2846</v>
      </c>
      <c r="D196" s="12" t="s">
        <v>527</v>
      </c>
      <c r="E196" s="12" t="s">
        <v>704</v>
      </c>
      <c r="F196" s="173">
        <v>0</v>
      </c>
    </row>
    <row r="197" spans="1:6" x14ac:dyDescent="0.25">
      <c r="A197" s="171"/>
      <c r="B197" s="13"/>
      <c r="C197" s="12"/>
      <c r="D197" s="12" t="s">
        <v>1569</v>
      </c>
      <c r="E197" s="12" t="s">
        <v>1570</v>
      </c>
      <c r="F197" s="173">
        <v>1</v>
      </c>
    </row>
    <row r="198" spans="1:6" x14ac:dyDescent="0.25">
      <c r="A198" s="171"/>
      <c r="B198" s="13"/>
      <c r="C198" s="12"/>
      <c r="D198" s="12" t="s">
        <v>34</v>
      </c>
      <c r="E198" s="12" t="s">
        <v>35</v>
      </c>
      <c r="F198" s="173">
        <v>0</v>
      </c>
    </row>
    <row r="199" spans="1:6" x14ac:dyDescent="0.25">
      <c r="A199" s="171"/>
      <c r="B199" s="13"/>
      <c r="C199" s="12"/>
      <c r="D199" s="12" t="s">
        <v>51</v>
      </c>
      <c r="E199" s="12" t="s">
        <v>52</v>
      </c>
      <c r="F199" s="173">
        <v>46</v>
      </c>
    </row>
    <row r="200" spans="1:6" x14ac:dyDescent="0.25">
      <c r="A200" s="171"/>
      <c r="B200" s="13"/>
      <c r="C200" s="12"/>
      <c r="D200" s="12" t="s">
        <v>1539</v>
      </c>
      <c r="E200" s="12" t="s">
        <v>203</v>
      </c>
      <c r="F200" s="173">
        <v>0</v>
      </c>
    </row>
    <row r="201" spans="1:6" x14ac:dyDescent="0.25">
      <c r="A201" s="171"/>
      <c r="B201" s="13"/>
      <c r="C201" s="12"/>
      <c r="D201" s="12" t="s">
        <v>1018</v>
      </c>
      <c r="E201" s="12" t="s">
        <v>203</v>
      </c>
      <c r="F201" s="173">
        <v>0</v>
      </c>
    </row>
    <row r="202" spans="1:6" x14ac:dyDescent="0.25">
      <c r="A202" s="171"/>
      <c r="B202" s="13"/>
      <c r="C202" s="12"/>
      <c r="D202" s="12" t="s">
        <v>202</v>
      </c>
      <c r="E202" s="12" t="s">
        <v>203</v>
      </c>
      <c r="F202" s="173">
        <v>4</v>
      </c>
    </row>
    <row r="203" spans="1:6" x14ac:dyDescent="0.25">
      <c r="A203" s="171"/>
      <c r="B203" s="13"/>
      <c r="C203" s="12"/>
      <c r="D203" s="12" t="s">
        <v>1066</v>
      </c>
      <c r="E203" s="12" t="s">
        <v>205</v>
      </c>
      <c r="F203" s="173">
        <v>0</v>
      </c>
    </row>
    <row r="204" spans="1:6" x14ac:dyDescent="0.25">
      <c r="A204" s="171"/>
      <c r="B204" s="13"/>
      <c r="C204" s="12"/>
      <c r="D204" s="12" t="s">
        <v>204</v>
      </c>
      <c r="E204" s="12" t="s">
        <v>205</v>
      </c>
      <c r="F204" s="173">
        <v>22</v>
      </c>
    </row>
    <row r="205" spans="1:6" x14ac:dyDescent="0.25">
      <c r="A205" s="171"/>
      <c r="B205" s="13"/>
      <c r="C205" s="12"/>
      <c r="D205" s="12" t="s">
        <v>1546</v>
      </c>
      <c r="E205" s="12" t="s">
        <v>1547</v>
      </c>
      <c r="F205" s="173">
        <v>1</v>
      </c>
    </row>
    <row r="206" spans="1:6" x14ac:dyDescent="0.25">
      <c r="A206" s="171"/>
      <c r="B206" s="13"/>
      <c r="C206" s="12"/>
      <c r="D206" s="12" t="s">
        <v>984</v>
      </c>
      <c r="E206" s="12" t="s">
        <v>985</v>
      </c>
      <c r="F206" s="173">
        <v>5</v>
      </c>
    </row>
    <row r="207" spans="1:6" x14ac:dyDescent="0.25">
      <c r="A207" s="171"/>
      <c r="B207" s="13"/>
      <c r="C207" s="12" t="s">
        <v>2847</v>
      </c>
      <c r="D207" s="12" t="s">
        <v>572</v>
      </c>
      <c r="E207" s="12" t="s">
        <v>990</v>
      </c>
      <c r="F207" s="173">
        <v>0</v>
      </c>
    </row>
    <row r="208" spans="1:6" x14ac:dyDescent="0.25">
      <c r="A208" s="171"/>
      <c r="B208" s="13"/>
      <c r="C208" s="12"/>
      <c r="D208" s="12" t="s">
        <v>573</v>
      </c>
      <c r="E208" s="12" t="s">
        <v>751</v>
      </c>
      <c r="F208" s="173">
        <v>0</v>
      </c>
    </row>
    <row r="209" spans="1:6" x14ac:dyDescent="0.25">
      <c r="A209" s="171"/>
      <c r="B209" s="13"/>
      <c r="C209" s="12"/>
      <c r="D209" s="12" t="s">
        <v>1098</v>
      </c>
      <c r="E209" s="12" t="s">
        <v>1099</v>
      </c>
      <c r="F209" s="173">
        <v>0</v>
      </c>
    </row>
    <row r="210" spans="1:6" x14ac:dyDescent="0.25">
      <c r="A210" s="171"/>
      <c r="B210" s="13"/>
      <c r="C210" s="12"/>
      <c r="D210" s="12" t="s">
        <v>1100</v>
      </c>
      <c r="E210" s="12" t="s">
        <v>1099</v>
      </c>
      <c r="F210" s="173">
        <v>1</v>
      </c>
    </row>
    <row r="211" spans="1:6" x14ac:dyDescent="0.25">
      <c r="A211" s="171"/>
      <c r="B211" s="13"/>
      <c r="C211" s="12"/>
      <c r="D211" s="12" t="s">
        <v>1683</v>
      </c>
      <c r="E211" s="12" t="s">
        <v>1684</v>
      </c>
      <c r="F211" s="173">
        <v>0</v>
      </c>
    </row>
    <row r="212" spans="1:6" x14ac:dyDescent="0.25">
      <c r="A212" s="171"/>
      <c r="B212" s="13"/>
      <c r="C212" s="12"/>
      <c r="D212" s="12" t="s">
        <v>1687</v>
      </c>
      <c r="E212" s="12" t="s">
        <v>1688</v>
      </c>
      <c r="F212" s="173">
        <v>0</v>
      </c>
    </row>
    <row r="213" spans="1:6" x14ac:dyDescent="0.25">
      <c r="A213" s="171"/>
      <c r="B213" s="13"/>
      <c r="C213" s="12"/>
      <c r="D213" s="12" t="s">
        <v>574</v>
      </c>
      <c r="E213" s="12" t="s">
        <v>752</v>
      </c>
      <c r="F213" s="173">
        <v>0</v>
      </c>
    </row>
    <row r="214" spans="1:6" x14ac:dyDescent="0.25">
      <c r="A214" s="171"/>
      <c r="B214" s="13"/>
      <c r="C214" s="12"/>
      <c r="D214" s="12" t="s">
        <v>575</v>
      </c>
      <c r="E214" s="12" t="s">
        <v>753</v>
      </c>
      <c r="F214" s="173">
        <v>0</v>
      </c>
    </row>
    <row r="215" spans="1:6" x14ac:dyDescent="0.25">
      <c r="A215" s="171"/>
      <c r="B215" s="13"/>
      <c r="C215" s="12"/>
      <c r="D215" s="12" t="s">
        <v>1775</v>
      </c>
      <c r="E215" s="12" t="s">
        <v>1776</v>
      </c>
      <c r="F215" s="173">
        <v>0</v>
      </c>
    </row>
    <row r="216" spans="1:6" x14ac:dyDescent="0.25">
      <c r="A216" s="171"/>
      <c r="B216" s="13"/>
      <c r="C216" s="12"/>
      <c r="D216" s="12" t="s">
        <v>576</v>
      </c>
      <c r="E216" s="12" t="s">
        <v>754</v>
      </c>
      <c r="F216" s="173">
        <v>0</v>
      </c>
    </row>
    <row r="217" spans="1:6" x14ac:dyDescent="0.25">
      <c r="A217" s="171"/>
      <c r="B217" s="13"/>
      <c r="C217" s="12"/>
      <c r="D217" s="12" t="s">
        <v>670</v>
      </c>
      <c r="E217" s="12" t="s">
        <v>755</v>
      </c>
      <c r="F217" s="173">
        <v>0</v>
      </c>
    </row>
    <row r="218" spans="1:6" x14ac:dyDescent="0.25">
      <c r="A218" s="171"/>
      <c r="B218" s="13"/>
      <c r="C218" s="12"/>
      <c r="D218" s="12" t="s">
        <v>1675</v>
      </c>
      <c r="E218" s="12" t="s">
        <v>1676</v>
      </c>
      <c r="F218" s="173">
        <v>0</v>
      </c>
    </row>
    <row r="219" spans="1:6" x14ac:dyDescent="0.25">
      <c r="A219" s="171"/>
      <c r="B219" s="13"/>
      <c r="C219" s="12"/>
      <c r="D219" s="12" t="s">
        <v>1768</v>
      </c>
      <c r="E219" s="12" t="s">
        <v>756</v>
      </c>
      <c r="F219" s="173">
        <v>0</v>
      </c>
    </row>
    <row r="220" spans="1:6" x14ac:dyDescent="0.25">
      <c r="A220" s="171"/>
      <c r="B220" s="13"/>
      <c r="C220" s="12"/>
      <c r="D220" s="12" t="s">
        <v>577</v>
      </c>
      <c r="E220" s="12" t="s">
        <v>756</v>
      </c>
      <c r="F220" s="173">
        <v>0</v>
      </c>
    </row>
    <row r="221" spans="1:6" x14ac:dyDescent="0.25">
      <c r="A221" s="171"/>
      <c r="B221" s="13"/>
      <c r="C221" s="12"/>
      <c r="D221" s="12" t="s">
        <v>578</v>
      </c>
      <c r="E221" s="12" t="s">
        <v>757</v>
      </c>
      <c r="F221" s="173">
        <v>0</v>
      </c>
    </row>
    <row r="222" spans="1:6" x14ac:dyDescent="0.25">
      <c r="A222" s="171"/>
      <c r="B222" s="13"/>
      <c r="C222" s="12"/>
      <c r="D222" s="12" t="s">
        <v>1205</v>
      </c>
      <c r="E222" s="12" t="s">
        <v>1206</v>
      </c>
      <c r="F222" s="173">
        <v>0</v>
      </c>
    </row>
    <row r="223" spans="1:6" x14ac:dyDescent="0.25">
      <c r="A223" s="171"/>
      <c r="B223" s="13"/>
      <c r="C223" s="12"/>
      <c r="D223" s="12" t="s">
        <v>1778</v>
      </c>
      <c r="E223" s="12" t="s">
        <v>1779</v>
      </c>
      <c r="F223" s="173">
        <v>0</v>
      </c>
    </row>
    <row r="224" spans="1:6" x14ac:dyDescent="0.25">
      <c r="A224" s="171"/>
      <c r="B224" s="13"/>
      <c r="C224" s="12"/>
      <c r="D224" s="12" t="s">
        <v>1067</v>
      </c>
      <c r="E224" s="12" t="s">
        <v>209</v>
      </c>
      <c r="F224" s="173">
        <v>0</v>
      </c>
    </row>
    <row r="225" spans="1:6" x14ac:dyDescent="0.25">
      <c r="A225" s="171"/>
      <c r="B225" s="13"/>
      <c r="C225" s="12"/>
      <c r="D225" s="12" t="s">
        <v>208</v>
      </c>
      <c r="E225" s="12" t="s">
        <v>209</v>
      </c>
      <c r="F225" s="173">
        <v>1</v>
      </c>
    </row>
    <row r="226" spans="1:6" x14ac:dyDescent="0.25">
      <c r="A226" s="171"/>
      <c r="B226" s="13"/>
      <c r="C226" s="12"/>
      <c r="D226" s="12" t="s">
        <v>976</v>
      </c>
      <c r="E226" s="12" t="s">
        <v>977</v>
      </c>
      <c r="F226" s="173">
        <v>0</v>
      </c>
    </row>
    <row r="227" spans="1:6" x14ac:dyDescent="0.25">
      <c r="A227" s="171"/>
      <c r="B227" s="13"/>
      <c r="C227" s="12"/>
      <c r="D227" s="12" t="s">
        <v>1701</v>
      </c>
      <c r="E227" s="12" t="s">
        <v>1702</v>
      </c>
      <c r="F227" s="173">
        <v>0</v>
      </c>
    </row>
    <row r="228" spans="1:6" x14ac:dyDescent="0.25">
      <c r="A228" s="171"/>
      <c r="B228" s="13"/>
      <c r="C228" s="12" t="s">
        <v>2848</v>
      </c>
      <c r="D228" s="12" t="s">
        <v>671</v>
      </c>
      <c r="E228" s="12" t="s">
        <v>1318</v>
      </c>
      <c r="F228" s="173">
        <v>0</v>
      </c>
    </row>
    <row r="229" spans="1:6" x14ac:dyDescent="0.25">
      <c r="A229" s="171"/>
      <c r="B229" s="13"/>
      <c r="C229" s="12"/>
      <c r="D229" s="12" t="s">
        <v>1810</v>
      </c>
      <c r="E229" s="12" t="s">
        <v>1811</v>
      </c>
      <c r="F229" s="173">
        <v>0</v>
      </c>
    </row>
    <row r="230" spans="1:6" x14ac:dyDescent="0.25">
      <c r="A230" s="171"/>
      <c r="B230" s="13"/>
      <c r="C230" s="12"/>
      <c r="D230" s="12" t="s">
        <v>1319</v>
      </c>
      <c r="E230" s="12" t="s">
        <v>1320</v>
      </c>
      <c r="F230" s="173">
        <v>0</v>
      </c>
    </row>
    <row r="231" spans="1:6" x14ac:dyDescent="0.25">
      <c r="A231" s="171"/>
      <c r="B231" s="13"/>
      <c r="C231" s="12" t="s">
        <v>2851</v>
      </c>
      <c r="D231" s="12" t="s">
        <v>1323</v>
      </c>
      <c r="E231" s="12" t="s">
        <v>1324</v>
      </c>
      <c r="F231" s="173">
        <v>0</v>
      </c>
    </row>
    <row r="232" spans="1:6" x14ac:dyDescent="0.25">
      <c r="A232" s="171"/>
      <c r="B232" s="13" t="s">
        <v>2016</v>
      </c>
      <c r="C232" s="12" t="s">
        <v>2846</v>
      </c>
      <c r="D232" s="12" t="s">
        <v>1617</v>
      </c>
      <c r="E232" s="12" t="s">
        <v>1618</v>
      </c>
      <c r="F232" s="173">
        <v>9</v>
      </c>
    </row>
    <row r="233" spans="1:6" x14ac:dyDescent="0.25">
      <c r="A233" s="171"/>
      <c r="B233" s="13"/>
      <c r="C233" s="12"/>
      <c r="D233" s="12" t="s">
        <v>579</v>
      </c>
      <c r="E233" s="12" t="s">
        <v>759</v>
      </c>
      <c r="F233" s="173">
        <v>8</v>
      </c>
    </row>
    <row r="234" spans="1:6" x14ac:dyDescent="0.25">
      <c r="A234" s="171"/>
      <c r="B234" s="13"/>
      <c r="C234" s="12"/>
      <c r="D234" s="12" t="s">
        <v>1621</v>
      </c>
      <c r="E234" s="12" t="s">
        <v>1622</v>
      </c>
      <c r="F234" s="173">
        <v>0</v>
      </c>
    </row>
    <row r="235" spans="1:6" x14ac:dyDescent="0.25">
      <c r="A235" s="171"/>
      <c r="B235" s="13"/>
      <c r="C235" s="12" t="s">
        <v>2847</v>
      </c>
      <c r="D235" s="12" t="s">
        <v>210</v>
      </c>
      <c r="E235" s="12" t="s">
        <v>211</v>
      </c>
      <c r="F235" s="173">
        <v>12</v>
      </c>
    </row>
    <row r="236" spans="1:6" x14ac:dyDescent="0.25">
      <c r="A236" s="171"/>
      <c r="B236" s="13"/>
      <c r="C236" s="12"/>
      <c r="D236" s="12" t="s">
        <v>580</v>
      </c>
      <c r="E236" s="12" t="s">
        <v>760</v>
      </c>
      <c r="F236" s="173">
        <v>19</v>
      </c>
    </row>
    <row r="237" spans="1:6" x14ac:dyDescent="0.25">
      <c r="A237" s="171"/>
      <c r="B237" s="13"/>
      <c r="C237" s="12"/>
      <c r="D237" s="12" t="s">
        <v>1783</v>
      </c>
      <c r="E237" s="12" t="s">
        <v>1784</v>
      </c>
      <c r="F237" s="173">
        <v>0</v>
      </c>
    </row>
    <row r="238" spans="1:6" x14ac:dyDescent="0.25">
      <c r="A238" s="171"/>
      <c r="B238" s="13"/>
      <c r="C238" s="12"/>
      <c r="D238" s="12" t="s">
        <v>581</v>
      </c>
      <c r="E238" s="12" t="s">
        <v>761</v>
      </c>
      <c r="F238" s="173">
        <v>0</v>
      </c>
    </row>
    <row r="239" spans="1:6" x14ac:dyDescent="0.25">
      <c r="A239" s="171"/>
      <c r="B239" s="13"/>
      <c r="C239" s="12"/>
      <c r="D239" s="12" t="s">
        <v>1781</v>
      </c>
      <c r="E239" s="12" t="s">
        <v>1782</v>
      </c>
      <c r="F239" s="173">
        <v>1</v>
      </c>
    </row>
    <row r="240" spans="1:6" x14ac:dyDescent="0.25">
      <c r="A240" s="171"/>
      <c r="B240" s="13"/>
      <c r="C240" s="12" t="s">
        <v>2848</v>
      </c>
      <c r="D240" s="12" t="s">
        <v>584</v>
      </c>
      <c r="E240" s="12" t="s">
        <v>764</v>
      </c>
      <c r="F240" s="173">
        <v>1</v>
      </c>
    </row>
    <row r="241" spans="1:6" x14ac:dyDescent="0.25">
      <c r="A241" s="171"/>
      <c r="B241" s="13"/>
      <c r="C241" s="12" t="s">
        <v>2851</v>
      </c>
      <c r="D241" s="12" t="s">
        <v>1329</v>
      </c>
      <c r="E241" s="12" t="s">
        <v>1330</v>
      </c>
      <c r="F241" s="173">
        <v>1</v>
      </c>
    </row>
    <row r="242" spans="1:6" x14ac:dyDescent="0.25">
      <c r="A242" s="171"/>
      <c r="B242" s="13" t="s">
        <v>1978</v>
      </c>
      <c r="C242" s="12" t="s">
        <v>2845</v>
      </c>
      <c r="D242" s="12" t="s">
        <v>1496</v>
      </c>
      <c r="E242" s="12" t="s">
        <v>1497</v>
      </c>
      <c r="F242" s="173">
        <v>0</v>
      </c>
    </row>
    <row r="243" spans="1:6" x14ac:dyDescent="0.25">
      <c r="A243" s="171"/>
      <c r="B243" s="13"/>
      <c r="C243" s="12"/>
      <c r="D243" s="12" t="s">
        <v>1494</v>
      </c>
      <c r="E243" s="12" t="s">
        <v>1495</v>
      </c>
      <c r="F243" s="173">
        <v>113</v>
      </c>
    </row>
    <row r="244" spans="1:6" x14ac:dyDescent="0.25">
      <c r="A244" s="171"/>
      <c r="B244" s="13"/>
      <c r="C244" s="12" t="s">
        <v>2848</v>
      </c>
      <c r="D244" s="12" t="s">
        <v>1818</v>
      </c>
      <c r="E244" s="12" t="s">
        <v>1819</v>
      </c>
      <c r="F244" s="173">
        <v>0</v>
      </c>
    </row>
    <row r="245" spans="1:6" x14ac:dyDescent="0.25">
      <c r="A245" s="171"/>
      <c r="B245" s="13"/>
      <c r="C245" s="12" t="s">
        <v>2851</v>
      </c>
      <c r="D245" s="12" t="s">
        <v>1881</v>
      </c>
      <c r="E245" s="12" t="s">
        <v>1882</v>
      </c>
      <c r="F245" s="173">
        <v>0</v>
      </c>
    </row>
    <row r="246" spans="1:6" ht="30" x14ac:dyDescent="0.25">
      <c r="A246" s="176" t="s">
        <v>2038</v>
      </c>
      <c r="B246" s="13" t="s">
        <v>2101</v>
      </c>
      <c r="C246" s="12" t="s">
        <v>2845</v>
      </c>
      <c r="D246" s="12" t="s">
        <v>974</v>
      </c>
      <c r="E246" s="12" t="s">
        <v>975</v>
      </c>
      <c r="F246" s="173">
        <v>12</v>
      </c>
    </row>
    <row r="247" spans="1:6" x14ac:dyDescent="0.25">
      <c r="A247" s="171"/>
      <c r="B247" s="13"/>
      <c r="C247" s="12" t="s">
        <v>2846</v>
      </c>
      <c r="D247" s="12" t="s">
        <v>1554</v>
      </c>
      <c r="E247" s="12" t="s">
        <v>501</v>
      </c>
      <c r="F247" s="173">
        <v>1</v>
      </c>
    </row>
    <row r="248" spans="1:6" x14ac:dyDescent="0.25">
      <c r="A248" s="171"/>
      <c r="B248" s="13"/>
      <c r="C248" s="12"/>
      <c r="D248" s="12" t="s">
        <v>1075</v>
      </c>
      <c r="E248" s="12" t="s">
        <v>501</v>
      </c>
      <c r="F248" s="173">
        <v>0</v>
      </c>
    </row>
    <row r="249" spans="1:6" x14ac:dyDescent="0.25">
      <c r="A249" s="171"/>
      <c r="B249" s="13"/>
      <c r="C249" s="12"/>
      <c r="D249" s="12" t="s">
        <v>500</v>
      </c>
      <c r="E249" s="12" t="s">
        <v>501</v>
      </c>
      <c r="F249" s="173">
        <v>1172</v>
      </c>
    </row>
    <row r="250" spans="1:6" x14ac:dyDescent="0.25">
      <c r="A250" s="171"/>
      <c r="B250" s="13"/>
      <c r="C250" s="12"/>
      <c r="D250" s="12" t="s">
        <v>1619</v>
      </c>
      <c r="E250" s="12" t="s">
        <v>1620</v>
      </c>
      <c r="F250" s="173">
        <v>0</v>
      </c>
    </row>
    <row r="251" spans="1:6" x14ac:dyDescent="0.25">
      <c r="A251" s="171"/>
      <c r="B251" s="13"/>
      <c r="C251" s="12" t="s">
        <v>2847</v>
      </c>
      <c r="D251" s="12" t="s">
        <v>1223</v>
      </c>
      <c r="E251" s="12" t="s">
        <v>1224</v>
      </c>
      <c r="F251" s="173">
        <v>0</v>
      </c>
    </row>
    <row r="252" spans="1:6" x14ac:dyDescent="0.25">
      <c r="A252" s="171"/>
      <c r="B252" s="13"/>
      <c r="C252" s="12"/>
      <c r="D252" s="12" t="s">
        <v>1084</v>
      </c>
      <c r="E252" s="12" t="s">
        <v>503</v>
      </c>
      <c r="F252" s="173">
        <v>1</v>
      </c>
    </row>
    <row r="253" spans="1:6" x14ac:dyDescent="0.25">
      <c r="A253" s="171"/>
      <c r="B253" s="13"/>
      <c r="C253" s="12"/>
      <c r="D253" s="12" t="s">
        <v>502</v>
      </c>
      <c r="E253" s="12" t="s">
        <v>503</v>
      </c>
      <c r="F253" s="173">
        <v>0</v>
      </c>
    </row>
    <row r="254" spans="1:6" x14ac:dyDescent="0.25">
      <c r="A254" s="171"/>
      <c r="B254" s="13"/>
      <c r="C254" s="12"/>
      <c r="D254" s="12" t="s">
        <v>504</v>
      </c>
      <c r="E254" s="12" t="s">
        <v>505</v>
      </c>
      <c r="F254" s="173">
        <v>0</v>
      </c>
    </row>
    <row r="255" spans="1:6" x14ac:dyDescent="0.25">
      <c r="A255" s="171"/>
      <c r="B255" s="13"/>
      <c r="C255" s="12"/>
      <c r="D255" s="12" t="s">
        <v>1458</v>
      </c>
      <c r="E255" s="12" t="s">
        <v>1459</v>
      </c>
      <c r="F255" s="173">
        <v>0</v>
      </c>
    </row>
    <row r="256" spans="1:6" x14ac:dyDescent="0.25">
      <c r="A256" s="171"/>
      <c r="B256" s="13"/>
      <c r="C256" s="12"/>
      <c r="D256" s="12" t="s">
        <v>654</v>
      </c>
      <c r="E256" s="12" t="s">
        <v>1036</v>
      </c>
      <c r="F256" s="173">
        <v>0</v>
      </c>
    </row>
    <row r="257" spans="1:6" x14ac:dyDescent="0.25">
      <c r="A257" s="171"/>
      <c r="B257" s="13"/>
      <c r="C257" s="12"/>
      <c r="D257" s="12" t="s">
        <v>693</v>
      </c>
      <c r="E257" s="12" t="s">
        <v>854</v>
      </c>
      <c r="F257" s="173">
        <v>0</v>
      </c>
    </row>
    <row r="258" spans="1:6" x14ac:dyDescent="0.25">
      <c r="A258" s="171"/>
      <c r="B258" s="13"/>
      <c r="C258" s="12" t="s">
        <v>2848</v>
      </c>
      <c r="D258" s="12" t="s">
        <v>1824</v>
      </c>
      <c r="E258" s="12" t="s">
        <v>1825</v>
      </c>
      <c r="F258" s="173">
        <v>0</v>
      </c>
    </row>
    <row r="259" spans="1:6" x14ac:dyDescent="0.25">
      <c r="A259" s="171"/>
      <c r="B259" s="13"/>
      <c r="C259" s="12"/>
      <c r="D259" s="12" t="s">
        <v>1826</v>
      </c>
      <c r="E259" s="12" t="s">
        <v>1827</v>
      </c>
      <c r="F259" s="173">
        <v>0</v>
      </c>
    </row>
    <row r="260" spans="1:6" x14ac:dyDescent="0.25">
      <c r="A260" s="171" t="s">
        <v>2081</v>
      </c>
      <c r="B260" s="13" t="s">
        <v>2080</v>
      </c>
      <c r="C260" s="12" t="s">
        <v>2846</v>
      </c>
      <c r="D260" s="12" t="s">
        <v>267</v>
      </c>
      <c r="E260" s="12" t="s">
        <v>268</v>
      </c>
      <c r="F260" s="173">
        <v>0</v>
      </c>
    </row>
    <row r="261" spans="1:6" x14ac:dyDescent="0.25">
      <c r="A261" s="171"/>
      <c r="B261" s="13"/>
      <c r="C261" s="12"/>
      <c r="D261" s="12" t="s">
        <v>1562</v>
      </c>
      <c r="E261" s="12" t="s">
        <v>1563</v>
      </c>
      <c r="F261" s="173">
        <v>1</v>
      </c>
    </row>
    <row r="262" spans="1:6" x14ac:dyDescent="0.25">
      <c r="A262" s="171"/>
      <c r="B262" s="13"/>
      <c r="C262" s="12"/>
      <c r="D262" s="12" t="s">
        <v>269</v>
      </c>
      <c r="E262" s="12" t="s">
        <v>270</v>
      </c>
      <c r="F262" s="173">
        <v>1</v>
      </c>
    </row>
    <row r="263" spans="1:6" x14ac:dyDescent="0.25">
      <c r="A263" s="171"/>
      <c r="B263" s="13"/>
      <c r="C263" s="12" t="s">
        <v>2847</v>
      </c>
      <c r="D263" s="12" t="s">
        <v>1363</v>
      </c>
      <c r="E263" s="12" t="s">
        <v>1364</v>
      </c>
      <c r="F263" s="173">
        <v>0</v>
      </c>
    </row>
    <row r="264" spans="1:6" x14ac:dyDescent="0.25">
      <c r="A264" s="171"/>
      <c r="B264" s="13"/>
      <c r="C264" s="12"/>
      <c r="D264" s="12" t="s">
        <v>1766</v>
      </c>
      <c r="E264" s="12" t="s">
        <v>1767</v>
      </c>
      <c r="F264" s="173">
        <v>0</v>
      </c>
    </row>
    <row r="265" spans="1:6" x14ac:dyDescent="0.25">
      <c r="A265" s="171"/>
      <c r="B265" s="13"/>
      <c r="C265" s="12"/>
      <c r="D265" s="12" t="s">
        <v>1786</v>
      </c>
      <c r="E265" s="12" t="s">
        <v>1787</v>
      </c>
      <c r="F265" s="173">
        <v>0</v>
      </c>
    </row>
    <row r="266" spans="1:6" x14ac:dyDescent="0.25">
      <c r="A266" s="171"/>
      <c r="B266" s="13"/>
      <c r="C266" s="12"/>
      <c r="D266" s="12" t="s">
        <v>1365</v>
      </c>
      <c r="E266" s="12" t="s">
        <v>1366</v>
      </c>
      <c r="F266" s="173">
        <v>0</v>
      </c>
    </row>
    <row r="267" spans="1:6" ht="30" x14ac:dyDescent="0.25">
      <c r="A267" s="176" t="s">
        <v>2001</v>
      </c>
      <c r="B267" s="13" t="s">
        <v>2679</v>
      </c>
      <c r="C267" s="12" t="s">
        <v>2846</v>
      </c>
      <c r="D267" s="12" t="s">
        <v>624</v>
      </c>
      <c r="E267" s="12" t="s">
        <v>819</v>
      </c>
      <c r="F267" s="173">
        <v>123</v>
      </c>
    </row>
    <row r="268" spans="1:6" x14ac:dyDescent="0.25">
      <c r="A268" s="171"/>
      <c r="B268" s="13"/>
      <c r="C268" s="12"/>
      <c r="D268" s="12" t="s">
        <v>1592</v>
      </c>
      <c r="E268" s="12" t="s">
        <v>381</v>
      </c>
      <c r="F268" s="173">
        <v>0</v>
      </c>
    </row>
    <row r="269" spans="1:6" x14ac:dyDescent="0.25">
      <c r="A269" s="171"/>
      <c r="B269" s="13"/>
      <c r="C269" s="12"/>
      <c r="D269" s="12" t="s">
        <v>1593</v>
      </c>
      <c r="E269" s="12" t="s">
        <v>381</v>
      </c>
      <c r="F269" s="173">
        <v>5</v>
      </c>
    </row>
    <row r="270" spans="1:6" x14ac:dyDescent="0.25">
      <c r="A270" s="171"/>
      <c r="B270" s="13"/>
      <c r="C270" s="12"/>
      <c r="D270" s="12" t="s">
        <v>380</v>
      </c>
      <c r="E270" s="12" t="s">
        <v>381</v>
      </c>
      <c r="F270" s="173">
        <v>1210</v>
      </c>
    </row>
    <row r="271" spans="1:6" x14ac:dyDescent="0.25">
      <c r="A271" s="171"/>
      <c r="B271" s="13"/>
      <c r="C271" s="12"/>
      <c r="D271" s="12" t="s">
        <v>625</v>
      </c>
      <c r="E271" s="12" t="s">
        <v>820</v>
      </c>
      <c r="F271" s="173">
        <v>6</v>
      </c>
    </row>
    <row r="272" spans="1:6" x14ac:dyDescent="0.25">
      <c r="A272" s="171"/>
      <c r="B272" s="13"/>
      <c r="C272" s="12" t="s">
        <v>2847</v>
      </c>
      <c r="D272" s="12" t="s">
        <v>1025</v>
      </c>
      <c r="E272" s="12" t="s">
        <v>1026</v>
      </c>
      <c r="F272" s="173">
        <v>1</v>
      </c>
    </row>
    <row r="273" spans="1:6" x14ac:dyDescent="0.25">
      <c r="A273" s="171"/>
      <c r="B273" s="13"/>
      <c r="C273" s="12"/>
      <c r="D273" s="12" t="s">
        <v>685</v>
      </c>
      <c r="E273" s="12" t="s">
        <v>821</v>
      </c>
      <c r="F273" s="173">
        <v>0</v>
      </c>
    </row>
    <row r="274" spans="1:6" x14ac:dyDescent="0.25">
      <c r="A274" s="171"/>
      <c r="B274" s="13"/>
      <c r="C274" s="12"/>
      <c r="D274" s="12" t="s">
        <v>626</v>
      </c>
      <c r="E274" s="12" t="s">
        <v>821</v>
      </c>
      <c r="F274" s="173">
        <v>1</v>
      </c>
    </row>
    <row r="275" spans="1:6" x14ac:dyDescent="0.25">
      <c r="A275" s="171"/>
      <c r="B275" s="13" t="s">
        <v>1978</v>
      </c>
      <c r="C275" s="12" t="s">
        <v>2851</v>
      </c>
      <c r="D275" s="12" t="s">
        <v>1946</v>
      </c>
      <c r="E275" s="12" t="s">
        <v>1947</v>
      </c>
      <c r="F275" s="173">
        <v>1</v>
      </c>
    </row>
    <row r="276" spans="1:6" ht="45" x14ac:dyDescent="0.25">
      <c r="A276" s="176" t="s">
        <v>1997</v>
      </c>
      <c r="B276" s="13" t="s">
        <v>1995</v>
      </c>
      <c r="C276" s="12" t="s">
        <v>2845</v>
      </c>
      <c r="D276" s="12" t="s">
        <v>1471</v>
      </c>
      <c r="E276" s="12" t="s">
        <v>131</v>
      </c>
      <c r="F276" s="173">
        <v>42</v>
      </c>
    </row>
    <row r="277" spans="1:6" x14ac:dyDescent="0.25">
      <c r="A277" s="171"/>
      <c r="B277" s="13"/>
      <c r="C277" s="12"/>
      <c r="D277" s="12" t="s">
        <v>130</v>
      </c>
      <c r="E277" s="12" t="s">
        <v>131</v>
      </c>
      <c r="F277" s="173">
        <v>1827</v>
      </c>
    </row>
    <row r="278" spans="1:6" x14ac:dyDescent="0.25">
      <c r="A278" s="171"/>
      <c r="B278" s="13"/>
      <c r="C278" s="12"/>
      <c r="D278" s="12" t="s">
        <v>132</v>
      </c>
      <c r="E278" s="12" t="s">
        <v>131</v>
      </c>
      <c r="F278" s="173">
        <v>3449</v>
      </c>
    </row>
    <row r="279" spans="1:6" x14ac:dyDescent="0.25">
      <c r="A279" s="171"/>
      <c r="B279" s="13"/>
      <c r="C279" s="12" t="s">
        <v>2846</v>
      </c>
      <c r="D279" s="12" t="s">
        <v>1115</v>
      </c>
      <c r="E279" s="12" t="s">
        <v>134</v>
      </c>
      <c r="F279" s="173">
        <v>0</v>
      </c>
    </row>
    <row r="280" spans="1:6" x14ac:dyDescent="0.25">
      <c r="A280" s="171"/>
      <c r="B280" s="13"/>
      <c r="C280" s="12"/>
      <c r="D280" s="12" t="s">
        <v>1015</v>
      </c>
      <c r="E280" s="12" t="s">
        <v>134</v>
      </c>
      <c r="F280" s="173">
        <v>7</v>
      </c>
    </row>
    <row r="281" spans="1:6" x14ac:dyDescent="0.25">
      <c r="A281" s="171"/>
      <c r="B281" s="13"/>
      <c r="C281" s="12"/>
      <c r="D281" s="12" t="s">
        <v>133</v>
      </c>
      <c r="E281" s="12" t="s">
        <v>134</v>
      </c>
      <c r="F281" s="173">
        <v>1035</v>
      </c>
    </row>
    <row r="282" spans="1:6" x14ac:dyDescent="0.25">
      <c r="A282" s="171"/>
      <c r="B282" s="13"/>
      <c r="C282" s="12"/>
      <c r="D282" s="12" t="s">
        <v>135</v>
      </c>
      <c r="E282" s="12" t="s">
        <v>134</v>
      </c>
      <c r="F282" s="173">
        <v>2706</v>
      </c>
    </row>
    <row r="283" spans="1:6" x14ac:dyDescent="0.25">
      <c r="A283" s="171"/>
      <c r="B283" s="13"/>
      <c r="C283" s="12" t="s">
        <v>2847</v>
      </c>
      <c r="D283" s="12" t="s">
        <v>1665</v>
      </c>
      <c r="E283" s="12" t="s">
        <v>141</v>
      </c>
      <c r="F283" s="173">
        <v>2</v>
      </c>
    </row>
    <row r="284" spans="1:6" x14ac:dyDescent="0.25">
      <c r="A284" s="171"/>
      <c r="B284" s="13"/>
      <c r="C284" s="12"/>
      <c r="D284" s="12" t="s">
        <v>1090</v>
      </c>
      <c r="E284" s="12" t="s">
        <v>141</v>
      </c>
      <c r="F284" s="173">
        <v>0</v>
      </c>
    </row>
    <row r="285" spans="1:6" x14ac:dyDescent="0.25">
      <c r="A285" s="171"/>
      <c r="B285" s="13"/>
      <c r="C285" s="12"/>
      <c r="D285" s="12" t="s">
        <v>140</v>
      </c>
      <c r="E285" s="12" t="s">
        <v>141</v>
      </c>
      <c r="F285" s="173">
        <v>754</v>
      </c>
    </row>
    <row r="286" spans="1:6" x14ac:dyDescent="0.25">
      <c r="A286" s="171"/>
      <c r="B286" s="13"/>
      <c r="C286" s="12"/>
      <c r="D286" s="12" t="s">
        <v>142</v>
      </c>
      <c r="E286" s="12" t="s">
        <v>141</v>
      </c>
      <c r="F286" s="173">
        <v>1819</v>
      </c>
    </row>
    <row r="287" spans="1:6" x14ac:dyDescent="0.25">
      <c r="A287" s="171"/>
      <c r="B287" s="13"/>
      <c r="C287" s="12"/>
      <c r="D287" s="12" t="s">
        <v>1258</v>
      </c>
      <c r="E287" s="12" t="s">
        <v>1259</v>
      </c>
      <c r="F287" s="173">
        <v>0</v>
      </c>
    </row>
    <row r="288" spans="1:6" x14ac:dyDescent="0.25">
      <c r="A288" s="171"/>
      <c r="B288" s="13"/>
      <c r="C288" s="12"/>
      <c r="D288" s="12" t="s">
        <v>1260</v>
      </c>
      <c r="E288" s="12" t="s">
        <v>1261</v>
      </c>
      <c r="F288" s="173">
        <v>6</v>
      </c>
    </row>
    <row r="289" spans="1:6" x14ac:dyDescent="0.25">
      <c r="A289" s="171"/>
      <c r="B289" s="13"/>
      <c r="C289" s="12"/>
      <c r="D289" s="12" t="s">
        <v>566</v>
      </c>
      <c r="E289" s="12" t="s">
        <v>745</v>
      </c>
      <c r="F289" s="173">
        <v>4</v>
      </c>
    </row>
    <row r="290" spans="1:6" x14ac:dyDescent="0.25">
      <c r="A290" s="171"/>
      <c r="B290" s="13"/>
      <c r="C290" s="12"/>
      <c r="D290" s="12" t="s">
        <v>1117</v>
      </c>
      <c r="E290" s="12" t="s">
        <v>144</v>
      </c>
      <c r="F290" s="173">
        <v>4</v>
      </c>
    </row>
    <row r="291" spans="1:6" x14ac:dyDescent="0.25">
      <c r="A291" s="171"/>
      <c r="B291" s="13"/>
      <c r="C291" s="12"/>
      <c r="D291" s="12" t="s">
        <v>143</v>
      </c>
      <c r="E291" s="12" t="s">
        <v>144</v>
      </c>
      <c r="F291" s="173">
        <v>82</v>
      </c>
    </row>
    <row r="292" spans="1:6" x14ac:dyDescent="0.25">
      <c r="A292" s="171"/>
      <c r="B292" s="13"/>
      <c r="C292" s="12"/>
      <c r="D292" s="12" t="s">
        <v>145</v>
      </c>
      <c r="E292" s="12" t="s">
        <v>144</v>
      </c>
      <c r="F292" s="173">
        <v>293</v>
      </c>
    </row>
    <row r="293" spans="1:6" x14ac:dyDescent="0.25">
      <c r="A293" s="171"/>
      <c r="B293" s="13"/>
      <c r="C293" s="12"/>
      <c r="D293" s="12" t="s">
        <v>146</v>
      </c>
      <c r="E293" s="12" t="s">
        <v>147</v>
      </c>
      <c r="F293" s="173">
        <v>1</v>
      </c>
    </row>
    <row r="294" spans="1:6" x14ac:dyDescent="0.25">
      <c r="A294" s="171"/>
      <c r="B294" s="13"/>
      <c r="C294" s="12"/>
      <c r="D294" s="12" t="s">
        <v>1666</v>
      </c>
      <c r="E294" s="12" t="s">
        <v>1667</v>
      </c>
      <c r="F294" s="173">
        <v>0</v>
      </c>
    </row>
    <row r="295" spans="1:6" x14ac:dyDescent="0.25">
      <c r="A295" s="171"/>
      <c r="B295" s="13"/>
      <c r="C295" s="12"/>
      <c r="D295" s="12" t="s">
        <v>148</v>
      </c>
      <c r="E295" s="12" t="s">
        <v>149</v>
      </c>
      <c r="F295" s="173">
        <v>1</v>
      </c>
    </row>
    <row r="296" spans="1:6" x14ac:dyDescent="0.25">
      <c r="A296" s="171"/>
      <c r="B296" s="13"/>
      <c r="C296" s="12"/>
      <c r="D296" s="12" t="s">
        <v>1076</v>
      </c>
      <c r="E296" s="12" t="s">
        <v>149</v>
      </c>
      <c r="F296" s="173">
        <v>1</v>
      </c>
    </row>
    <row r="297" spans="1:6" x14ac:dyDescent="0.25">
      <c r="A297" s="171"/>
      <c r="B297" s="13"/>
      <c r="C297" s="12"/>
      <c r="D297" s="12" t="s">
        <v>1668</v>
      </c>
      <c r="E297" s="12" t="s">
        <v>151</v>
      </c>
      <c r="F297" s="173">
        <v>1</v>
      </c>
    </row>
    <row r="298" spans="1:6" x14ac:dyDescent="0.25">
      <c r="A298" s="171"/>
      <c r="B298" s="13"/>
      <c r="C298" s="12"/>
      <c r="D298" s="12" t="s">
        <v>1262</v>
      </c>
      <c r="E298" s="12" t="s">
        <v>151</v>
      </c>
      <c r="F298" s="173">
        <v>7</v>
      </c>
    </row>
    <row r="299" spans="1:6" x14ac:dyDescent="0.25">
      <c r="A299" s="171"/>
      <c r="B299" s="13"/>
      <c r="C299" s="12"/>
      <c r="D299" s="12" t="s">
        <v>150</v>
      </c>
      <c r="E299" s="12" t="s">
        <v>151</v>
      </c>
      <c r="F299" s="173">
        <v>9</v>
      </c>
    </row>
    <row r="300" spans="1:6" x14ac:dyDescent="0.25">
      <c r="A300" s="171"/>
      <c r="B300" s="13"/>
      <c r="C300" s="12"/>
      <c r="D300" s="12" t="s">
        <v>1724</v>
      </c>
      <c r="E300" s="12" t="s">
        <v>1725</v>
      </c>
      <c r="F300" s="173">
        <v>0</v>
      </c>
    </row>
    <row r="301" spans="1:6" x14ac:dyDescent="0.25">
      <c r="A301" s="171"/>
      <c r="B301" s="13"/>
      <c r="C301" s="12" t="s">
        <v>2848</v>
      </c>
      <c r="D301" s="12" t="s">
        <v>1812</v>
      </c>
      <c r="E301" s="12" t="s">
        <v>153</v>
      </c>
      <c r="F301" s="173">
        <v>1</v>
      </c>
    </row>
    <row r="302" spans="1:6" x14ac:dyDescent="0.25">
      <c r="A302" s="171"/>
      <c r="B302" s="13"/>
      <c r="C302" s="12"/>
      <c r="D302" s="12" t="s">
        <v>152</v>
      </c>
      <c r="E302" s="12" t="s">
        <v>153</v>
      </c>
      <c r="F302" s="173">
        <v>3</v>
      </c>
    </row>
    <row r="303" spans="1:6" x14ac:dyDescent="0.25">
      <c r="A303" s="171"/>
      <c r="B303" s="13"/>
      <c r="C303" s="12"/>
      <c r="D303" s="12" t="s">
        <v>154</v>
      </c>
      <c r="E303" s="12" t="s">
        <v>153</v>
      </c>
      <c r="F303" s="173">
        <v>80</v>
      </c>
    </row>
    <row r="304" spans="1:6" x14ac:dyDescent="0.25">
      <c r="A304" s="171"/>
      <c r="B304" s="13"/>
      <c r="C304" s="12"/>
      <c r="D304" s="12" t="s">
        <v>1263</v>
      </c>
      <c r="E304" s="12" t="s">
        <v>1264</v>
      </c>
      <c r="F304" s="173">
        <v>3</v>
      </c>
    </row>
    <row r="305" spans="1:6" x14ac:dyDescent="0.25">
      <c r="A305" s="171"/>
      <c r="B305" s="13"/>
      <c r="C305" s="12"/>
      <c r="D305" s="12" t="s">
        <v>1265</v>
      </c>
      <c r="E305" s="12" t="s">
        <v>1264</v>
      </c>
      <c r="F305" s="173">
        <v>6</v>
      </c>
    </row>
    <row r="306" spans="1:6" x14ac:dyDescent="0.25">
      <c r="A306" s="171"/>
      <c r="B306" s="13"/>
      <c r="C306" s="12"/>
      <c r="D306" s="12" t="s">
        <v>1266</v>
      </c>
      <c r="E306" s="12" t="s">
        <v>156</v>
      </c>
      <c r="F306" s="173">
        <v>1</v>
      </c>
    </row>
    <row r="307" spans="1:6" x14ac:dyDescent="0.25">
      <c r="A307" s="171"/>
      <c r="B307" s="13"/>
      <c r="C307" s="12"/>
      <c r="D307" s="12" t="s">
        <v>1830</v>
      </c>
      <c r="E307" s="12" t="s">
        <v>1268</v>
      </c>
      <c r="F307" s="173">
        <v>1</v>
      </c>
    </row>
    <row r="308" spans="1:6" x14ac:dyDescent="0.25">
      <c r="A308" s="171"/>
      <c r="B308" s="13"/>
      <c r="C308" s="12"/>
      <c r="D308" s="12" t="s">
        <v>1272</v>
      </c>
      <c r="E308" s="12" t="s">
        <v>160</v>
      </c>
      <c r="F308" s="173">
        <v>2</v>
      </c>
    </row>
    <row r="309" spans="1:6" x14ac:dyDescent="0.25">
      <c r="A309" s="171"/>
      <c r="B309" s="13"/>
      <c r="C309" s="12"/>
      <c r="D309" s="12" t="s">
        <v>1277</v>
      </c>
      <c r="E309" s="12" t="s">
        <v>1278</v>
      </c>
      <c r="F309" s="173">
        <v>0</v>
      </c>
    </row>
    <row r="310" spans="1:6" x14ac:dyDescent="0.25">
      <c r="A310" s="171"/>
      <c r="B310" s="13"/>
      <c r="C310" s="12"/>
      <c r="D310" s="12" t="s">
        <v>1841</v>
      </c>
      <c r="E310" s="12" t="s">
        <v>1842</v>
      </c>
      <c r="F310" s="173">
        <v>0</v>
      </c>
    </row>
    <row r="311" spans="1:6" x14ac:dyDescent="0.25">
      <c r="A311" s="171"/>
      <c r="B311" s="13"/>
      <c r="C311" s="12"/>
      <c r="D311" s="12" t="s">
        <v>1838</v>
      </c>
      <c r="E311" s="12" t="s">
        <v>1135</v>
      </c>
      <c r="F311" s="173">
        <v>0</v>
      </c>
    </row>
    <row r="312" spans="1:6" x14ac:dyDescent="0.25">
      <c r="A312" s="171"/>
      <c r="B312" s="13"/>
      <c r="C312" s="12" t="s">
        <v>2851</v>
      </c>
      <c r="D312" s="12" t="s">
        <v>1919</v>
      </c>
      <c r="E312" s="12" t="s">
        <v>1920</v>
      </c>
      <c r="F312" s="173">
        <v>0</v>
      </c>
    </row>
    <row r="313" spans="1:6" x14ac:dyDescent="0.25">
      <c r="A313" s="171"/>
      <c r="B313" s="13"/>
      <c r="C313" s="12"/>
      <c r="D313" s="12" t="s">
        <v>567</v>
      </c>
      <c r="E313" s="12" t="s">
        <v>162</v>
      </c>
      <c r="F313" s="173">
        <v>166</v>
      </c>
    </row>
    <row r="314" spans="1:6" x14ac:dyDescent="0.25">
      <c r="A314" s="171"/>
      <c r="B314" s="13"/>
      <c r="C314" s="12"/>
      <c r="D314" s="12" t="s">
        <v>161</v>
      </c>
      <c r="E314" s="12" t="s">
        <v>162</v>
      </c>
      <c r="F314" s="173">
        <v>1351</v>
      </c>
    </row>
    <row r="315" spans="1:6" x14ac:dyDescent="0.25">
      <c r="A315" s="171"/>
      <c r="B315" s="13"/>
      <c r="C315" s="12"/>
      <c r="D315" s="12" t="s">
        <v>1279</v>
      </c>
      <c r="E315" s="12" t="s">
        <v>1280</v>
      </c>
      <c r="F315" s="173">
        <v>0</v>
      </c>
    </row>
    <row r="316" spans="1:6" x14ac:dyDescent="0.25">
      <c r="A316" s="171"/>
      <c r="B316" s="13"/>
      <c r="C316" s="12"/>
      <c r="D316" s="12" t="s">
        <v>1873</v>
      </c>
      <c r="E316" s="12" t="s">
        <v>1280</v>
      </c>
      <c r="F316" s="173">
        <v>13</v>
      </c>
    </row>
    <row r="317" spans="1:6" x14ac:dyDescent="0.25">
      <c r="A317" s="171"/>
      <c r="B317" s="13"/>
      <c r="C317" s="12"/>
      <c r="D317" s="12" t="s">
        <v>163</v>
      </c>
      <c r="E317" s="12" t="s">
        <v>164</v>
      </c>
      <c r="F317" s="173">
        <v>2</v>
      </c>
    </row>
    <row r="318" spans="1:6" x14ac:dyDescent="0.25">
      <c r="A318" s="171"/>
      <c r="B318" s="13"/>
      <c r="C318" s="12"/>
      <c r="D318" s="12" t="s">
        <v>1178</v>
      </c>
      <c r="E318" s="12" t="s">
        <v>1097</v>
      </c>
      <c r="F318" s="173">
        <v>1</v>
      </c>
    </row>
    <row r="319" spans="1:6" x14ac:dyDescent="0.25">
      <c r="A319" s="171"/>
      <c r="B319" s="13"/>
      <c r="C319" s="12"/>
      <c r="D319" s="12" t="s">
        <v>1287</v>
      </c>
      <c r="E319" s="12" t="s">
        <v>1286</v>
      </c>
      <c r="F319" s="173">
        <v>2</v>
      </c>
    </row>
    <row r="320" spans="1:6" x14ac:dyDescent="0.25">
      <c r="A320" s="171"/>
      <c r="B320" s="13"/>
      <c r="C320" s="12"/>
      <c r="D320" s="12" t="s">
        <v>1941</v>
      </c>
      <c r="E320" s="12" t="s">
        <v>1286</v>
      </c>
      <c r="F320" s="173">
        <v>35</v>
      </c>
    </row>
    <row r="321" spans="1:6" x14ac:dyDescent="0.25">
      <c r="A321" s="171"/>
      <c r="B321" s="13"/>
      <c r="C321" s="12"/>
      <c r="D321" s="12" t="s">
        <v>1288</v>
      </c>
      <c r="E321" s="12" t="s">
        <v>1289</v>
      </c>
      <c r="F321" s="173">
        <v>1</v>
      </c>
    </row>
    <row r="322" spans="1:6" x14ac:dyDescent="0.25">
      <c r="A322" s="171"/>
      <c r="B322" s="13"/>
      <c r="C322" s="12"/>
      <c r="D322" s="12" t="s">
        <v>1921</v>
      </c>
      <c r="E322" s="12" t="s">
        <v>1920</v>
      </c>
      <c r="F322" s="173">
        <v>0</v>
      </c>
    </row>
    <row r="323" spans="1:6" x14ac:dyDescent="0.25">
      <c r="A323" s="171"/>
      <c r="B323" s="13" t="s">
        <v>2078</v>
      </c>
      <c r="C323" s="12" t="s">
        <v>2846</v>
      </c>
      <c r="D323" s="12" t="s">
        <v>1573</v>
      </c>
      <c r="E323" s="12" t="s">
        <v>765</v>
      </c>
      <c r="F323" s="173">
        <v>0</v>
      </c>
    </row>
    <row r="324" spans="1:6" x14ac:dyDescent="0.25">
      <c r="A324" s="171"/>
      <c r="B324" s="13"/>
      <c r="C324" s="12"/>
      <c r="D324" s="12" t="s">
        <v>585</v>
      </c>
      <c r="E324" s="12" t="s">
        <v>765</v>
      </c>
      <c r="F324" s="173">
        <v>0</v>
      </c>
    </row>
    <row r="325" spans="1:6" x14ac:dyDescent="0.25">
      <c r="A325" s="171"/>
      <c r="B325" s="13" t="s">
        <v>2044</v>
      </c>
      <c r="C325" s="12" t="s">
        <v>2845</v>
      </c>
      <c r="D325" s="12" t="s">
        <v>1477</v>
      </c>
      <c r="E325" s="12" t="s">
        <v>215</v>
      </c>
      <c r="F325" s="173">
        <v>0</v>
      </c>
    </row>
    <row r="326" spans="1:6" x14ac:dyDescent="0.25">
      <c r="A326" s="171"/>
      <c r="B326" s="13"/>
      <c r="C326" s="12"/>
      <c r="D326" s="12" t="s">
        <v>214</v>
      </c>
      <c r="E326" s="12" t="s">
        <v>215</v>
      </c>
      <c r="F326" s="173">
        <v>79</v>
      </c>
    </row>
    <row r="327" spans="1:6" x14ac:dyDescent="0.25">
      <c r="A327" s="171"/>
      <c r="B327" s="13"/>
      <c r="C327" s="12"/>
      <c r="D327" s="12" t="s">
        <v>216</v>
      </c>
      <c r="E327" s="12" t="s">
        <v>217</v>
      </c>
      <c r="F327" s="173">
        <v>69</v>
      </c>
    </row>
    <row r="328" spans="1:6" x14ac:dyDescent="0.25">
      <c r="A328" s="171"/>
      <c r="B328" s="13"/>
      <c r="C328" s="12" t="s">
        <v>2846</v>
      </c>
      <c r="D328" s="12" t="s">
        <v>218</v>
      </c>
      <c r="E328" s="12" t="s">
        <v>219</v>
      </c>
      <c r="F328" s="173">
        <v>6</v>
      </c>
    </row>
    <row r="329" spans="1:6" x14ac:dyDescent="0.25">
      <c r="A329" s="171"/>
      <c r="B329" s="13"/>
      <c r="C329" s="12"/>
      <c r="D329" s="12" t="s">
        <v>220</v>
      </c>
      <c r="E329" s="12" t="s">
        <v>219</v>
      </c>
      <c r="F329" s="173">
        <v>129</v>
      </c>
    </row>
    <row r="330" spans="1:6" x14ac:dyDescent="0.25">
      <c r="A330" s="171"/>
      <c r="B330" s="13"/>
      <c r="C330" s="12"/>
      <c r="D330" s="12" t="s">
        <v>221</v>
      </c>
      <c r="E330" s="12" t="s">
        <v>222</v>
      </c>
      <c r="F330" s="173">
        <v>120</v>
      </c>
    </row>
    <row r="331" spans="1:6" x14ac:dyDescent="0.25">
      <c r="A331" s="171"/>
      <c r="B331" s="13"/>
      <c r="C331" s="12"/>
      <c r="D331" s="12" t="s">
        <v>223</v>
      </c>
      <c r="E331" s="12" t="s">
        <v>224</v>
      </c>
      <c r="F331" s="173">
        <v>94</v>
      </c>
    </row>
    <row r="332" spans="1:6" x14ac:dyDescent="0.25">
      <c r="A332" s="171"/>
      <c r="B332" s="13"/>
      <c r="C332" s="12"/>
      <c r="D332" s="12" t="s">
        <v>1517</v>
      </c>
      <c r="E332" s="12" t="s">
        <v>1518</v>
      </c>
      <c r="F332" s="173">
        <v>0</v>
      </c>
    </row>
    <row r="333" spans="1:6" x14ac:dyDescent="0.25">
      <c r="A333" s="171"/>
      <c r="B333" s="13"/>
      <c r="C333" s="12"/>
      <c r="D333" s="12" t="s">
        <v>225</v>
      </c>
      <c r="E333" s="12" t="s">
        <v>226</v>
      </c>
      <c r="F333" s="173">
        <v>44</v>
      </c>
    </row>
    <row r="334" spans="1:6" x14ac:dyDescent="0.25">
      <c r="A334" s="171"/>
      <c r="B334" s="13"/>
      <c r="C334" s="12"/>
      <c r="D334" s="12" t="s">
        <v>227</v>
      </c>
      <c r="E334" s="12" t="s">
        <v>228</v>
      </c>
      <c r="F334" s="173">
        <v>147</v>
      </c>
    </row>
    <row r="335" spans="1:6" x14ac:dyDescent="0.25">
      <c r="A335" s="171"/>
      <c r="B335" s="13"/>
      <c r="C335" s="12" t="s">
        <v>2847</v>
      </c>
      <c r="D335" s="12" t="s">
        <v>1680</v>
      </c>
      <c r="E335" s="12" t="s">
        <v>230</v>
      </c>
      <c r="F335" s="173">
        <v>5</v>
      </c>
    </row>
    <row r="336" spans="1:6" x14ac:dyDescent="0.25">
      <c r="A336" s="171"/>
      <c r="B336" s="13"/>
      <c r="C336" s="12"/>
      <c r="D336" s="12" t="s">
        <v>229</v>
      </c>
      <c r="E336" s="12" t="s">
        <v>230</v>
      </c>
      <c r="F336" s="173">
        <v>83</v>
      </c>
    </row>
    <row r="337" spans="1:6" x14ac:dyDescent="0.25">
      <c r="A337" s="171"/>
      <c r="B337" s="13"/>
      <c r="C337" s="12"/>
      <c r="D337" s="12" t="s">
        <v>1642</v>
      </c>
      <c r="E337" s="12" t="s">
        <v>1643</v>
      </c>
      <c r="F337" s="173">
        <v>0</v>
      </c>
    </row>
    <row r="338" spans="1:6" x14ac:dyDescent="0.25">
      <c r="A338" s="171"/>
      <c r="B338" s="13"/>
      <c r="C338" s="12"/>
      <c r="D338" s="12" t="s">
        <v>1644</v>
      </c>
      <c r="E338" s="12" t="s">
        <v>1643</v>
      </c>
      <c r="F338" s="173">
        <v>10</v>
      </c>
    </row>
    <row r="339" spans="1:6" x14ac:dyDescent="0.25">
      <c r="A339" s="171"/>
      <c r="B339" s="13"/>
      <c r="C339" s="12"/>
      <c r="D339" s="12" t="s">
        <v>231</v>
      </c>
      <c r="E339" s="12" t="s">
        <v>232</v>
      </c>
      <c r="F339" s="173">
        <v>25</v>
      </c>
    </row>
    <row r="340" spans="1:6" x14ac:dyDescent="0.25">
      <c r="A340" s="171"/>
      <c r="B340" s="13"/>
      <c r="C340" s="12"/>
      <c r="D340" s="12" t="s">
        <v>1727</v>
      </c>
      <c r="E340" s="12" t="s">
        <v>232</v>
      </c>
      <c r="F340" s="173">
        <v>3</v>
      </c>
    </row>
    <row r="341" spans="1:6" x14ac:dyDescent="0.25">
      <c r="A341" s="171"/>
      <c r="B341" s="13"/>
      <c r="C341" s="12"/>
      <c r="D341" s="12" t="s">
        <v>233</v>
      </c>
      <c r="E341" s="12" t="s">
        <v>234</v>
      </c>
      <c r="F341" s="173">
        <v>0</v>
      </c>
    </row>
    <row r="342" spans="1:6" x14ac:dyDescent="0.25">
      <c r="A342" s="171"/>
      <c r="B342" s="13"/>
      <c r="C342" s="12"/>
      <c r="D342" s="12" t="s">
        <v>235</v>
      </c>
      <c r="E342" s="12" t="s">
        <v>973</v>
      </c>
      <c r="F342" s="173">
        <v>24</v>
      </c>
    </row>
    <row r="343" spans="1:6" x14ac:dyDescent="0.25">
      <c r="A343" s="171"/>
      <c r="B343" s="13"/>
      <c r="C343" s="12"/>
      <c r="D343" s="12" t="s">
        <v>237</v>
      </c>
      <c r="E343" s="12" t="s">
        <v>1005</v>
      </c>
      <c r="F343" s="173">
        <v>40</v>
      </c>
    </row>
    <row r="344" spans="1:6" x14ac:dyDescent="0.25">
      <c r="A344" s="171"/>
      <c r="B344" s="13"/>
      <c r="C344" s="12" t="s">
        <v>2848</v>
      </c>
      <c r="D344" s="12" t="s">
        <v>586</v>
      </c>
      <c r="E344" s="12" t="s">
        <v>767</v>
      </c>
      <c r="F344" s="173">
        <v>29</v>
      </c>
    </row>
    <row r="345" spans="1:6" x14ac:dyDescent="0.25">
      <c r="A345" s="171"/>
      <c r="B345" s="13"/>
      <c r="C345" s="12"/>
      <c r="D345" s="12" t="s">
        <v>239</v>
      </c>
      <c r="E345" s="12" t="s">
        <v>240</v>
      </c>
      <c r="F345" s="173">
        <v>2</v>
      </c>
    </row>
    <row r="346" spans="1:6" x14ac:dyDescent="0.25">
      <c r="A346" s="171"/>
      <c r="B346" s="13"/>
      <c r="C346" s="12"/>
      <c r="D346" s="12" t="s">
        <v>1082</v>
      </c>
      <c r="E346" s="12" t="s">
        <v>1083</v>
      </c>
      <c r="F346" s="173">
        <v>5</v>
      </c>
    </row>
    <row r="347" spans="1:6" x14ac:dyDescent="0.25">
      <c r="A347" s="171"/>
      <c r="B347" s="13"/>
      <c r="C347" s="12"/>
      <c r="D347" s="12" t="s">
        <v>1846</v>
      </c>
      <c r="E347" s="12" t="s">
        <v>1847</v>
      </c>
      <c r="F347" s="173">
        <v>6</v>
      </c>
    </row>
    <row r="348" spans="1:6" x14ac:dyDescent="0.25">
      <c r="A348" s="171"/>
      <c r="B348" s="13"/>
      <c r="C348" s="12"/>
      <c r="D348" s="12" t="s">
        <v>1858</v>
      </c>
      <c r="E348" s="12" t="s">
        <v>1859</v>
      </c>
      <c r="F348" s="173">
        <v>0</v>
      </c>
    </row>
    <row r="349" spans="1:6" x14ac:dyDescent="0.25">
      <c r="A349" s="171"/>
      <c r="B349" s="13"/>
      <c r="C349" s="12" t="s">
        <v>2851</v>
      </c>
      <c r="D349" s="12" t="s">
        <v>1883</v>
      </c>
      <c r="E349" s="12" t="s">
        <v>769</v>
      </c>
      <c r="F349" s="173">
        <v>0</v>
      </c>
    </row>
    <row r="350" spans="1:6" x14ac:dyDescent="0.25">
      <c r="A350" s="171"/>
      <c r="B350" s="13"/>
      <c r="C350" s="12"/>
      <c r="D350" s="12" t="s">
        <v>587</v>
      </c>
      <c r="E350" s="12" t="s">
        <v>769</v>
      </c>
      <c r="F350" s="173">
        <v>12</v>
      </c>
    </row>
    <row r="351" spans="1:6" x14ac:dyDescent="0.25">
      <c r="A351" s="171"/>
      <c r="B351" s="13"/>
      <c r="C351" s="12"/>
      <c r="D351" s="12" t="s">
        <v>1930</v>
      </c>
      <c r="E351" s="12" t="s">
        <v>1931</v>
      </c>
      <c r="F351" s="173">
        <v>0</v>
      </c>
    </row>
    <row r="352" spans="1:6" x14ac:dyDescent="0.25">
      <c r="A352" s="171"/>
      <c r="B352" s="13"/>
      <c r="C352" s="12"/>
      <c r="D352" s="12" t="s">
        <v>1932</v>
      </c>
      <c r="E352" s="12" t="s">
        <v>1931</v>
      </c>
      <c r="F352" s="173">
        <v>9</v>
      </c>
    </row>
    <row r="353" spans="1:6" x14ac:dyDescent="0.25">
      <c r="A353" s="171"/>
      <c r="B353" s="13"/>
      <c r="C353" s="12"/>
      <c r="D353" s="12" t="s">
        <v>1928</v>
      </c>
      <c r="E353" s="12" t="s">
        <v>1929</v>
      </c>
      <c r="F353" s="173">
        <v>19</v>
      </c>
    </row>
    <row r="354" spans="1:6" x14ac:dyDescent="0.25">
      <c r="A354" s="171"/>
      <c r="B354" s="13"/>
      <c r="C354" s="12"/>
      <c r="D354" s="12" t="s">
        <v>1939</v>
      </c>
      <c r="E354" s="12" t="s">
        <v>1940</v>
      </c>
      <c r="F354" s="173">
        <v>0</v>
      </c>
    </row>
    <row r="355" spans="1:6" x14ac:dyDescent="0.25">
      <c r="A355" s="171"/>
      <c r="B355" s="13"/>
      <c r="C355" s="12"/>
      <c r="D355" s="12" t="s">
        <v>1943</v>
      </c>
      <c r="E355" s="12" t="s">
        <v>1944</v>
      </c>
      <c r="F355" s="173">
        <v>0</v>
      </c>
    </row>
    <row r="356" spans="1:6" x14ac:dyDescent="0.25">
      <c r="A356" s="171"/>
      <c r="B356" s="13"/>
      <c r="C356" s="12" t="s">
        <v>2849</v>
      </c>
      <c r="D356" s="12" t="s">
        <v>1963</v>
      </c>
      <c r="E356" s="12" t="s">
        <v>1964</v>
      </c>
      <c r="F356" s="173">
        <v>9</v>
      </c>
    </row>
    <row r="357" spans="1:6" x14ac:dyDescent="0.25">
      <c r="A357" s="171"/>
      <c r="B357" s="13" t="s">
        <v>2522</v>
      </c>
      <c r="C357" s="12" t="s">
        <v>2846</v>
      </c>
      <c r="D357" s="12" t="s">
        <v>863</v>
      </c>
      <c r="E357" s="12" t="s">
        <v>864</v>
      </c>
      <c r="F357" s="173">
        <v>1</v>
      </c>
    </row>
    <row r="358" spans="1:6" x14ac:dyDescent="0.25">
      <c r="A358" s="171"/>
      <c r="B358" s="13"/>
      <c r="C358" s="12" t="s">
        <v>2847</v>
      </c>
      <c r="D358" s="12" t="s">
        <v>1728</v>
      </c>
      <c r="E358" s="12" t="s">
        <v>1729</v>
      </c>
      <c r="F358" s="173">
        <v>1</v>
      </c>
    </row>
    <row r="359" spans="1:6" x14ac:dyDescent="0.25">
      <c r="A359" s="171"/>
      <c r="B359" s="13" t="s">
        <v>2079</v>
      </c>
      <c r="C359" s="12" t="s">
        <v>2845</v>
      </c>
      <c r="D359" s="12" t="s">
        <v>241</v>
      </c>
      <c r="E359" s="12" t="s">
        <v>242</v>
      </c>
      <c r="F359" s="173">
        <v>177</v>
      </c>
    </row>
    <row r="360" spans="1:6" x14ac:dyDescent="0.25">
      <c r="A360" s="171"/>
      <c r="B360" s="13"/>
      <c r="C360" s="12" t="s">
        <v>2846</v>
      </c>
      <c r="D360" s="12" t="s">
        <v>243</v>
      </c>
      <c r="E360" s="12" t="s">
        <v>244</v>
      </c>
      <c r="F360" s="173">
        <v>345</v>
      </c>
    </row>
    <row r="361" spans="1:6" x14ac:dyDescent="0.25">
      <c r="A361" s="171"/>
      <c r="B361" s="13"/>
      <c r="C361" s="12" t="s">
        <v>2847</v>
      </c>
      <c r="D361" s="12" t="s">
        <v>245</v>
      </c>
      <c r="E361" s="12" t="s">
        <v>246</v>
      </c>
      <c r="F361" s="173">
        <v>282</v>
      </c>
    </row>
    <row r="362" spans="1:6" x14ac:dyDescent="0.25">
      <c r="A362" s="171"/>
      <c r="B362" s="13"/>
      <c r="C362" s="12" t="s">
        <v>2848</v>
      </c>
      <c r="D362" s="12" t="s">
        <v>588</v>
      </c>
      <c r="E362" s="12" t="s">
        <v>1859</v>
      </c>
      <c r="F362" s="173">
        <v>7</v>
      </c>
    </row>
    <row r="363" spans="1:6" x14ac:dyDescent="0.25">
      <c r="A363" s="171"/>
      <c r="B363" s="13"/>
      <c r="C363" s="12"/>
      <c r="D363" s="12" t="s">
        <v>1834</v>
      </c>
      <c r="E363" s="12" t="s">
        <v>1835</v>
      </c>
      <c r="F363" s="173">
        <v>37</v>
      </c>
    </row>
    <row r="364" spans="1:6" x14ac:dyDescent="0.25">
      <c r="A364" s="171"/>
      <c r="B364" s="13"/>
      <c r="C364" s="12"/>
      <c r="D364" s="12" t="s">
        <v>1843</v>
      </c>
      <c r="E364" s="12" t="s">
        <v>1844</v>
      </c>
      <c r="F364" s="173">
        <v>6</v>
      </c>
    </row>
    <row r="365" spans="1:6" x14ac:dyDescent="0.25">
      <c r="A365" s="171"/>
      <c r="B365" s="13"/>
      <c r="C365" s="12" t="s">
        <v>2851</v>
      </c>
      <c r="D365" s="12" t="s">
        <v>1945</v>
      </c>
      <c r="E365" s="12" t="s">
        <v>1944</v>
      </c>
      <c r="F365" s="173">
        <v>3</v>
      </c>
    </row>
    <row r="366" spans="1:6" x14ac:dyDescent="0.25">
      <c r="A366" s="171"/>
      <c r="B366" s="13"/>
      <c r="C366" s="12"/>
      <c r="D366" s="12" t="s">
        <v>1912</v>
      </c>
      <c r="E366" s="12" t="s">
        <v>1913</v>
      </c>
      <c r="F366" s="173">
        <v>7</v>
      </c>
    </row>
    <row r="367" spans="1:6" x14ac:dyDescent="0.25">
      <c r="A367" s="171"/>
      <c r="B367" s="13"/>
      <c r="C367" s="12"/>
      <c r="D367" s="12" t="s">
        <v>589</v>
      </c>
      <c r="E367" s="12" t="s">
        <v>771</v>
      </c>
      <c r="F367" s="173">
        <v>7</v>
      </c>
    </row>
    <row r="368" spans="1:6" x14ac:dyDescent="0.25">
      <c r="A368" s="171"/>
      <c r="B368" s="13"/>
      <c r="C368" s="12" t="s">
        <v>2849</v>
      </c>
      <c r="D368" s="12" t="s">
        <v>1969</v>
      </c>
      <c r="E368" s="12" t="s">
        <v>1970</v>
      </c>
      <c r="F368" s="173">
        <v>2</v>
      </c>
    </row>
    <row r="369" spans="1:6" x14ac:dyDescent="0.25">
      <c r="A369" s="171"/>
      <c r="B369" s="13" t="s">
        <v>2531</v>
      </c>
      <c r="C369" s="12" t="s">
        <v>2847</v>
      </c>
      <c r="D369" s="12" t="s">
        <v>590</v>
      </c>
      <c r="E369" s="12" t="s">
        <v>1719</v>
      </c>
      <c r="F369" s="173">
        <v>4</v>
      </c>
    </row>
    <row r="370" spans="1:6" x14ac:dyDescent="0.25">
      <c r="A370" s="171"/>
      <c r="B370" s="13" t="s">
        <v>2141</v>
      </c>
      <c r="C370" s="12" t="s">
        <v>2846</v>
      </c>
      <c r="D370" s="12" t="s">
        <v>247</v>
      </c>
      <c r="E370" s="12" t="s">
        <v>248</v>
      </c>
      <c r="F370" s="173">
        <v>140</v>
      </c>
    </row>
    <row r="371" spans="1:6" x14ac:dyDescent="0.25">
      <c r="A371" s="171"/>
      <c r="B371" s="13"/>
      <c r="C371" s="12" t="s">
        <v>2847</v>
      </c>
      <c r="D371" s="12" t="s">
        <v>249</v>
      </c>
      <c r="E371" s="12" t="s">
        <v>250</v>
      </c>
      <c r="F371" s="173">
        <v>113</v>
      </c>
    </row>
    <row r="372" spans="1:6" x14ac:dyDescent="0.25">
      <c r="A372" s="171"/>
      <c r="B372" s="13"/>
      <c r="C372" s="12"/>
      <c r="D372" s="12" t="s">
        <v>251</v>
      </c>
      <c r="E372" s="12" t="s">
        <v>252</v>
      </c>
      <c r="F372" s="173">
        <v>37</v>
      </c>
    </row>
    <row r="373" spans="1:6" x14ac:dyDescent="0.25">
      <c r="A373" s="171"/>
      <c r="B373" s="13"/>
      <c r="C373" s="12"/>
      <c r="D373" s="12" t="s">
        <v>996</v>
      </c>
      <c r="E373" s="12" t="s">
        <v>997</v>
      </c>
      <c r="F373" s="173">
        <v>23</v>
      </c>
    </row>
    <row r="374" spans="1:6" x14ac:dyDescent="0.25">
      <c r="A374" s="171"/>
      <c r="B374" s="13"/>
      <c r="C374" s="12" t="s">
        <v>2848</v>
      </c>
      <c r="D374" s="12" t="s">
        <v>253</v>
      </c>
      <c r="E374" s="12" t="s">
        <v>254</v>
      </c>
      <c r="F374" s="173">
        <v>54</v>
      </c>
    </row>
    <row r="375" spans="1:6" x14ac:dyDescent="0.25">
      <c r="A375" s="171"/>
      <c r="B375" s="13"/>
      <c r="C375" s="12"/>
      <c r="D375" s="12" t="s">
        <v>591</v>
      </c>
      <c r="E375" s="12" t="s">
        <v>773</v>
      </c>
      <c r="F375" s="173">
        <v>2</v>
      </c>
    </row>
    <row r="376" spans="1:6" x14ac:dyDescent="0.25">
      <c r="A376" s="171"/>
      <c r="B376" s="13"/>
      <c r="C376" s="12" t="s">
        <v>2851</v>
      </c>
      <c r="D376" s="12" t="s">
        <v>1924</v>
      </c>
      <c r="E376" s="12" t="s">
        <v>1925</v>
      </c>
      <c r="F376" s="173">
        <v>2</v>
      </c>
    </row>
    <row r="377" spans="1:6" x14ac:dyDescent="0.25">
      <c r="A377" s="171"/>
      <c r="B377" s="13"/>
      <c r="C377" s="12"/>
      <c r="D377" s="12" t="s">
        <v>1209</v>
      </c>
      <c r="E377" s="12" t="s">
        <v>1335</v>
      </c>
      <c r="F377" s="173">
        <v>3</v>
      </c>
    </row>
    <row r="378" spans="1:6" x14ac:dyDescent="0.25">
      <c r="A378" s="171"/>
      <c r="B378" s="13"/>
      <c r="C378" s="12"/>
      <c r="D378" s="12" t="s">
        <v>1926</v>
      </c>
      <c r="E378" s="12" t="s">
        <v>1927</v>
      </c>
      <c r="F378" s="173">
        <v>0</v>
      </c>
    </row>
    <row r="379" spans="1:6" x14ac:dyDescent="0.25">
      <c r="A379" s="171"/>
      <c r="B379" s="13" t="s">
        <v>2105</v>
      </c>
      <c r="C379" s="12" t="s">
        <v>2845</v>
      </c>
      <c r="D379" s="12" t="s">
        <v>255</v>
      </c>
      <c r="E379" s="12" t="s">
        <v>217</v>
      </c>
      <c r="F379" s="173">
        <v>251</v>
      </c>
    </row>
    <row r="380" spans="1:6" x14ac:dyDescent="0.25">
      <c r="A380" s="171"/>
      <c r="B380" s="13"/>
      <c r="C380" s="12" t="s">
        <v>2846</v>
      </c>
      <c r="D380" s="12" t="s">
        <v>1630</v>
      </c>
      <c r="E380" s="12" t="s">
        <v>1631</v>
      </c>
      <c r="F380" s="173">
        <v>1</v>
      </c>
    </row>
    <row r="381" spans="1:6" x14ac:dyDescent="0.25">
      <c r="A381" s="171"/>
      <c r="B381" s="13"/>
      <c r="C381" s="12"/>
      <c r="D381" s="12" t="s">
        <v>256</v>
      </c>
      <c r="E381" s="12" t="s">
        <v>228</v>
      </c>
      <c r="F381" s="173">
        <v>591</v>
      </c>
    </row>
    <row r="382" spans="1:6" x14ac:dyDescent="0.25">
      <c r="A382" s="171"/>
      <c r="B382" s="13"/>
      <c r="C382" s="12"/>
      <c r="D382" s="12" t="s">
        <v>1519</v>
      </c>
      <c r="E382" s="12" t="s">
        <v>1518</v>
      </c>
      <c r="F382" s="173">
        <v>11</v>
      </c>
    </row>
    <row r="383" spans="1:6" x14ac:dyDescent="0.25">
      <c r="A383" s="171"/>
      <c r="B383" s="13"/>
      <c r="C383" s="12" t="s">
        <v>2847</v>
      </c>
      <c r="D383" s="12" t="s">
        <v>1790</v>
      </c>
      <c r="E383" s="12" t="s">
        <v>1791</v>
      </c>
      <c r="F383" s="173">
        <v>0</v>
      </c>
    </row>
    <row r="384" spans="1:6" x14ac:dyDescent="0.25">
      <c r="A384" s="171"/>
      <c r="B384" s="13"/>
      <c r="C384" s="12"/>
      <c r="D384" s="12" t="s">
        <v>257</v>
      </c>
      <c r="E384" s="12" t="s">
        <v>238</v>
      </c>
      <c r="F384" s="173">
        <v>100</v>
      </c>
    </row>
    <row r="385" spans="1:6" x14ac:dyDescent="0.25">
      <c r="A385" s="171"/>
      <c r="B385" s="13"/>
      <c r="C385" s="12"/>
      <c r="D385" s="12" t="s">
        <v>1636</v>
      </c>
      <c r="E385" s="12" t="s">
        <v>2547</v>
      </c>
      <c r="F385" s="173">
        <v>1</v>
      </c>
    </row>
    <row r="386" spans="1:6" x14ac:dyDescent="0.25">
      <c r="A386" s="171"/>
      <c r="B386" s="13"/>
      <c r="C386" s="12"/>
      <c r="D386" s="12" t="s">
        <v>258</v>
      </c>
      <c r="E386" s="12" t="s">
        <v>259</v>
      </c>
      <c r="F386" s="173">
        <v>73</v>
      </c>
    </row>
    <row r="387" spans="1:6" x14ac:dyDescent="0.25">
      <c r="A387" s="171"/>
      <c r="B387" s="13"/>
      <c r="C387" s="12" t="s">
        <v>2848</v>
      </c>
      <c r="D387" s="12" t="s">
        <v>592</v>
      </c>
      <c r="E387" s="12" t="s">
        <v>775</v>
      </c>
      <c r="F387" s="173">
        <v>1</v>
      </c>
    </row>
    <row r="388" spans="1:6" x14ac:dyDescent="0.25">
      <c r="A388" s="171"/>
      <c r="B388" s="13"/>
      <c r="C388" s="12"/>
      <c r="D388" s="12" t="s">
        <v>1795</v>
      </c>
      <c r="E388" s="12" t="s">
        <v>1796</v>
      </c>
      <c r="F388" s="173">
        <v>0</v>
      </c>
    </row>
    <row r="389" spans="1:6" x14ac:dyDescent="0.25">
      <c r="A389" s="171"/>
      <c r="B389" s="13"/>
      <c r="C389" s="12"/>
      <c r="D389" s="12" t="s">
        <v>593</v>
      </c>
      <c r="E389" s="12" t="s">
        <v>776</v>
      </c>
      <c r="F389" s="173">
        <v>0</v>
      </c>
    </row>
    <row r="390" spans="1:6" x14ac:dyDescent="0.25">
      <c r="A390" s="171"/>
      <c r="B390" s="13"/>
      <c r="C390" s="12"/>
      <c r="D390" s="12" t="s">
        <v>594</v>
      </c>
      <c r="E390" s="12" t="s">
        <v>777</v>
      </c>
      <c r="F390" s="173">
        <v>2</v>
      </c>
    </row>
    <row r="391" spans="1:6" x14ac:dyDescent="0.25">
      <c r="A391" s="171"/>
      <c r="B391" s="13"/>
      <c r="C391" s="12" t="s">
        <v>2851</v>
      </c>
      <c r="D391" s="12" t="s">
        <v>1336</v>
      </c>
      <c r="E391" s="12" t="s">
        <v>1337</v>
      </c>
      <c r="F391" s="173">
        <v>4</v>
      </c>
    </row>
    <row r="392" spans="1:6" x14ac:dyDescent="0.25">
      <c r="A392" s="171"/>
      <c r="B392" s="13"/>
      <c r="C392" s="12"/>
      <c r="D392" s="12" t="s">
        <v>1338</v>
      </c>
      <c r="E392" s="12" t="s">
        <v>1339</v>
      </c>
      <c r="F392" s="173">
        <v>6</v>
      </c>
    </row>
    <row r="393" spans="1:6" x14ac:dyDescent="0.25">
      <c r="A393" s="171"/>
      <c r="B393" s="13"/>
      <c r="C393" s="12"/>
      <c r="D393" s="12" t="s">
        <v>595</v>
      </c>
      <c r="E393" s="12" t="s">
        <v>1152</v>
      </c>
      <c r="F393" s="173">
        <v>0</v>
      </c>
    </row>
    <row r="394" spans="1:6" x14ac:dyDescent="0.25">
      <c r="A394" s="171"/>
      <c r="B394" s="13"/>
      <c r="C394" s="12" t="s">
        <v>2849</v>
      </c>
      <c r="D394" s="12" t="s">
        <v>1965</v>
      </c>
      <c r="E394" s="12" t="s">
        <v>1966</v>
      </c>
      <c r="F394" s="173">
        <v>1</v>
      </c>
    </row>
    <row r="395" spans="1:6" x14ac:dyDescent="0.25">
      <c r="A395" s="171"/>
      <c r="B395" s="13" t="s">
        <v>2023</v>
      </c>
      <c r="C395" s="12" t="s">
        <v>2845</v>
      </c>
      <c r="D395" s="12" t="s">
        <v>1480</v>
      </c>
      <c r="E395" s="12" t="s">
        <v>263</v>
      </c>
      <c r="F395" s="173">
        <v>83</v>
      </c>
    </row>
    <row r="396" spans="1:6" x14ac:dyDescent="0.25">
      <c r="A396" s="171"/>
      <c r="B396" s="13"/>
      <c r="C396" s="12"/>
      <c r="D396" s="12" t="s">
        <v>262</v>
      </c>
      <c r="E396" s="12" t="s">
        <v>263</v>
      </c>
      <c r="F396" s="173">
        <v>1186</v>
      </c>
    </row>
    <row r="397" spans="1:6" x14ac:dyDescent="0.25">
      <c r="A397" s="171"/>
      <c r="B397" s="13"/>
      <c r="C397" s="12" t="s">
        <v>2846</v>
      </c>
      <c r="D397" s="12" t="s">
        <v>264</v>
      </c>
      <c r="E397" s="12" t="s">
        <v>265</v>
      </c>
      <c r="F397" s="173">
        <v>16</v>
      </c>
    </row>
    <row r="398" spans="1:6" x14ac:dyDescent="0.25">
      <c r="A398" s="171"/>
      <c r="B398" s="13"/>
      <c r="C398" s="12"/>
      <c r="D398" s="12" t="s">
        <v>266</v>
      </c>
      <c r="E398" s="12" t="s">
        <v>265</v>
      </c>
      <c r="F398" s="173">
        <v>36</v>
      </c>
    </row>
    <row r="399" spans="1:6" x14ac:dyDescent="0.25">
      <c r="A399" s="171"/>
      <c r="B399" s="13"/>
      <c r="C399" s="12" t="s">
        <v>2847</v>
      </c>
      <c r="D399" s="12" t="s">
        <v>1077</v>
      </c>
      <c r="E399" s="12" t="s">
        <v>788</v>
      </c>
      <c r="F399" s="173">
        <v>2</v>
      </c>
    </row>
    <row r="400" spans="1:6" x14ac:dyDescent="0.25">
      <c r="A400" s="171"/>
      <c r="B400" s="13"/>
      <c r="C400" s="12"/>
      <c r="D400" s="12" t="s">
        <v>1699</v>
      </c>
      <c r="E400" s="12" t="s">
        <v>1700</v>
      </c>
      <c r="F400" s="173">
        <v>0</v>
      </c>
    </row>
    <row r="401" spans="1:6" x14ac:dyDescent="0.25">
      <c r="A401" s="171"/>
      <c r="B401" s="13"/>
      <c r="C401" s="12"/>
      <c r="D401" s="12" t="s">
        <v>1211</v>
      </c>
      <c r="E401" s="12" t="s">
        <v>1002</v>
      </c>
      <c r="F401" s="173">
        <v>18</v>
      </c>
    </row>
    <row r="402" spans="1:6" x14ac:dyDescent="0.25">
      <c r="A402" s="171"/>
      <c r="B402" s="13"/>
      <c r="C402" s="12"/>
      <c r="D402" s="12" t="s">
        <v>923</v>
      </c>
      <c r="E402" s="12" t="s">
        <v>1002</v>
      </c>
      <c r="F402" s="173">
        <v>50</v>
      </c>
    </row>
    <row r="403" spans="1:6" x14ac:dyDescent="0.25">
      <c r="A403" s="171"/>
      <c r="B403" s="13"/>
      <c r="C403" s="12" t="s">
        <v>2848</v>
      </c>
      <c r="D403" s="12" t="s">
        <v>1346</v>
      </c>
      <c r="E403" s="12" t="s">
        <v>1345</v>
      </c>
      <c r="F403" s="173">
        <v>0</v>
      </c>
    </row>
    <row r="404" spans="1:6" x14ac:dyDescent="0.25">
      <c r="A404" s="171"/>
      <c r="B404" s="13"/>
      <c r="C404" s="12"/>
      <c r="D404" s="12" t="s">
        <v>1347</v>
      </c>
      <c r="E404" s="12" t="s">
        <v>789</v>
      </c>
      <c r="F404" s="173">
        <v>1</v>
      </c>
    </row>
    <row r="405" spans="1:6" x14ac:dyDescent="0.25">
      <c r="A405" s="171"/>
      <c r="B405" s="13"/>
      <c r="C405" s="12"/>
      <c r="D405" s="12" t="s">
        <v>678</v>
      </c>
      <c r="E405" s="12" t="s">
        <v>789</v>
      </c>
      <c r="F405" s="173">
        <v>3</v>
      </c>
    </row>
    <row r="406" spans="1:6" x14ac:dyDescent="0.25">
      <c r="A406" s="171"/>
      <c r="B406" s="13"/>
      <c r="C406" s="12"/>
      <c r="D406" s="12" t="s">
        <v>1348</v>
      </c>
      <c r="E406" s="12" t="s">
        <v>1349</v>
      </c>
      <c r="F406" s="173">
        <v>1</v>
      </c>
    </row>
    <row r="407" spans="1:6" x14ac:dyDescent="0.25">
      <c r="A407" s="171"/>
      <c r="B407" s="13"/>
      <c r="C407" s="12" t="s">
        <v>2851</v>
      </c>
      <c r="D407" s="12" t="s">
        <v>1352</v>
      </c>
      <c r="E407" s="12" t="s">
        <v>1351</v>
      </c>
      <c r="F407" s="173">
        <v>0</v>
      </c>
    </row>
    <row r="408" spans="1:6" x14ac:dyDescent="0.25">
      <c r="A408" s="171"/>
      <c r="B408" s="13" t="s">
        <v>2577</v>
      </c>
      <c r="C408" s="12" t="s">
        <v>2845</v>
      </c>
      <c r="D408" s="12" t="s">
        <v>271</v>
      </c>
      <c r="E408" s="12" t="s">
        <v>272</v>
      </c>
      <c r="F408" s="173">
        <v>1005</v>
      </c>
    </row>
    <row r="409" spans="1:6" x14ac:dyDescent="0.25">
      <c r="A409" s="171"/>
      <c r="B409" s="13"/>
      <c r="C409" s="12"/>
      <c r="D409" s="12" t="s">
        <v>273</v>
      </c>
      <c r="E409" s="12" t="s">
        <v>274</v>
      </c>
      <c r="F409" s="173">
        <v>509</v>
      </c>
    </row>
    <row r="410" spans="1:6" x14ac:dyDescent="0.25">
      <c r="A410" s="171"/>
      <c r="B410" s="13"/>
      <c r="C410" s="12" t="s">
        <v>2846</v>
      </c>
      <c r="D410" s="12" t="s">
        <v>275</v>
      </c>
      <c r="E410" s="12" t="s">
        <v>276</v>
      </c>
      <c r="F410" s="173">
        <v>2981</v>
      </c>
    </row>
    <row r="411" spans="1:6" x14ac:dyDescent="0.25">
      <c r="A411" s="171"/>
      <c r="B411" s="13" t="s">
        <v>2086</v>
      </c>
      <c r="C411" s="12" t="s">
        <v>2845</v>
      </c>
      <c r="D411" s="12" t="s">
        <v>1166</v>
      </c>
      <c r="E411" s="12" t="s">
        <v>1488</v>
      </c>
      <c r="F411" s="173">
        <v>1</v>
      </c>
    </row>
    <row r="412" spans="1:6" x14ac:dyDescent="0.25">
      <c r="A412" s="171"/>
      <c r="B412" s="13"/>
      <c r="C412" s="12"/>
      <c r="D412" s="12" t="s">
        <v>308</v>
      </c>
      <c r="E412" s="12" t="s">
        <v>309</v>
      </c>
      <c r="F412" s="173">
        <v>4340</v>
      </c>
    </row>
    <row r="413" spans="1:6" x14ac:dyDescent="0.25">
      <c r="A413" s="171"/>
      <c r="B413" s="13"/>
      <c r="C413" s="12" t="s">
        <v>2846</v>
      </c>
      <c r="D413" s="12" t="s">
        <v>1571</v>
      </c>
      <c r="E413" s="12" t="s">
        <v>1572</v>
      </c>
      <c r="F413" s="173">
        <v>3</v>
      </c>
    </row>
    <row r="414" spans="1:6" x14ac:dyDescent="0.25">
      <c r="A414" s="171"/>
      <c r="B414" s="13"/>
      <c r="C414" s="12"/>
      <c r="D414" s="12" t="s">
        <v>310</v>
      </c>
      <c r="E414" s="12" t="s">
        <v>311</v>
      </c>
      <c r="F414" s="173">
        <v>952</v>
      </c>
    </row>
    <row r="415" spans="1:6" x14ac:dyDescent="0.25">
      <c r="A415" s="171"/>
      <c r="B415" s="13"/>
      <c r="C415" s="12" t="s">
        <v>2847</v>
      </c>
      <c r="D415" s="12" t="s">
        <v>1058</v>
      </c>
      <c r="E415" s="12" t="s">
        <v>1059</v>
      </c>
      <c r="F415" s="173">
        <v>1</v>
      </c>
    </row>
    <row r="416" spans="1:6" x14ac:dyDescent="0.25">
      <c r="A416" s="171"/>
      <c r="B416" s="13"/>
      <c r="C416" s="12"/>
      <c r="D416" s="12" t="s">
        <v>312</v>
      </c>
      <c r="E416" s="12" t="s">
        <v>313</v>
      </c>
      <c r="F416" s="173">
        <v>131</v>
      </c>
    </row>
    <row r="417" spans="1:6" x14ac:dyDescent="0.25">
      <c r="A417" s="171"/>
      <c r="B417" s="13"/>
      <c r="C417" s="12" t="s">
        <v>2848</v>
      </c>
      <c r="D417" s="12" t="s">
        <v>1833</v>
      </c>
      <c r="E417" s="12" t="s">
        <v>1391</v>
      </c>
      <c r="F417" s="173">
        <v>0</v>
      </c>
    </row>
    <row r="418" spans="1:6" x14ac:dyDescent="0.25">
      <c r="A418" s="171"/>
      <c r="B418" s="13"/>
      <c r="C418" s="12"/>
      <c r="D418" s="12" t="s">
        <v>1866</v>
      </c>
      <c r="E418" s="12" t="s">
        <v>1867</v>
      </c>
      <c r="F418" s="173">
        <v>0</v>
      </c>
    </row>
    <row r="419" spans="1:6" x14ac:dyDescent="0.25">
      <c r="A419" s="171"/>
      <c r="B419" s="13"/>
      <c r="C419" s="12"/>
      <c r="D419" s="12" t="s">
        <v>605</v>
      </c>
      <c r="E419" s="12" t="s">
        <v>320</v>
      </c>
      <c r="F419" s="173">
        <v>0</v>
      </c>
    </row>
    <row r="420" spans="1:6" x14ac:dyDescent="0.25">
      <c r="A420" s="171"/>
      <c r="B420" s="13"/>
      <c r="C420" s="12"/>
      <c r="D420" s="12" t="s">
        <v>1854</v>
      </c>
      <c r="E420" s="12" t="s">
        <v>1855</v>
      </c>
      <c r="F420" s="173">
        <v>0</v>
      </c>
    </row>
    <row r="421" spans="1:6" x14ac:dyDescent="0.25">
      <c r="A421" s="171"/>
      <c r="B421" s="13"/>
      <c r="C421" s="12"/>
      <c r="D421" s="12" t="s">
        <v>1831</v>
      </c>
      <c r="E421" s="12" t="s">
        <v>1832</v>
      </c>
      <c r="F421" s="173">
        <v>0</v>
      </c>
    </row>
    <row r="422" spans="1:6" x14ac:dyDescent="0.25">
      <c r="A422" s="171"/>
      <c r="B422" s="13"/>
      <c r="C422" s="12"/>
      <c r="D422" s="12" t="s">
        <v>1816</v>
      </c>
      <c r="E422" s="12" t="s">
        <v>1817</v>
      </c>
      <c r="F422" s="173">
        <v>0</v>
      </c>
    </row>
    <row r="423" spans="1:6" x14ac:dyDescent="0.25">
      <c r="A423" s="171"/>
      <c r="B423" s="13"/>
      <c r="C423" s="12" t="s">
        <v>2851</v>
      </c>
      <c r="D423" s="12" t="s">
        <v>1889</v>
      </c>
      <c r="E423" s="12" t="s">
        <v>1890</v>
      </c>
      <c r="F423" s="173">
        <v>0</v>
      </c>
    </row>
    <row r="424" spans="1:6" x14ac:dyDescent="0.25">
      <c r="A424" s="171"/>
      <c r="B424" s="13"/>
      <c r="C424" s="12"/>
      <c r="D424" s="12" t="s">
        <v>1384</v>
      </c>
      <c r="E424" s="12" t="s">
        <v>1385</v>
      </c>
      <c r="F424" s="173">
        <v>1</v>
      </c>
    </row>
    <row r="425" spans="1:6" x14ac:dyDescent="0.25">
      <c r="A425" s="171"/>
      <c r="B425" s="13"/>
      <c r="C425" s="12"/>
      <c r="D425" s="12" t="s">
        <v>1908</v>
      </c>
      <c r="E425" s="12" t="s">
        <v>1909</v>
      </c>
      <c r="F425" s="173">
        <v>0</v>
      </c>
    </row>
    <row r="426" spans="1:6" x14ac:dyDescent="0.25">
      <c r="A426" s="171"/>
      <c r="B426" s="13"/>
      <c r="C426" s="12"/>
      <c r="D426" s="12" t="s">
        <v>1386</v>
      </c>
      <c r="E426" s="12" t="s">
        <v>1387</v>
      </c>
      <c r="F426" s="173">
        <v>0</v>
      </c>
    </row>
    <row r="427" spans="1:6" x14ac:dyDescent="0.25">
      <c r="A427" s="171"/>
      <c r="B427" s="13"/>
      <c r="C427" s="12"/>
      <c r="D427" s="12" t="s">
        <v>1955</v>
      </c>
      <c r="E427" s="12" t="s">
        <v>1956</v>
      </c>
      <c r="F427" s="173">
        <v>0</v>
      </c>
    </row>
    <row r="428" spans="1:6" x14ac:dyDescent="0.25">
      <c r="A428" s="171"/>
      <c r="B428" s="13"/>
      <c r="C428" s="12"/>
      <c r="D428" s="12" t="s">
        <v>1948</v>
      </c>
      <c r="E428" s="12" t="s">
        <v>1949</v>
      </c>
      <c r="F428" s="173">
        <v>0</v>
      </c>
    </row>
    <row r="429" spans="1:6" x14ac:dyDescent="0.25">
      <c r="A429" s="171"/>
      <c r="B429" s="13"/>
      <c r="C429" s="12"/>
      <c r="D429" s="12" t="s">
        <v>1886</v>
      </c>
      <c r="E429" s="12" t="s">
        <v>1887</v>
      </c>
      <c r="F429" s="173">
        <v>0</v>
      </c>
    </row>
    <row r="430" spans="1:6" x14ac:dyDescent="0.25">
      <c r="A430" s="171"/>
      <c r="B430" s="13" t="s">
        <v>2045</v>
      </c>
      <c r="C430" s="12" t="s">
        <v>2846</v>
      </c>
      <c r="D430" s="12" t="s">
        <v>1590</v>
      </c>
      <c r="E430" s="12" t="s">
        <v>2600</v>
      </c>
      <c r="F430" s="173">
        <v>0</v>
      </c>
    </row>
    <row r="431" spans="1:6" x14ac:dyDescent="0.25">
      <c r="A431" s="171"/>
      <c r="B431" s="13"/>
      <c r="C431" s="12"/>
      <c r="D431" s="12" t="s">
        <v>606</v>
      </c>
      <c r="E431" s="12" t="s">
        <v>797</v>
      </c>
      <c r="F431" s="173">
        <v>0</v>
      </c>
    </row>
    <row r="432" spans="1:6" x14ac:dyDescent="0.25">
      <c r="A432" s="171"/>
      <c r="B432" s="13"/>
      <c r="C432" s="12"/>
      <c r="D432" s="12" t="s">
        <v>607</v>
      </c>
      <c r="E432" s="12" t="s">
        <v>1589</v>
      </c>
      <c r="F432" s="173">
        <v>2</v>
      </c>
    </row>
    <row r="433" spans="1:6" x14ac:dyDescent="0.25">
      <c r="A433" s="171"/>
      <c r="B433" s="13"/>
      <c r="C433" s="12" t="s">
        <v>2847</v>
      </c>
      <c r="D433" s="12" t="s">
        <v>1756</v>
      </c>
      <c r="E433" s="12" t="s">
        <v>1757</v>
      </c>
      <c r="F433" s="173">
        <v>0</v>
      </c>
    </row>
    <row r="434" spans="1:6" x14ac:dyDescent="0.25">
      <c r="A434" s="171"/>
      <c r="B434" s="13" t="s">
        <v>2046</v>
      </c>
      <c r="C434" s="12" t="s">
        <v>2845</v>
      </c>
      <c r="D434" s="12" t="s">
        <v>314</v>
      </c>
      <c r="E434" s="12" t="s">
        <v>309</v>
      </c>
      <c r="F434" s="173">
        <v>6758</v>
      </c>
    </row>
    <row r="435" spans="1:6" x14ac:dyDescent="0.25">
      <c r="A435" s="171"/>
      <c r="B435" s="13"/>
      <c r="C435" s="12" t="s">
        <v>2846</v>
      </c>
      <c r="D435" s="12" t="s">
        <v>1625</v>
      </c>
      <c r="E435" s="12" t="s">
        <v>1626</v>
      </c>
      <c r="F435" s="173">
        <v>72</v>
      </c>
    </row>
    <row r="436" spans="1:6" x14ac:dyDescent="0.25">
      <c r="A436" s="171"/>
      <c r="B436" s="13"/>
      <c r="C436" s="12"/>
      <c r="D436" s="12" t="s">
        <v>315</v>
      </c>
      <c r="E436" s="12" t="s">
        <v>311</v>
      </c>
      <c r="F436" s="173">
        <v>1610</v>
      </c>
    </row>
    <row r="437" spans="1:6" x14ac:dyDescent="0.25">
      <c r="A437" s="171"/>
      <c r="B437" s="13"/>
      <c r="C437" s="12"/>
      <c r="D437" s="12" t="s">
        <v>316</v>
      </c>
      <c r="E437" s="12" t="s">
        <v>317</v>
      </c>
      <c r="F437" s="173">
        <v>59</v>
      </c>
    </row>
    <row r="438" spans="1:6" x14ac:dyDescent="0.25">
      <c r="A438" s="171"/>
      <c r="B438" s="13"/>
      <c r="C438" s="12"/>
      <c r="D438" s="12" t="s">
        <v>1623</v>
      </c>
      <c r="E438" s="12" t="s">
        <v>1624</v>
      </c>
      <c r="F438" s="173">
        <v>3</v>
      </c>
    </row>
    <row r="439" spans="1:6" x14ac:dyDescent="0.25">
      <c r="A439" s="171"/>
      <c r="B439" s="13"/>
      <c r="C439" s="12" t="s">
        <v>2847</v>
      </c>
      <c r="D439" s="12" t="s">
        <v>318</v>
      </c>
      <c r="E439" s="12" t="s">
        <v>313</v>
      </c>
      <c r="F439" s="173">
        <v>338</v>
      </c>
    </row>
    <row r="440" spans="1:6" x14ac:dyDescent="0.25">
      <c r="A440" s="171"/>
      <c r="B440" s="13"/>
      <c r="C440" s="12"/>
      <c r="D440" s="12" t="s">
        <v>1785</v>
      </c>
      <c r="E440" s="12" t="s">
        <v>1389</v>
      </c>
      <c r="F440" s="173">
        <v>0</v>
      </c>
    </row>
    <row r="441" spans="1:6" x14ac:dyDescent="0.25">
      <c r="A441" s="171"/>
      <c r="B441" s="13"/>
      <c r="C441" s="12"/>
      <c r="D441" s="12" t="s">
        <v>1388</v>
      </c>
      <c r="E441" s="12" t="s">
        <v>1389</v>
      </c>
      <c r="F441" s="173">
        <v>4</v>
      </c>
    </row>
    <row r="442" spans="1:6" x14ac:dyDescent="0.25">
      <c r="A442" s="171"/>
      <c r="B442" s="13"/>
      <c r="C442" s="12" t="s">
        <v>2848</v>
      </c>
      <c r="D442" s="12" t="s">
        <v>1390</v>
      </c>
      <c r="E442" s="12" t="s">
        <v>1391</v>
      </c>
      <c r="F442" s="173">
        <v>0</v>
      </c>
    </row>
    <row r="443" spans="1:6" x14ac:dyDescent="0.25">
      <c r="A443" s="171"/>
      <c r="B443" s="13"/>
      <c r="C443" s="12"/>
      <c r="D443" s="12" t="s">
        <v>1868</v>
      </c>
      <c r="E443" s="12" t="s">
        <v>1867</v>
      </c>
      <c r="F443" s="173">
        <v>0</v>
      </c>
    </row>
    <row r="444" spans="1:6" x14ac:dyDescent="0.25">
      <c r="A444" s="171"/>
      <c r="B444" s="13"/>
      <c r="C444" s="12"/>
      <c r="D444" s="12" t="s">
        <v>319</v>
      </c>
      <c r="E444" s="12" t="s">
        <v>320</v>
      </c>
      <c r="F444" s="173">
        <v>1</v>
      </c>
    </row>
    <row r="445" spans="1:6" x14ac:dyDescent="0.25">
      <c r="A445" s="171"/>
      <c r="B445" s="13"/>
      <c r="C445" s="12"/>
      <c r="D445" s="12" t="s">
        <v>321</v>
      </c>
      <c r="E445" s="12" t="s">
        <v>322</v>
      </c>
      <c r="F445" s="173">
        <v>0</v>
      </c>
    </row>
    <row r="446" spans="1:6" x14ac:dyDescent="0.25">
      <c r="A446" s="171"/>
      <c r="B446" s="13"/>
      <c r="C446" s="12" t="s">
        <v>2851</v>
      </c>
      <c r="D446" s="12" t="s">
        <v>1907</v>
      </c>
      <c r="E446" s="12" t="s">
        <v>1383</v>
      </c>
      <c r="F446" s="173">
        <v>0</v>
      </c>
    </row>
    <row r="447" spans="1:6" x14ac:dyDescent="0.25">
      <c r="A447" s="171"/>
      <c r="B447" s="13"/>
      <c r="C447" s="12"/>
      <c r="D447" s="12" t="s">
        <v>1891</v>
      </c>
      <c r="E447" s="12" t="s">
        <v>1890</v>
      </c>
      <c r="F447" s="173">
        <v>0</v>
      </c>
    </row>
    <row r="448" spans="1:6" x14ac:dyDescent="0.25">
      <c r="A448" s="171"/>
      <c r="B448" s="13"/>
      <c r="C448" s="12"/>
      <c r="D448" s="12" t="s">
        <v>1911</v>
      </c>
      <c r="E448" s="12" t="s">
        <v>1385</v>
      </c>
      <c r="F448" s="173">
        <v>0</v>
      </c>
    </row>
    <row r="449" spans="1:6" x14ac:dyDescent="0.25">
      <c r="A449" s="171"/>
      <c r="B449" s="13"/>
      <c r="C449" s="12"/>
      <c r="D449" s="12" t="s">
        <v>1910</v>
      </c>
      <c r="E449" s="12" t="s">
        <v>1387</v>
      </c>
      <c r="F449" s="173">
        <v>2</v>
      </c>
    </row>
    <row r="450" spans="1:6" x14ac:dyDescent="0.25">
      <c r="A450" s="171"/>
      <c r="B450" s="13"/>
      <c r="C450" s="12"/>
      <c r="D450" s="12" t="s">
        <v>1957</v>
      </c>
      <c r="E450" s="12" t="s">
        <v>1956</v>
      </c>
      <c r="F450" s="173">
        <v>1</v>
      </c>
    </row>
    <row r="451" spans="1:6" x14ac:dyDescent="0.25">
      <c r="A451" s="171"/>
      <c r="B451" s="13"/>
      <c r="C451" s="12"/>
      <c r="D451" s="12" t="s">
        <v>1950</v>
      </c>
      <c r="E451" s="12" t="s">
        <v>1949</v>
      </c>
      <c r="F451" s="173">
        <v>1</v>
      </c>
    </row>
    <row r="452" spans="1:6" x14ac:dyDescent="0.25">
      <c r="A452" s="171"/>
      <c r="B452" s="13"/>
      <c r="C452" s="12"/>
      <c r="D452" s="12" t="s">
        <v>1888</v>
      </c>
      <c r="E452" s="12" t="s">
        <v>1887</v>
      </c>
      <c r="F452" s="173">
        <v>0</v>
      </c>
    </row>
    <row r="453" spans="1:6" x14ac:dyDescent="0.25">
      <c r="A453" s="171"/>
      <c r="B453" s="13" t="s">
        <v>2097</v>
      </c>
      <c r="C453" s="12" t="s">
        <v>2848</v>
      </c>
      <c r="D453" s="12" t="s">
        <v>691</v>
      </c>
      <c r="E453" s="12" t="s">
        <v>1186</v>
      </c>
      <c r="F453" s="173">
        <v>2</v>
      </c>
    </row>
    <row r="454" spans="1:6" x14ac:dyDescent="0.25">
      <c r="A454" s="171"/>
      <c r="B454" s="13" t="s">
        <v>1978</v>
      </c>
      <c r="C454" s="12" t="s">
        <v>2845</v>
      </c>
      <c r="D454" s="12" t="s">
        <v>1515</v>
      </c>
      <c r="E454" s="12" t="s">
        <v>1516</v>
      </c>
      <c r="F454" s="173">
        <v>72</v>
      </c>
    </row>
    <row r="455" spans="1:6" x14ac:dyDescent="0.25">
      <c r="A455" s="171"/>
      <c r="B455" s="13"/>
      <c r="C455" s="12"/>
      <c r="D455" s="12" t="s">
        <v>1473</v>
      </c>
      <c r="E455" s="12" t="s">
        <v>1474</v>
      </c>
      <c r="F455" s="173">
        <v>431</v>
      </c>
    </row>
    <row r="456" spans="1:6" x14ac:dyDescent="0.25">
      <c r="A456" s="171"/>
      <c r="B456" s="13"/>
      <c r="C456" s="12"/>
      <c r="D456" s="12" t="s">
        <v>1475</v>
      </c>
      <c r="E456" s="12" t="s">
        <v>1476</v>
      </c>
      <c r="F456" s="173">
        <v>474</v>
      </c>
    </row>
    <row r="457" spans="1:6" x14ac:dyDescent="0.25">
      <c r="A457" s="171"/>
      <c r="B457" s="13"/>
      <c r="C457" s="12" t="s">
        <v>2846</v>
      </c>
      <c r="D457" s="12" t="s">
        <v>1588</v>
      </c>
      <c r="E457" s="12" t="s">
        <v>45</v>
      </c>
      <c r="F457" s="173">
        <v>14</v>
      </c>
    </row>
    <row r="458" spans="1:6" x14ac:dyDescent="0.25">
      <c r="A458" s="171"/>
      <c r="B458" s="13"/>
      <c r="C458" s="12"/>
      <c r="D458" s="12" t="s">
        <v>1540</v>
      </c>
      <c r="E458" s="12" t="s">
        <v>1541</v>
      </c>
      <c r="F458" s="173">
        <v>64</v>
      </c>
    </row>
    <row r="459" spans="1:6" x14ac:dyDescent="0.25">
      <c r="A459" s="171"/>
      <c r="B459" s="13"/>
      <c r="C459" s="12"/>
      <c r="D459" s="12" t="s">
        <v>1542</v>
      </c>
      <c r="E459" s="12" t="s">
        <v>1543</v>
      </c>
      <c r="F459" s="173">
        <v>60</v>
      </c>
    </row>
    <row r="460" spans="1:6" x14ac:dyDescent="0.25">
      <c r="A460" s="171"/>
      <c r="B460" s="13"/>
      <c r="C460" s="12" t="s">
        <v>2847</v>
      </c>
      <c r="D460" s="12" t="s">
        <v>1750</v>
      </c>
      <c r="E460" s="12" t="s">
        <v>1751</v>
      </c>
      <c r="F460" s="173">
        <v>39</v>
      </c>
    </row>
    <row r="461" spans="1:6" x14ac:dyDescent="0.25">
      <c r="A461" s="171"/>
      <c r="B461" s="13"/>
      <c r="C461" s="12"/>
      <c r="D461" s="12" t="s">
        <v>1681</v>
      </c>
      <c r="E461" s="12" t="s">
        <v>1682</v>
      </c>
      <c r="F461" s="173">
        <v>4</v>
      </c>
    </row>
    <row r="462" spans="1:6" x14ac:dyDescent="0.25">
      <c r="A462" s="171"/>
      <c r="B462" s="13"/>
      <c r="C462" s="12" t="s">
        <v>2848</v>
      </c>
      <c r="D462" s="12" t="s">
        <v>3</v>
      </c>
      <c r="E462" s="12" t="s">
        <v>4</v>
      </c>
      <c r="F462" s="173">
        <v>0</v>
      </c>
    </row>
    <row r="463" spans="1:6" x14ac:dyDescent="0.25">
      <c r="A463" s="171"/>
      <c r="B463" s="13"/>
      <c r="C463" s="12"/>
      <c r="D463" s="12" t="s">
        <v>1856</v>
      </c>
      <c r="E463" s="12" t="s">
        <v>1857</v>
      </c>
      <c r="F463" s="173">
        <v>0</v>
      </c>
    </row>
    <row r="464" spans="1:6" x14ac:dyDescent="0.25">
      <c r="A464" s="171"/>
      <c r="B464" s="13"/>
      <c r="C464" s="12"/>
      <c r="D464" s="12" t="s">
        <v>1836</v>
      </c>
      <c r="E464" s="12" t="s">
        <v>1837</v>
      </c>
      <c r="F464" s="173">
        <v>240</v>
      </c>
    </row>
    <row r="465" spans="1:6" x14ac:dyDescent="0.25">
      <c r="A465" s="171"/>
      <c r="B465" s="13"/>
      <c r="C465" s="12" t="s">
        <v>2851</v>
      </c>
      <c r="D465" s="12" t="s">
        <v>1876</v>
      </c>
      <c r="E465" s="12" t="s">
        <v>1877</v>
      </c>
      <c r="F465" s="173">
        <v>6</v>
      </c>
    </row>
    <row r="466" spans="1:6" x14ac:dyDescent="0.25">
      <c r="A466" s="171"/>
      <c r="B466" s="13"/>
      <c r="C466" s="12"/>
      <c r="D466" s="12" t="s">
        <v>1953</v>
      </c>
      <c r="E466" s="12" t="s">
        <v>1954</v>
      </c>
      <c r="F466" s="173">
        <v>5</v>
      </c>
    </row>
    <row r="467" spans="1:6" x14ac:dyDescent="0.25">
      <c r="A467" s="171"/>
      <c r="B467" s="13"/>
      <c r="C467" s="12"/>
      <c r="D467" s="12" t="s">
        <v>1937</v>
      </c>
      <c r="E467" s="12" t="s">
        <v>1938</v>
      </c>
      <c r="F467" s="173">
        <v>5</v>
      </c>
    </row>
    <row r="468" spans="1:6" x14ac:dyDescent="0.25">
      <c r="A468" s="171"/>
      <c r="B468" s="13"/>
      <c r="C468" s="12"/>
      <c r="D468" s="12" t="s">
        <v>1916</v>
      </c>
      <c r="E468" s="12" t="s">
        <v>1917</v>
      </c>
      <c r="F468" s="173">
        <v>3</v>
      </c>
    </row>
    <row r="469" spans="1:6" x14ac:dyDescent="0.25">
      <c r="A469" s="171"/>
      <c r="B469" s="13"/>
      <c r="C469" s="12" t="s">
        <v>2849</v>
      </c>
      <c r="D469" s="12" t="s">
        <v>1961</v>
      </c>
      <c r="E469" s="12" t="s">
        <v>1962</v>
      </c>
      <c r="F469" s="173">
        <v>2</v>
      </c>
    </row>
    <row r="470" spans="1:6" x14ac:dyDescent="0.25">
      <c r="A470" s="171"/>
      <c r="B470" s="13"/>
      <c r="C470" s="12"/>
      <c r="D470" s="12" t="s">
        <v>1967</v>
      </c>
      <c r="E470" s="12" t="s">
        <v>1968</v>
      </c>
      <c r="F470" s="173">
        <v>5</v>
      </c>
    </row>
    <row r="471" spans="1:6" ht="30" x14ac:dyDescent="0.25">
      <c r="A471" s="176" t="s">
        <v>1988</v>
      </c>
      <c r="B471" s="13" t="s">
        <v>2619</v>
      </c>
      <c r="C471" s="12" t="s">
        <v>2845</v>
      </c>
      <c r="D471" s="12" t="s">
        <v>867</v>
      </c>
      <c r="E471" s="12" t="s">
        <v>351</v>
      </c>
      <c r="F471" s="173">
        <v>71</v>
      </c>
    </row>
    <row r="472" spans="1:6" x14ac:dyDescent="0.25">
      <c r="A472" s="171"/>
      <c r="B472" s="13"/>
      <c r="C472" s="12" t="s">
        <v>2846</v>
      </c>
      <c r="D472" s="12" t="s">
        <v>1024</v>
      </c>
      <c r="E472" s="12" t="s">
        <v>353</v>
      </c>
      <c r="F472" s="173">
        <v>1</v>
      </c>
    </row>
    <row r="473" spans="1:6" x14ac:dyDescent="0.25">
      <c r="A473" s="171"/>
      <c r="B473" s="13"/>
      <c r="C473" s="12" t="s">
        <v>2847</v>
      </c>
      <c r="D473" s="12" t="s">
        <v>1708</v>
      </c>
      <c r="E473" s="12" t="s">
        <v>814</v>
      </c>
      <c r="F473" s="173">
        <v>0</v>
      </c>
    </row>
    <row r="474" spans="1:6" x14ac:dyDescent="0.25">
      <c r="A474" s="171"/>
      <c r="B474" s="13"/>
      <c r="C474" s="12"/>
      <c r="D474" s="12" t="s">
        <v>1669</v>
      </c>
      <c r="E474" s="12" t="s">
        <v>818</v>
      </c>
      <c r="F474" s="173">
        <v>0</v>
      </c>
    </row>
    <row r="475" spans="1:6" x14ac:dyDescent="0.25">
      <c r="A475" s="171"/>
      <c r="B475" s="13" t="s">
        <v>2090</v>
      </c>
      <c r="C475" s="12" t="s">
        <v>2845</v>
      </c>
      <c r="D475" s="12" t="s">
        <v>323</v>
      </c>
      <c r="E475" s="12" t="s">
        <v>324</v>
      </c>
      <c r="F475" s="173">
        <v>7</v>
      </c>
    </row>
    <row r="476" spans="1:6" x14ac:dyDescent="0.25">
      <c r="A476" s="171"/>
      <c r="B476" s="13"/>
      <c r="C476" s="12" t="s">
        <v>2846</v>
      </c>
      <c r="D476" s="12" t="s">
        <v>1581</v>
      </c>
      <c r="E476" s="12" t="s">
        <v>1582</v>
      </c>
      <c r="F476" s="173">
        <v>28</v>
      </c>
    </row>
    <row r="477" spans="1:6" x14ac:dyDescent="0.25">
      <c r="A477" s="171"/>
      <c r="B477" s="13"/>
      <c r="C477" s="12"/>
      <c r="D477" s="12" t="s">
        <v>1574</v>
      </c>
      <c r="E477" s="12" t="s">
        <v>1575</v>
      </c>
      <c r="F477" s="173">
        <v>7</v>
      </c>
    </row>
    <row r="478" spans="1:6" x14ac:dyDescent="0.25">
      <c r="A478" s="171"/>
      <c r="B478" s="13"/>
      <c r="C478" s="12"/>
      <c r="D478" s="12" t="s">
        <v>327</v>
      </c>
      <c r="E478" s="12" t="s">
        <v>328</v>
      </c>
      <c r="F478" s="173">
        <v>50</v>
      </c>
    </row>
    <row r="479" spans="1:6" x14ac:dyDescent="0.25">
      <c r="A479" s="171"/>
      <c r="B479" s="13"/>
      <c r="C479" s="12" t="s">
        <v>2847</v>
      </c>
      <c r="D479" s="12" t="s">
        <v>1704</v>
      </c>
      <c r="E479" s="12" t="s">
        <v>1705</v>
      </c>
      <c r="F479" s="173">
        <v>0</v>
      </c>
    </row>
    <row r="480" spans="1:6" x14ac:dyDescent="0.25">
      <c r="A480" s="171"/>
      <c r="B480" s="13"/>
      <c r="C480" s="12"/>
      <c r="D480" s="12" t="s">
        <v>613</v>
      </c>
      <c r="E480" s="12" t="s">
        <v>991</v>
      </c>
      <c r="F480" s="173">
        <v>4</v>
      </c>
    </row>
    <row r="481" spans="1:6" x14ac:dyDescent="0.25">
      <c r="A481" s="171"/>
      <c r="B481" s="13"/>
      <c r="C481" s="12"/>
      <c r="D481" s="12" t="s">
        <v>1695</v>
      </c>
      <c r="E481" s="12" t="s">
        <v>1696</v>
      </c>
      <c r="F481" s="173">
        <v>1</v>
      </c>
    </row>
    <row r="482" spans="1:6" x14ac:dyDescent="0.25">
      <c r="A482" s="171"/>
      <c r="B482" s="13"/>
      <c r="C482" s="12"/>
      <c r="D482" s="12" t="s">
        <v>1685</v>
      </c>
      <c r="E482" s="12" t="s">
        <v>1686</v>
      </c>
      <c r="F482" s="173">
        <v>0</v>
      </c>
    </row>
    <row r="483" spans="1:6" x14ac:dyDescent="0.25">
      <c r="A483" s="171"/>
      <c r="B483" s="13"/>
      <c r="C483" s="12" t="s">
        <v>2848</v>
      </c>
      <c r="D483" s="12" t="s">
        <v>1808</v>
      </c>
      <c r="E483" s="12" t="s">
        <v>1809</v>
      </c>
      <c r="F483" s="173">
        <v>1</v>
      </c>
    </row>
    <row r="484" spans="1:6" x14ac:dyDescent="0.25">
      <c r="A484" s="171"/>
      <c r="B484" s="13"/>
      <c r="C484" s="12" t="s">
        <v>2851</v>
      </c>
      <c r="D484" s="12" t="s">
        <v>1394</v>
      </c>
      <c r="E484" s="12" t="s">
        <v>1395</v>
      </c>
      <c r="F484" s="173">
        <v>1</v>
      </c>
    </row>
    <row r="485" spans="1:6" x14ac:dyDescent="0.25">
      <c r="A485" s="171"/>
      <c r="B485" s="13"/>
      <c r="C485" s="12"/>
      <c r="D485" s="12" t="s">
        <v>1900</v>
      </c>
      <c r="E485" s="12" t="s">
        <v>1901</v>
      </c>
      <c r="F485" s="173">
        <v>3</v>
      </c>
    </row>
    <row r="486" spans="1:6" x14ac:dyDescent="0.25">
      <c r="A486" s="171"/>
      <c r="B486" s="13"/>
      <c r="C486" s="12" t="s">
        <v>2849</v>
      </c>
      <c r="D486" s="12" t="s">
        <v>1959</v>
      </c>
      <c r="E486" s="12" t="s">
        <v>1960</v>
      </c>
      <c r="F486" s="173">
        <v>1</v>
      </c>
    </row>
    <row r="487" spans="1:6" x14ac:dyDescent="0.25">
      <c r="A487" s="171"/>
      <c r="B487" s="13" t="s">
        <v>2091</v>
      </c>
      <c r="C487" s="12" t="s">
        <v>2846</v>
      </c>
      <c r="D487" s="12" t="s">
        <v>1527</v>
      </c>
      <c r="E487" s="12" t="s">
        <v>1528</v>
      </c>
      <c r="F487" s="173">
        <v>0</v>
      </c>
    </row>
    <row r="488" spans="1:6" x14ac:dyDescent="0.25">
      <c r="A488" s="171"/>
      <c r="B488" s="13"/>
      <c r="C488" s="12"/>
      <c r="D488" s="12" t="s">
        <v>1529</v>
      </c>
      <c r="E488" s="12" t="s">
        <v>1528</v>
      </c>
      <c r="F488" s="173">
        <v>0</v>
      </c>
    </row>
    <row r="489" spans="1:6" x14ac:dyDescent="0.25">
      <c r="A489" s="171"/>
      <c r="B489" s="13"/>
      <c r="C489" s="12" t="s">
        <v>2848</v>
      </c>
      <c r="D489" s="12" t="s">
        <v>1800</v>
      </c>
      <c r="E489" s="12" t="s">
        <v>1801</v>
      </c>
      <c r="F489" s="173">
        <v>0</v>
      </c>
    </row>
    <row r="490" spans="1:6" x14ac:dyDescent="0.25">
      <c r="A490" s="171"/>
      <c r="B490" s="13"/>
      <c r="C490" s="12"/>
      <c r="D490" s="12" t="s">
        <v>1802</v>
      </c>
      <c r="E490" s="12" t="s">
        <v>1801</v>
      </c>
      <c r="F490" s="173">
        <v>0</v>
      </c>
    </row>
    <row r="491" spans="1:6" x14ac:dyDescent="0.25">
      <c r="A491" s="171"/>
      <c r="B491" s="13"/>
      <c r="C491" s="12"/>
      <c r="D491" s="12" t="s">
        <v>1803</v>
      </c>
      <c r="E491" s="12" t="s">
        <v>1804</v>
      </c>
      <c r="F491" s="173">
        <v>0</v>
      </c>
    </row>
    <row r="492" spans="1:6" x14ac:dyDescent="0.25">
      <c r="A492" s="171"/>
      <c r="B492" s="13" t="s">
        <v>2092</v>
      </c>
      <c r="C492" s="12" t="s">
        <v>2845</v>
      </c>
      <c r="D492" s="12" t="s">
        <v>334</v>
      </c>
      <c r="E492" s="12" t="s">
        <v>335</v>
      </c>
      <c r="F492" s="173">
        <v>1088</v>
      </c>
    </row>
    <row r="493" spans="1:6" x14ac:dyDescent="0.25">
      <c r="A493" s="171"/>
      <c r="B493" s="13"/>
      <c r="C493" s="12"/>
      <c r="D493" s="12" t="s">
        <v>1469</v>
      </c>
      <c r="E493" s="12" t="s">
        <v>1470</v>
      </c>
      <c r="F493" s="173">
        <v>15</v>
      </c>
    </row>
    <row r="494" spans="1:6" x14ac:dyDescent="0.25">
      <c r="A494" s="171"/>
      <c r="B494" s="13"/>
      <c r="C494" s="12" t="s">
        <v>2846</v>
      </c>
      <c r="D494" s="12" t="s">
        <v>336</v>
      </c>
      <c r="E494" s="12" t="s">
        <v>337</v>
      </c>
      <c r="F494" s="173">
        <v>136</v>
      </c>
    </row>
    <row r="495" spans="1:6" x14ac:dyDescent="0.25">
      <c r="A495" s="171"/>
      <c r="B495" s="13"/>
      <c r="C495" s="12"/>
      <c r="D495" s="12" t="s">
        <v>340</v>
      </c>
      <c r="E495" s="12" t="s">
        <v>341</v>
      </c>
      <c r="F495" s="173">
        <v>2067</v>
      </c>
    </row>
    <row r="496" spans="1:6" x14ac:dyDescent="0.25">
      <c r="A496" s="171"/>
      <c r="B496" s="13"/>
      <c r="C496" s="12" t="s">
        <v>2847</v>
      </c>
      <c r="D496" s="12" t="s">
        <v>616</v>
      </c>
      <c r="E496" s="12" t="s">
        <v>808</v>
      </c>
      <c r="F496" s="173">
        <v>0</v>
      </c>
    </row>
    <row r="497" spans="1:6" x14ac:dyDescent="0.25">
      <c r="A497" s="171"/>
      <c r="B497" s="13"/>
      <c r="C497" s="12"/>
      <c r="D497" s="12" t="s">
        <v>342</v>
      </c>
      <c r="E497" s="12" t="s">
        <v>343</v>
      </c>
      <c r="F497" s="173">
        <v>2</v>
      </c>
    </row>
    <row r="498" spans="1:6" x14ac:dyDescent="0.25">
      <c r="A498" s="171"/>
      <c r="B498" s="13"/>
      <c r="C498" s="12"/>
      <c r="D498" s="12" t="s">
        <v>1693</v>
      </c>
      <c r="E498" s="12" t="s">
        <v>1694</v>
      </c>
      <c r="F498" s="173">
        <v>0</v>
      </c>
    </row>
    <row r="499" spans="1:6" x14ac:dyDescent="0.25">
      <c r="A499" s="171"/>
      <c r="B499" s="13"/>
      <c r="C499" s="12"/>
      <c r="D499" s="12" t="s">
        <v>344</v>
      </c>
      <c r="E499" s="12" t="s">
        <v>345</v>
      </c>
      <c r="F499" s="173">
        <v>20</v>
      </c>
    </row>
    <row r="500" spans="1:6" x14ac:dyDescent="0.25">
      <c r="A500" s="171"/>
      <c r="B500" s="13"/>
      <c r="C500" s="12"/>
      <c r="D500" s="12" t="s">
        <v>1722</v>
      </c>
      <c r="E500" s="12" t="s">
        <v>1723</v>
      </c>
      <c r="F500" s="173">
        <v>0</v>
      </c>
    </row>
    <row r="501" spans="1:6" x14ac:dyDescent="0.25">
      <c r="A501" s="171"/>
      <c r="B501" s="13"/>
      <c r="C501" s="12"/>
      <c r="D501" s="12" t="s">
        <v>682</v>
      </c>
      <c r="E501" s="12" t="s">
        <v>809</v>
      </c>
      <c r="F501" s="173">
        <v>0</v>
      </c>
    </row>
    <row r="502" spans="1:6" x14ac:dyDescent="0.25">
      <c r="A502" s="171"/>
      <c r="B502" s="13"/>
      <c r="C502" s="12"/>
      <c r="D502" s="12" t="s">
        <v>683</v>
      </c>
      <c r="E502" s="12" t="s">
        <v>810</v>
      </c>
      <c r="F502" s="173">
        <v>0</v>
      </c>
    </row>
    <row r="503" spans="1:6" x14ac:dyDescent="0.25">
      <c r="A503" s="171"/>
      <c r="B503" s="13"/>
      <c r="C503" s="12" t="s">
        <v>2848</v>
      </c>
      <c r="D503" s="12" t="s">
        <v>1399</v>
      </c>
      <c r="E503" s="12" t="s">
        <v>1400</v>
      </c>
      <c r="F503" s="173">
        <v>0</v>
      </c>
    </row>
    <row r="504" spans="1:6" x14ac:dyDescent="0.25">
      <c r="A504" s="171"/>
      <c r="B504" s="13"/>
      <c r="C504" s="12"/>
      <c r="D504" s="12" t="s">
        <v>1401</v>
      </c>
      <c r="E504" s="12" t="s">
        <v>1402</v>
      </c>
      <c r="F504" s="173">
        <v>0</v>
      </c>
    </row>
    <row r="505" spans="1:6" x14ac:dyDescent="0.25">
      <c r="A505" s="171"/>
      <c r="B505" s="13"/>
      <c r="C505" s="12" t="s">
        <v>2851</v>
      </c>
      <c r="D505" s="12" t="s">
        <v>1892</v>
      </c>
      <c r="E505" s="12" t="s">
        <v>1893</v>
      </c>
      <c r="F505" s="173">
        <v>0</v>
      </c>
    </row>
    <row r="506" spans="1:6" x14ac:dyDescent="0.25">
      <c r="A506" s="171"/>
      <c r="B506" s="13"/>
      <c r="C506" s="12"/>
      <c r="D506" s="12" t="s">
        <v>1894</v>
      </c>
      <c r="E506" s="12" t="s">
        <v>1895</v>
      </c>
      <c r="F506" s="173">
        <v>0</v>
      </c>
    </row>
    <row r="507" spans="1:6" x14ac:dyDescent="0.25">
      <c r="A507" s="171"/>
      <c r="B507" s="13" t="s">
        <v>2093</v>
      </c>
      <c r="C507" s="12" t="s">
        <v>2845</v>
      </c>
      <c r="D507" s="12" t="s">
        <v>346</v>
      </c>
      <c r="E507" s="12" t="s">
        <v>347</v>
      </c>
      <c r="F507" s="173">
        <v>719</v>
      </c>
    </row>
    <row r="508" spans="1:6" x14ac:dyDescent="0.25">
      <c r="A508" s="171"/>
      <c r="B508" s="13"/>
      <c r="C508" s="12" t="s">
        <v>2846</v>
      </c>
      <c r="D508" s="12" t="s">
        <v>617</v>
      </c>
      <c r="E508" s="12" t="s">
        <v>811</v>
      </c>
      <c r="F508" s="173">
        <v>272</v>
      </c>
    </row>
    <row r="509" spans="1:6" x14ac:dyDescent="0.25">
      <c r="A509" s="171"/>
      <c r="B509" s="13"/>
      <c r="C509" s="12" t="s">
        <v>2847</v>
      </c>
      <c r="D509" s="12" t="s">
        <v>1403</v>
      </c>
      <c r="E509" s="12" t="s">
        <v>1404</v>
      </c>
      <c r="F509" s="173">
        <v>2</v>
      </c>
    </row>
    <row r="510" spans="1:6" x14ac:dyDescent="0.25">
      <c r="A510" s="171"/>
      <c r="B510" s="13"/>
      <c r="C510" s="12"/>
      <c r="D510" s="12" t="s">
        <v>618</v>
      </c>
      <c r="E510" s="12" t="s">
        <v>812</v>
      </c>
      <c r="F510" s="173">
        <v>0</v>
      </c>
    </row>
    <row r="511" spans="1:6" x14ac:dyDescent="0.25">
      <c r="A511" s="171"/>
      <c r="B511" s="13" t="s">
        <v>1987</v>
      </c>
      <c r="C511" s="12" t="s">
        <v>2845</v>
      </c>
      <c r="D511" s="12" t="s">
        <v>350</v>
      </c>
      <c r="E511" s="12" t="s">
        <v>351</v>
      </c>
      <c r="F511" s="173">
        <v>2214</v>
      </c>
    </row>
    <row r="512" spans="1:6" x14ac:dyDescent="0.25">
      <c r="A512" s="171"/>
      <c r="B512" s="13"/>
      <c r="C512" s="12" t="s">
        <v>2846</v>
      </c>
      <c r="D512" s="12" t="s">
        <v>352</v>
      </c>
      <c r="E512" s="12" t="s">
        <v>353</v>
      </c>
      <c r="F512" s="173">
        <v>581</v>
      </c>
    </row>
    <row r="513" spans="1:6" x14ac:dyDescent="0.25">
      <c r="A513" s="171"/>
      <c r="B513" s="13"/>
      <c r="C513" s="12"/>
      <c r="D513" s="12" t="s">
        <v>1560</v>
      </c>
      <c r="E513" s="12" t="s">
        <v>1561</v>
      </c>
      <c r="F513" s="173">
        <v>0</v>
      </c>
    </row>
    <row r="514" spans="1:6" x14ac:dyDescent="0.25">
      <c r="A514" s="171"/>
      <c r="B514" s="13"/>
      <c r="C514" s="12" t="s">
        <v>2847</v>
      </c>
      <c r="D514" s="12" t="s">
        <v>1706</v>
      </c>
      <c r="E514" s="12" t="s">
        <v>1707</v>
      </c>
      <c r="F514" s="173">
        <v>0</v>
      </c>
    </row>
    <row r="515" spans="1:6" x14ac:dyDescent="0.25">
      <c r="A515" s="171"/>
      <c r="B515" s="13"/>
      <c r="C515" s="12"/>
      <c r="D515" s="12" t="s">
        <v>619</v>
      </c>
      <c r="E515" s="12" t="s">
        <v>814</v>
      </c>
      <c r="F515" s="173">
        <v>0</v>
      </c>
    </row>
    <row r="516" spans="1:6" x14ac:dyDescent="0.25">
      <c r="A516" s="171"/>
      <c r="B516" s="13"/>
      <c r="C516" s="12"/>
      <c r="D516" s="12" t="s">
        <v>620</v>
      </c>
      <c r="E516" s="12" t="s">
        <v>815</v>
      </c>
      <c r="F516" s="173">
        <v>0</v>
      </c>
    </row>
    <row r="517" spans="1:6" x14ac:dyDescent="0.25">
      <c r="A517" s="171"/>
      <c r="B517" s="13"/>
      <c r="C517" s="12"/>
      <c r="D517" s="12" t="s">
        <v>621</v>
      </c>
      <c r="E517" s="12" t="s">
        <v>816</v>
      </c>
      <c r="F517" s="173">
        <v>0</v>
      </c>
    </row>
    <row r="518" spans="1:6" x14ac:dyDescent="0.25">
      <c r="A518" s="171"/>
      <c r="B518" s="13"/>
      <c r="C518" s="12"/>
      <c r="D518" s="12" t="s">
        <v>622</v>
      </c>
      <c r="E518" s="12" t="s">
        <v>817</v>
      </c>
      <c r="F518" s="173">
        <v>17</v>
      </c>
    </row>
    <row r="519" spans="1:6" x14ac:dyDescent="0.25">
      <c r="A519" s="171"/>
      <c r="B519" s="13"/>
      <c r="C519" s="12"/>
      <c r="D519" s="12" t="s">
        <v>623</v>
      </c>
      <c r="E519" s="12" t="s">
        <v>818</v>
      </c>
      <c r="F519" s="173">
        <v>0</v>
      </c>
    </row>
    <row r="520" spans="1:6" x14ac:dyDescent="0.25">
      <c r="A520" s="171"/>
      <c r="B520" s="13"/>
      <c r="C520" s="12" t="s">
        <v>2851</v>
      </c>
      <c r="D520" s="12" t="s">
        <v>1914</v>
      </c>
      <c r="E520" s="12" t="s">
        <v>1915</v>
      </c>
      <c r="F520" s="173">
        <v>0</v>
      </c>
    </row>
    <row r="521" spans="1:6" x14ac:dyDescent="0.25">
      <c r="A521" s="171"/>
      <c r="B521" s="13" t="s">
        <v>2661</v>
      </c>
      <c r="C521" s="12" t="s">
        <v>2846</v>
      </c>
      <c r="D521" s="12" t="s">
        <v>358</v>
      </c>
      <c r="E521" s="12" t="s">
        <v>359</v>
      </c>
      <c r="F521" s="173">
        <v>1052</v>
      </c>
    </row>
    <row r="522" spans="1:6" x14ac:dyDescent="0.25">
      <c r="A522" s="171"/>
      <c r="B522" s="13"/>
      <c r="C522" s="12"/>
      <c r="D522" s="12" t="s">
        <v>360</v>
      </c>
      <c r="E522" s="12" t="s">
        <v>359</v>
      </c>
      <c r="F522" s="173">
        <v>76</v>
      </c>
    </row>
    <row r="523" spans="1:6" x14ac:dyDescent="0.25">
      <c r="A523" s="171"/>
      <c r="B523" s="13"/>
      <c r="C523" s="12" t="s">
        <v>2847</v>
      </c>
      <c r="D523" s="12" t="s">
        <v>361</v>
      </c>
      <c r="E523" s="12" t="s">
        <v>362</v>
      </c>
      <c r="F523" s="173">
        <v>293</v>
      </c>
    </row>
    <row r="524" spans="1:6" x14ac:dyDescent="0.25">
      <c r="A524" s="171"/>
      <c r="B524" s="13"/>
      <c r="C524" s="12" t="s">
        <v>2851</v>
      </c>
      <c r="D524" s="12" t="s">
        <v>1407</v>
      </c>
      <c r="E524" s="12" t="s">
        <v>1408</v>
      </c>
      <c r="F524" s="173">
        <v>0</v>
      </c>
    </row>
    <row r="525" spans="1:6" x14ac:dyDescent="0.25">
      <c r="A525" s="171"/>
      <c r="B525" s="13"/>
      <c r="C525" s="12"/>
      <c r="D525" s="12" t="s">
        <v>1918</v>
      </c>
      <c r="E525" s="12" t="s">
        <v>1408</v>
      </c>
      <c r="F525" s="173">
        <v>0</v>
      </c>
    </row>
    <row r="526" spans="1:6" x14ac:dyDescent="0.25">
      <c r="A526" s="171"/>
      <c r="B526" s="13" t="s">
        <v>2670</v>
      </c>
      <c r="C526" s="12" t="s">
        <v>2846</v>
      </c>
      <c r="D526" s="12" t="s">
        <v>374</v>
      </c>
      <c r="E526" s="12" t="s">
        <v>373</v>
      </c>
      <c r="F526" s="173">
        <v>18</v>
      </c>
    </row>
    <row r="527" spans="1:6" x14ac:dyDescent="0.25">
      <c r="A527" s="171"/>
      <c r="B527" s="13"/>
      <c r="C527" s="12" t="s">
        <v>2847</v>
      </c>
      <c r="D527" s="12" t="s">
        <v>375</v>
      </c>
      <c r="E527" s="12" t="s">
        <v>376</v>
      </c>
      <c r="F527" s="173">
        <v>0</v>
      </c>
    </row>
    <row r="528" spans="1:6" x14ac:dyDescent="0.25">
      <c r="A528" s="171"/>
      <c r="B528" s="13" t="s">
        <v>2672</v>
      </c>
      <c r="C528" s="12" t="s">
        <v>2847</v>
      </c>
      <c r="D528" s="12" t="s">
        <v>1752</v>
      </c>
      <c r="E528" s="12" t="s">
        <v>1753</v>
      </c>
      <c r="F528" s="173">
        <v>0</v>
      </c>
    </row>
    <row r="529" spans="1:6" x14ac:dyDescent="0.25">
      <c r="A529" s="171"/>
      <c r="B529" s="13"/>
      <c r="C529" s="12" t="s">
        <v>2848</v>
      </c>
      <c r="D529" s="12" t="s">
        <v>1852</v>
      </c>
      <c r="E529" s="12" t="s">
        <v>1853</v>
      </c>
      <c r="F529" s="173">
        <v>0</v>
      </c>
    </row>
    <row r="530" spans="1:6" x14ac:dyDescent="0.25">
      <c r="A530" s="171"/>
      <c r="B530" s="13" t="s">
        <v>2673</v>
      </c>
      <c r="C530" s="12" t="s">
        <v>2847</v>
      </c>
      <c r="D530" s="12" t="s">
        <v>1732</v>
      </c>
      <c r="E530" s="12" t="s">
        <v>1733</v>
      </c>
      <c r="F530" s="173">
        <v>0</v>
      </c>
    </row>
    <row r="531" spans="1:6" x14ac:dyDescent="0.25">
      <c r="A531" s="171"/>
      <c r="B531" s="13" t="s">
        <v>1978</v>
      </c>
      <c r="C531" s="12" t="s">
        <v>2848</v>
      </c>
      <c r="D531" s="12" t="s">
        <v>1828</v>
      </c>
      <c r="E531" s="12" t="s">
        <v>1829</v>
      </c>
      <c r="F531" s="173">
        <v>2</v>
      </c>
    </row>
    <row r="532" spans="1:6" ht="30" x14ac:dyDescent="0.25">
      <c r="A532" s="176" t="s">
        <v>1986</v>
      </c>
      <c r="B532" s="13" t="s">
        <v>1990</v>
      </c>
      <c r="C532" s="12" t="s">
        <v>2845</v>
      </c>
      <c r="D532" s="12" t="s">
        <v>1481</v>
      </c>
      <c r="E532" s="12" t="s">
        <v>779</v>
      </c>
      <c r="F532" s="173">
        <v>0</v>
      </c>
    </row>
    <row r="533" spans="1:6" x14ac:dyDescent="0.25">
      <c r="A533" s="171"/>
      <c r="B533" s="13"/>
      <c r="C533" s="12"/>
      <c r="D533" s="12" t="s">
        <v>675</v>
      </c>
      <c r="E533" s="12" t="s">
        <v>779</v>
      </c>
      <c r="F533" s="173">
        <v>65</v>
      </c>
    </row>
    <row r="534" spans="1:6" x14ac:dyDescent="0.25">
      <c r="A534" s="171"/>
      <c r="B534" s="13"/>
      <c r="C534" s="12" t="s">
        <v>2846</v>
      </c>
      <c r="D534" s="12" t="s">
        <v>596</v>
      </c>
      <c r="E534" s="12" t="s">
        <v>780</v>
      </c>
      <c r="F534" s="173">
        <v>4</v>
      </c>
    </row>
    <row r="535" spans="1:6" x14ac:dyDescent="0.25">
      <c r="A535" s="171"/>
      <c r="B535" s="13"/>
      <c r="C535" s="12"/>
      <c r="D535" s="12" t="s">
        <v>676</v>
      </c>
      <c r="E535" s="12" t="s">
        <v>781</v>
      </c>
      <c r="F535" s="173">
        <v>11</v>
      </c>
    </row>
    <row r="536" spans="1:6" x14ac:dyDescent="0.25">
      <c r="A536" s="171"/>
      <c r="B536" s="13"/>
      <c r="C536" s="12"/>
      <c r="D536" s="12" t="s">
        <v>260</v>
      </c>
      <c r="E536" s="12" t="s">
        <v>261</v>
      </c>
      <c r="F536" s="173">
        <v>1</v>
      </c>
    </row>
    <row r="537" spans="1:6" x14ac:dyDescent="0.25">
      <c r="A537" s="171"/>
      <c r="B537" s="13"/>
      <c r="C537" s="12" t="s">
        <v>2847</v>
      </c>
      <c r="D537" s="12" t="s">
        <v>597</v>
      </c>
      <c r="E537" s="12" t="s">
        <v>782</v>
      </c>
      <c r="F537" s="173">
        <v>12</v>
      </c>
    </row>
    <row r="538" spans="1:6" x14ac:dyDescent="0.25">
      <c r="A538" s="171"/>
      <c r="B538" s="13"/>
      <c r="C538" s="12"/>
      <c r="D538" s="12" t="s">
        <v>598</v>
      </c>
      <c r="E538" s="12" t="s">
        <v>783</v>
      </c>
      <c r="F538" s="173">
        <v>0</v>
      </c>
    </row>
    <row r="539" spans="1:6" x14ac:dyDescent="0.25">
      <c r="A539" s="171"/>
      <c r="B539" s="13"/>
      <c r="C539" s="12"/>
      <c r="D539" s="12" t="s">
        <v>599</v>
      </c>
      <c r="E539" s="12" t="s">
        <v>1032</v>
      </c>
      <c r="F539" s="173">
        <v>0</v>
      </c>
    </row>
    <row r="540" spans="1:6" x14ac:dyDescent="0.25">
      <c r="A540" s="171"/>
      <c r="B540" s="13"/>
      <c r="C540" s="12"/>
      <c r="D540" s="12" t="s">
        <v>600</v>
      </c>
      <c r="E540" s="12" t="s">
        <v>785</v>
      </c>
      <c r="F540" s="173">
        <v>0</v>
      </c>
    </row>
    <row r="541" spans="1:6" x14ac:dyDescent="0.25">
      <c r="A541" s="171"/>
      <c r="B541" s="13" t="s">
        <v>2719</v>
      </c>
      <c r="C541" s="12" t="s">
        <v>2846</v>
      </c>
      <c r="D541" s="12" t="s">
        <v>402</v>
      </c>
      <c r="E541" s="12" t="s">
        <v>403</v>
      </c>
      <c r="F541" s="173">
        <v>2</v>
      </c>
    </row>
    <row r="542" spans="1:6" x14ac:dyDescent="0.25">
      <c r="A542" s="171"/>
      <c r="B542" s="13"/>
      <c r="C542" s="12" t="s">
        <v>2847</v>
      </c>
      <c r="D542" s="12" t="s">
        <v>404</v>
      </c>
      <c r="E542" s="12" t="s">
        <v>405</v>
      </c>
      <c r="F542" s="173">
        <v>3</v>
      </c>
    </row>
    <row r="543" spans="1:6" x14ac:dyDescent="0.25">
      <c r="A543" s="171"/>
      <c r="B543" s="13"/>
      <c r="C543" s="12"/>
      <c r="D543" s="12" t="s">
        <v>1703</v>
      </c>
      <c r="E543" s="12" t="s">
        <v>405</v>
      </c>
      <c r="F543" s="173">
        <v>2</v>
      </c>
    </row>
    <row r="544" spans="1:6" x14ac:dyDescent="0.25">
      <c r="A544" s="171"/>
      <c r="B544" s="13" t="s">
        <v>2203</v>
      </c>
      <c r="C544" s="12" t="s">
        <v>2846</v>
      </c>
      <c r="D544" s="12" t="s">
        <v>1598</v>
      </c>
      <c r="E544" s="12" t="s">
        <v>1599</v>
      </c>
      <c r="F544" s="173">
        <v>2</v>
      </c>
    </row>
    <row r="545" spans="1:6" x14ac:dyDescent="0.25">
      <c r="A545" s="171"/>
      <c r="B545" s="13"/>
      <c r="C545" s="12"/>
      <c r="D545" s="12" t="s">
        <v>1125</v>
      </c>
      <c r="E545" s="12" t="s">
        <v>1126</v>
      </c>
      <c r="F545" s="173">
        <v>18</v>
      </c>
    </row>
    <row r="546" spans="1:6" x14ac:dyDescent="0.25">
      <c r="A546" s="171"/>
      <c r="B546" s="13"/>
      <c r="C546" s="12" t="s">
        <v>2847</v>
      </c>
      <c r="D546" s="12" t="s">
        <v>632</v>
      </c>
      <c r="E546" s="12" t="s">
        <v>415</v>
      </c>
      <c r="F546" s="173">
        <v>16</v>
      </c>
    </row>
    <row r="547" spans="1:6" x14ac:dyDescent="0.25">
      <c r="A547" s="171"/>
      <c r="B547" s="13"/>
      <c r="C547" s="12"/>
      <c r="D547" s="12" t="s">
        <v>1730</v>
      </c>
      <c r="E547" s="12" t="s">
        <v>1731</v>
      </c>
      <c r="F547" s="173">
        <v>2</v>
      </c>
    </row>
    <row r="548" spans="1:6" x14ac:dyDescent="0.25">
      <c r="A548" s="171"/>
      <c r="B548" s="13"/>
      <c r="C548" s="12"/>
      <c r="D548" s="12" t="s">
        <v>1741</v>
      </c>
      <c r="E548" s="12" t="s">
        <v>1742</v>
      </c>
      <c r="F548" s="173">
        <v>3</v>
      </c>
    </row>
    <row r="549" spans="1:6" x14ac:dyDescent="0.25">
      <c r="A549" s="171"/>
      <c r="B549" s="13"/>
      <c r="C549" s="12"/>
      <c r="D549" s="12" t="s">
        <v>1140</v>
      </c>
      <c r="E549" s="12" t="s">
        <v>827</v>
      </c>
      <c r="F549" s="173">
        <v>0</v>
      </c>
    </row>
    <row r="550" spans="1:6" x14ac:dyDescent="0.25">
      <c r="A550" s="171"/>
      <c r="B550" s="13"/>
      <c r="C550" s="12"/>
      <c r="D550" s="12" t="s">
        <v>1660</v>
      </c>
      <c r="E550" s="12" t="s">
        <v>1661</v>
      </c>
      <c r="F550" s="173">
        <v>0</v>
      </c>
    </row>
    <row r="551" spans="1:6" x14ac:dyDescent="0.25">
      <c r="A551" s="171"/>
      <c r="B551" s="13"/>
      <c r="C551" s="12" t="s">
        <v>2848</v>
      </c>
      <c r="D551" s="12" t="s">
        <v>406</v>
      </c>
      <c r="E551" s="12" t="s">
        <v>407</v>
      </c>
      <c r="F551" s="173">
        <v>0</v>
      </c>
    </row>
    <row r="552" spans="1:6" x14ac:dyDescent="0.25">
      <c r="A552" s="171"/>
      <c r="B552" s="13"/>
      <c r="C552" s="12" t="s">
        <v>2851</v>
      </c>
      <c r="D552" s="12" t="s">
        <v>408</v>
      </c>
      <c r="E552" s="12" t="s">
        <v>409</v>
      </c>
      <c r="F552" s="173">
        <v>3</v>
      </c>
    </row>
    <row r="553" spans="1:6" x14ac:dyDescent="0.25">
      <c r="A553" s="171"/>
      <c r="B553" s="13" t="s">
        <v>2720</v>
      </c>
      <c r="C553" s="12" t="s">
        <v>2846</v>
      </c>
      <c r="D553" s="12" t="s">
        <v>410</v>
      </c>
      <c r="E553" s="12" t="s">
        <v>411</v>
      </c>
      <c r="F553" s="173">
        <v>427</v>
      </c>
    </row>
    <row r="554" spans="1:6" x14ac:dyDescent="0.25">
      <c r="A554" s="171"/>
      <c r="B554" s="13"/>
      <c r="C554" s="12"/>
      <c r="D554" s="12" t="s">
        <v>412</v>
      </c>
      <c r="E554" s="12" t="s">
        <v>413</v>
      </c>
      <c r="F554" s="173">
        <v>21</v>
      </c>
    </row>
    <row r="555" spans="1:6" x14ac:dyDescent="0.25">
      <c r="A555" s="171"/>
      <c r="B555" s="13"/>
      <c r="C555" s="12" t="s">
        <v>2847</v>
      </c>
      <c r="D555" s="12" t="s">
        <v>414</v>
      </c>
      <c r="E555" s="12" t="s">
        <v>415</v>
      </c>
      <c r="F555" s="173">
        <v>113</v>
      </c>
    </row>
    <row r="556" spans="1:6" x14ac:dyDescent="0.25">
      <c r="A556" s="171"/>
      <c r="B556" s="13"/>
      <c r="C556" s="12" t="s">
        <v>2848</v>
      </c>
      <c r="D556" s="12" t="s">
        <v>416</v>
      </c>
      <c r="E556" s="12" t="s">
        <v>407</v>
      </c>
      <c r="F556" s="173">
        <v>4</v>
      </c>
    </row>
    <row r="557" spans="1:6" x14ac:dyDescent="0.25">
      <c r="A557" s="171"/>
      <c r="B557" s="13"/>
      <c r="C557" s="12" t="s">
        <v>2851</v>
      </c>
      <c r="D557" s="12" t="s">
        <v>417</v>
      </c>
      <c r="E557" s="12" t="s">
        <v>409</v>
      </c>
      <c r="F557" s="173">
        <v>25</v>
      </c>
    </row>
    <row r="558" spans="1:6" x14ac:dyDescent="0.25">
      <c r="A558" s="171"/>
      <c r="B558" s="13" t="s">
        <v>2204</v>
      </c>
      <c r="C558" s="12" t="s">
        <v>2846</v>
      </c>
      <c r="D558" s="12" t="s">
        <v>418</v>
      </c>
      <c r="E558" s="12" t="s">
        <v>419</v>
      </c>
      <c r="F558" s="173">
        <v>560</v>
      </c>
    </row>
    <row r="559" spans="1:6" x14ac:dyDescent="0.25">
      <c r="A559" s="171"/>
      <c r="B559" s="13"/>
      <c r="C559" s="12" t="s">
        <v>2847</v>
      </c>
      <c r="D559" s="12" t="s">
        <v>633</v>
      </c>
      <c r="E559" s="12" t="s">
        <v>827</v>
      </c>
      <c r="F559" s="173">
        <v>2</v>
      </c>
    </row>
    <row r="560" spans="1:6" x14ac:dyDescent="0.25">
      <c r="A560" s="171"/>
      <c r="B560" s="13" t="s">
        <v>2055</v>
      </c>
      <c r="C560" s="12" t="s">
        <v>2845</v>
      </c>
      <c r="D560" s="12" t="s">
        <v>1500</v>
      </c>
      <c r="E560" s="12" t="s">
        <v>421</v>
      </c>
      <c r="F560" s="173">
        <v>2</v>
      </c>
    </row>
    <row r="561" spans="1:6" x14ac:dyDescent="0.25">
      <c r="A561" s="171"/>
      <c r="B561" s="13"/>
      <c r="C561" s="12"/>
      <c r="D561" s="12" t="s">
        <v>420</v>
      </c>
      <c r="E561" s="12" t="s">
        <v>421</v>
      </c>
      <c r="F561" s="173">
        <v>382</v>
      </c>
    </row>
    <row r="562" spans="1:6" x14ac:dyDescent="0.25">
      <c r="A562" s="171"/>
      <c r="B562" s="13"/>
      <c r="C562" s="12" t="s">
        <v>2846</v>
      </c>
      <c r="D562" s="12" t="s">
        <v>422</v>
      </c>
      <c r="E562" s="12" t="s">
        <v>423</v>
      </c>
      <c r="F562" s="173">
        <v>14</v>
      </c>
    </row>
    <row r="563" spans="1:6" x14ac:dyDescent="0.25">
      <c r="A563" s="171"/>
      <c r="B563" s="13"/>
      <c r="C563" s="12"/>
      <c r="D563" s="12" t="s">
        <v>1535</v>
      </c>
      <c r="E563" s="12" t="s">
        <v>423</v>
      </c>
      <c r="F563" s="173">
        <v>0</v>
      </c>
    </row>
    <row r="564" spans="1:6" x14ac:dyDescent="0.25">
      <c r="A564" s="171"/>
      <c r="B564" s="13"/>
      <c r="C564" s="12"/>
      <c r="D564" s="12" t="s">
        <v>1596</v>
      </c>
      <c r="E564" s="12" t="s">
        <v>1597</v>
      </c>
      <c r="F564" s="173">
        <v>9</v>
      </c>
    </row>
    <row r="565" spans="1:6" x14ac:dyDescent="0.25">
      <c r="A565" s="171"/>
      <c r="B565" s="13"/>
      <c r="C565" s="12"/>
      <c r="D565" s="12" t="s">
        <v>424</v>
      </c>
      <c r="E565" s="12" t="s">
        <v>425</v>
      </c>
      <c r="F565" s="173">
        <v>1194</v>
      </c>
    </row>
    <row r="566" spans="1:6" x14ac:dyDescent="0.25">
      <c r="A566" s="171"/>
      <c r="B566" s="13"/>
      <c r="C566" s="12"/>
      <c r="D566" s="12" t="s">
        <v>1602</v>
      </c>
      <c r="E566" s="12" t="s">
        <v>425</v>
      </c>
      <c r="F566" s="173">
        <v>14</v>
      </c>
    </row>
    <row r="567" spans="1:6" x14ac:dyDescent="0.25">
      <c r="A567" s="171"/>
      <c r="B567" s="13"/>
      <c r="C567" s="12" t="s">
        <v>2847</v>
      </c>
      <c r="D567" s="12" t="s">
        <v>634</v>
      </c>
      <c r="E567" s="12" t="s">
        <v>828</v>
      </c>
      <c r="F567" s="173">
        <v>1</v>
      </c>
    </row>
    <row r="568" spans="1:6" x14ac:dyDescent="0.25">
      <c r="A568" s="171"/>
      <c r="B568" s="13"/>
      <c r="C568" s="12"/>
      <c r="D568" s="12" t="s">
        <v>686</v>
      </c>
      <c r="E568" s="12" t="s">
        <v>829</v>
      </c>
      <c r="F568" s="173">
        <v>2</v>
      </c>
    </row>
    <row r="569" spans="1:6" x14ac:dyDescent="0.25">
      <c r="A569" s="171"/>
      <c r="B569" s="13"/>
      <c r="C569" s="12"/>
      <c r="D569" s="12" t="s">
        <v>426</v>
      </c>
      <c r="E569" s="12" t="s">
        <v>427</v>
      </c>
      <c r="F569" s="173">
        <v>361</v>
      </c>
    </row>
    <row r="570" spans="1:6" x14ac:dyDescent="0.25">
      <c r="A570" s="171"/>
      <c r="B570" s="13"/>
      <c r="C570" s="12"/>
      <c r="D570" s="12" t="s">
        <v>1760</v>
      </c>
      <c r="E570" s="12" t="s">
        <v>829</v>
      </c>
      <c r="F570" s="173">
        <v>0</v>
      </c>
    </row>
    <row r="571" spans="1:6" x14ac:dyDescent="0.25">
      <c r="A571" s="171"/>
      <c r="B571" s="13" t="s">
        <v>1985</v>
      </c>
      <c r="C571" s="12" t="s">
        <v>2845</v>
      </c>
      <c r="D571" s="12" t="s">
        <v>1508</v>
      </c>
      <c r="E571" s="12" t="s">
        <v>429</v>
      </c>
      <c r="F571" s="173">
        <v>1</v>
      </c>
    </row>
    <row r="572" spans="1:6" x14ac:dyDescent="0.25">
      <c r="A572" s="171"/>
      <c r="B572" s="13"/>
      <c r="C572" s="12"/>
      <c r="D572" s="12" t="s">
        <v>1509</v>
      </c>
      <c r="E572" s="12" t="s">
        <v>429</v>
      </c>
      <c r="F572" s="173">
        <v>34</v>
      </c>
    </row>
    <row r="573" spans="1:6" x14ac:dyDescent="0.25">
      <c r="A573" s="171"/>
      <c r="B573" s="13"/>
      <c r="C573" s="12"/>
      <c r="D573" s="12" t="s">
        <v>428</v>
      </c>
      <c r="E573" s="12" t="s">
        <v>429</v>
      </c>
      <c r="F573" s="173">
        <v>398</v>
      </c>
    </row>
    <row r="574" spans="1:6" x14ac:dyDescent="0.25">
      <c r="A574" s="171"/>
      <c r="B574" s="13"/>
      <c r="C574" s="12"/>
      <c r="D574" s="12" t="s">
        <v>430</v>
      </c>
      <c r="E574" s="12" t="s">
        <v>429</v>
      </c>
      <c r="F574" s="173">
        <v>60</v>
      </c>
    </row>
    <row r="575" spans="1:6" x14ac:dyDescent="0.25">
      <c r="A575" s="171"/>
      <c r="B575" s="13"/>
      <c r="C575" s="12" t="s">
        <v>2846</v>
      </c>
      <c r="D575" s="12" t="s">
        <v>1534</v>
      </c>
      <c r="E575" s="12" t="s">
        <v>432</v>
      </c>
      <c r="F575" s="173">
        <v>0</v>
      </c>
    </row>
    <row r="576" spans="1:6" x14ac:dyDescent="0.25">
      <c r="A576" s="171"/>
      <c r="B576" s="13"/>
      <c r="C576" s="12"/>
      <c r="D576" s="12" t="s">
        <v>431</v>
      </c>
      <c r="E576" s="12" t="s">
        <v>432</v>
      </c>
      <c r="F576" s="173">
        <v>344</v>
      </c>
    </row>
    <row r="577" spans="1:6" x14ac:dyDescent="0.25">
      <c r="A577" s="171"/>
      <c r="B577" s="13"/>
      <c r="C577" s="12"/>
      <c r="D577" s="12" t="s">
        <v>433</v>
      </c>
      <c r="E577" s="12" t="s">
        <v>434</v>
      </c>
      <c r="F577" s="173">
        <v>26</v>
      </c>
    </row>
    <row r="578" spans="1:6" x14ac:dyDescent="0.25">
      <c r="A578" s="171"/>
      <c r="B578" s="13"/>
      <c r="C578" s="12"/>
      <c r="D578" s="12" t="s">
        <v>435</v>
      </c>
      <c r="E578" s="12" t="s">
        <v>436</v>
      </c>
      <c r="F578" s="173">
        <v>15</v>
      </c>
    </row>
    <row r="579" spans="1:6" x14ac:dyDescent="0.25">
      <c r="A579" s="171"/>
      <c r="B579" s="13"/>
      <c r="C579" s="12"/>
      <c r="D579" s="12" t="s">
        <v>437</v>
      </c>
      <c r="E579" s="12" t="s">
        <v>436</v>
      </c>
      <c r="F579" s="173">
        <v>837</v>
      </c>
    </row>
    <row r="580" spans="1:6" x14ac:dyDescent="0.25">
      <c r="A580" s="171"/>
      <c r="B580" s="13"/>
      <c r="C580" s="12"/>
      <c r="D580" s="12" t="s">
        <v>1168</v>
      </c>
      <c r="E580" s="12" t="s">
        <v>434</v>
      </c>
      <c r="F580" s="173">
        <v>0</v>
      </c>
    </row>
    <row r="581" spans="1:6" x14ac:dyDescent="0.25">
      <c r="A581" s="171"/>
      <c r="B581" s="13"/>
      <c r="C581" s="12"/>
      <c r="D581" s="12" t="s">
        <v>438</v>
      </c>
      <c r="E581" s="12" t="s">
        <v>434</v>
      </c>
      <c r="F581" s="173">
        <v>1</v>
      </c>
    </row>
    <row r="582" spans="1:6" x14ac:dyDescent="0.25">
      <c r="A582" s="171"/>
      <c r="B582" s="13"/>
      <c r="C582" s="12"/>
      <c r="D582" s="12" t="s">
        <v>439</v>
      </c>
      <c r="E582" s="12" t="s">
        <v>434</v>
      </c>
      <c r="F582" s="173">
        <v>1371</v>
      </c>
    </row>
    <row r="583" spans="1:6" x14ac:dyDescent="0.25">
      <c r="A583" s="171"/>
      <c r="B583" s="13"/>
      <c r="C583" s="12"/>
      <c r="D583" s="12" t="s">
        <v>440</v>
      </c>
      <c r="E583" s="12" t="s">
        <v>441</v>
      </c>
      <c r="F583" s="173">
        <v>1</v>
      </c>
    </row>
    <row r="584" spans="1:6" x14ac:dyDescent="0.25">
      <c r="A584" s="171"/>
      <c r="B584" s="13"/>
      <c r="C584" s="12"/>
      <c r="D584" s="12" t="s">
        <v>1612</v>
      </c>
      <c r="E584" s="12" t="s">
        <v>443</v>
      </c>
      <c r="F584" s="173">
        <v>0</v>
      </c>
    </row>
    <row r="585" spans="1:6" x14ac:dyDescent="0.25">
      <c r="A585" s="171"/>
      <c r="B585" s="13"/>
      <c r="C585" s="12"/>
      <c r="D585" s="12" t="s">
        <v>1003</v>
      </c>
      <c r="E585" s="12" t="s">
        <v>443</v>
      </c>
      <c r="F585" s="173">
        <v>0</v>
      </c>
    </row>
    <row r="586" spans="1:6" x14ac:dyDescent="0.25">
      <c r="A586" s="171"/>
      <c r="B586" s="13"/>
      <c r="C586" s="12"/>
      <c r="D586" s="12" t="s">
        <v>442</v>
      </c>
      <c r="E586" s="12" t="s">
        <v>443</v>
      </c>
      <c r="F586" s="173">
        <v>380</v>
      </c>
    </row>
    <row r="587" spans="1:6" x14ac:dyDescent="0.25">
      <c r="A587" s="171"/>
      <c r="B587" s="13"/>
      <c r="C587" s="12" t="s">
        <v>2847</v>
      </c>
      <c r="D587" s="12" t="s">
        <v>1127</v>
      </c>
      <c r="E587" s="12" t="s">
        <v>831</v>
      </c>
      <c r="F587" s="173">
        <v>0</v>
      </c>
    </row>
    <row r="588" spans="1:6" x14ac:dyDescent="0.25">
      <c r="A588" s="171"/>
      <c r="B588" s="13"/>
      <c r="C588" s="12"/>
      <c r="D588" s="12" t="s">
        <v>635</v>
      </c>
      <c r="E588" s="12" t="s">
        <v>831</v>
      </c>
      <c r="F588" s="173">
        <v>19</v>
      </c>
    </row>
    <row r="589" spans="1:6" x14ac:dyDescent="0.25">
      <c r="A589" s="171"/>
      <c r="B589" s="13"/>
      <c r="C589" s="12"/>
      <c r="D589" s="12" t="s">
        <v>444</v>
      </c>
      <c r="E589" s="12" t="s">
        <v>445</v>
      </c>
      <c r="F589" s="173">
        <v>5</v>
      </c>
    </row>
    <row r="590" spans="1:6" x14ac:dyDescent="0.25">
      <c r="A590" s="171"/>
      <c r="B590" s="13"/>
      <c r="C590" s="12"/>
      <c r="D590" s="12" t="s">
        <v>688</v>
      </c>
      <c r="E590" s="12" t="s">
        <v>832</v>
      </c>
      <c r="F590" s="173">
        <v>0</v>
      </c>
    </row>
    <row r="591" spans="1:6" x14ac:dyDescent="0.25">
      <c r="A591" s="171"/>
      <c r="B591" s="13"/>
      <c r="C591" s="12"/>
      <c r="D591" s="12" t="s">
        <v>636</v>
      </c>
      <c r="E591" s="12" t="s">
        <v>832</v>
      </c>
      <c r="F591" s="173">
        <v>1</v>
      </c>
    </row>
    <row r="592" spans="1:6" x14ac:dyDescent="0.25">
      <c r="A592" s="171"/>
      <c r="B592" s="13"/>
      <c r="C592" s="12"/>
      <c r="D592" s="12" t="s">
        <v>446</v>
      </c>
      <c r="E592" s="12" t="s">
        <v>447</v>
      </c>
      <c r="F592" s="173">
        <v>80</v>
      </c>
    </row>
    <row r="593" spans="1:6" x14ac:dyDescent="0.25">
      <c r="A593" s="171"/>
      <c r="B593" s="13"/>
      <c r="C593" s="12"/>
      <c r="D593" s="12" t="s">
        <v>448</v>
      </c>
      <c r="E593" s="12" t="s">
        <v>447</v>
      </c>
      <c r="F593" s="173">
        <v>2557</v>
      </c>
    </row>
    <row r="594" spans="1:6" x14ac:dyDescent="0.25">
      <c r="A594" s="171"/>
      <c r="B594" s="13"/>
      <c r="C594" s="12"/>
      <c r="D594" s="12" t="s">
        <v>449</v>
      </c>
      <c r="E594" s="12" t="s">
        <v>447</v>
      </c>
      <c r="F594" s="173">
        <v>164</v>
      </c>
    </row>
    <row r="595" spans="1:6" x14ac:dyDescent="0.25">
      <c r="A595" s="171"/>
      <c r="B595" s="13"/>
      <c r="C595" s="12"/>
      <c r="D595" s="12" t="s">
        <v>1745</v>
      </c>
      <c r="E595" s="12" t="s">
        <v>833</v>
      </c>
      <c r="F595" s="173">
        <v>0</v>
      </c>
    </row>
    <row r="596" spans="1:6" x14ac:dyDescent="0.25">
      <c r="A596" s="171"/>
      <c r="B596" s="13"/>
      <c r="C596" s="12"/>
      <c r="D596" s="12" t="s">
        <v>637</v>
      </c>
      <c r="E596" s="12" t="s">
        <v>833</v>
      </c>
      <c r="F596" s="173">
        <v>1</v>
      </c>
    </row>
    <row r="597" spans="1:6" x14ac:dyDescent="0.25">
      <c r="A597" s="171"/>
      <c r="B597" s="13"/>
      <c r="C597" s="12"/>
      <c r="D597" s="12" t="s">
        <v>450</v>
      </c>
      <c r="E597" s="12" t="s">
        <v>445</v>
      </c>
      <c r="F597" s="173">
        <v>4</v>
      </c>
    </row>
    <row r="598" spans="1:6" x14ac:dyDescent="0.25">
      <c r="A598" s="171"/>
      <c r="B598" s="13"/>
      <c r="C598" s="12"/>
      <c r="D598" s="12" t="s">
        <v>1774</v>
      </c>
      <c r="E598" s="12" t="s">
        <v>445</v>
      </c>
      <c r="F598" s="173">
        <v>7</v>
      </c>
    </row>
    <row r="599" spans="1:6" x14ac:dyDescent="0.25">
      <c r="A599" s="171"/>
      <c r="B599" s="13"/>
      <c r="C599" s="12"/>
      <c r="D599" s="12" t="s">
        <v>451</v>
      </c>
      <c r="E599" s="12" t="s">
        <v>445</v>
      </c>
      <c r="F599" s="173">
        <v>815</v>
      </c>
    </row>
    <row r="600" spans="1:6" x14ac:dyDescent="0.25">
      <c r="A600" s="171"/>
      <c r="B600" s="13"/>
      <c r="C600" s="12"/>
      <c r="D600" s="12" t="s">
        <v>1770</v>
      </c>
      <c r="E600" s="12" t="s">
        <v>1771</v>
      </c>
      <c r="F600" s="173">
        <v>1</v>
      </c>
    </row>
    <row r="601" spans="1:6" x14ac:dyDescent="0.25">
      <c r="A601" s="171"/>
      <c r="B601" s="13"/>
      <c r="C601" s="12"/>
      <c r="D601" s="12" t="s">
        <v>689</v>
      </c>
      <c r="E601" s="12" t="s">
        <v>834</v>
      </c>
      <c r="F601" s="173">
        <v>1</v>
      </c>
    </row>
    <row r="602" spans="1:6" x14ac:dyDescent="0.25">
      <c r="A602" s="171"/>
      <c r="B602" s="13"/>
      <c r="C602" s="12"/>
      <c r="D602" s="12" t="s">
        <v>1772</v>
      </c>
      <c r="E602" s="12" t="s">
        <v>834</v>
      </c>
      <c r="F602" s="173">
        <v>1</v>
      </c>
    </row>
    <row r="603" spans="1:6" x14ac:dyDescent="0.25">
      <c r="A603" s="171"/>
      <c r="B603" s="13"/>
      <c r="C603" s="12"/>
      <c r="D603" s="12" t="s">
        <v>1773</v>
      </c>
      <c r="E603" s="12" t="s">
        <v>834</v>
      </c>
      <c r="F603" s="173">
        <v>19</v>
      </c>
    </row>
    <row r="604" spans="1:6" x14ac:dyDescent="0.25">
      <c r="A604" s="171"/>
      <c r="B604" s="13"/>
      <c r="C604" s="12" t="s">
        <v>2848</v>
      </c>
      <c r="D604" s="12" t="s">
        <v>452</v>
      </c>
      <c r="E604" s="12" t="s">
        <v>453</v>
      </c>
      <c r="F604" s="173">
        <v>188</v>
      </c>
    </row>
    <row r="605" spans="1:6" x14ac:dyDescent="0.25">
      <c r="A605" s="171"/>
      <c r="B605" s="13"/>
      <c r="C605" s="12"/>
      <c r="D605" s="12" t="s">
        <v>454</v>
      </c>
      <c r="E605" s="12" t="s">
        <v>453</v>
      </c>
      <c r="F605" s="173">
        <v>1</v>
      </c>
    </row>
    <row r="606" spans="1:6" x14ac:dyDescent="0.25">
      <c r="A606" s="171"/>
      <c r="B606" s="13"/>
      <c r="C606" s="12"/>
      <c r="D606" s="12" t="s">
        <v>1432</v>
      </c>
      <c r="E606" s="12" t="s">
        <v>1433</v>
      </c>
      <c r="F606" s="173">
        <v>0</v>
      </c>
    </row>
    <row r="607" spans="1:6" x14ac:dyDescent="0.25">
      <c r="A607" s="171"/>
      <c r="B607" s="13"/>
      <c r="C607" s="12"/>
      <c r="D607" s="12" t="s">
        <v>639</v>
      </c>
      <c r="E607" s="12" t="s">
        <v>836</v>
      </c>
      <c r="F607" s="173">
        <v>0</v>
      </c>
    </row>
    <row r="608" spans="1:6" x14ac:dyDescent="0.25">
      <c r="A608" s="171"/>
      <c r="B608" s="13"/>
      <c r="C608" s="12"/>
      <c r="D608" s="12" t="s">
        <v>1860</v>
      </c>
      <c r="E608" s="12" t="s">
        <v>1861</v>
      </c>
      <c r="F608" s="173">
        <v>0</v>
      </c>
    </row>
    <row r="609" spans="1:6" x14ac:dyDescent="0.25">
      <c r="A609" s="171"/>
      <c r="B609" s="13"/>
      <c r="C609" s="12" t="s">
        <v>2851</v>
      </c>
      <c r="D609" s="12" t="s">
        <v>1902</v>
      </c>
      <c r="E609" s="12" t="s">
        <v>1903</v>
      </c>
      <c r="F609" s="173">
        <v>1</v>
      </c>
    </row>
    <row r="610" spans="1:6" x14ac:dyDescent="0.25">
      <c r="A610" s="171"/>
      <c r="B610" s="13"/>
      <c r="C610" s="12"/>
      <c r="D610" s="12" t="s">
        <v>640</v>
      </c>
      <c r="E610" s="12" t="s">
        <v>837</v>
      </c>
      <c r="F610" s="173">
        <v>0</v>
      </c>
    </row>
    <row r="611" spans="1:6" x14ac:dyDescent="0.25">
      <c r="A611" s="171"/>
      <c r="B611" s="13"/>
      <c r="C611" s="12"/>
      <c r="D611" s="12" t="s">
        <v>1951</v>
      </c>
      <c r="E611" s="12" t="s">
        <v>1952</v>
      </c>
      <c r="F611" s="173">
        <v>0</v>
      </c>
    </row>
    <row r="612" spans="1:6" x14ac:dyDescent="0.25">
      <c r="A612" s="171"/>
      <c r="B612" s="13" t="s">
        <v>1989</v>
      </c>
      <c r="C612" s="12" t="s">
        <v>2845</v>
      </c>
      <c r="D612" s="12" t="s">
        <v>455</v>
      </c>
      <c r="E612" s="12" t="s">
        <v>456</v>
      </c>
      <c r="F612" s="173">
        <v>331</v>
      </c>
    </row>
    <row r="613" spans="1:6" x14ac:dyDescent="0.25">
      <c r="A613" s="171"/>
      <c r="B613" s="13"/>
      <c r="C613" s="12"/>
      <c r="D613" s="12" t="s">
        <v>868</v>
      </c>
      <c r="E613" s="12" t="s">
        <v>458</v>
      </c>
      <c r="F613" s="173">
        <v>1</v>
      </c>
    </row>
    <row r="614" spans="1:6" x14ac:dyDescent="0.25">
      <c r="A614" s="171"/>
      <c r="B614" s="13"/>
      <c r="C614" s="12"/>
      <c r="D614" s="12" t="s">
        <v>457</v>
      </c>
      <c r="E614" s="12" t="s">
        <v>458</v>
      </c>
      <c r="F614" s="173">
        <v>26</v>
      </c>
    </row>
    <row r="615" spans="1:6" x14ac:dyDescent="0.25">
      <c r="A615" s="171"/>
      <c r="B615" s="13"/>
      <c r="C615" s="12"/>
      <c r="D615" s="12" t="s">
        <v>459</v>
      </c>
      <c r="E615" s="12" t="s">
        <v>458</v>
      </c>
      <c r="F615" s="173">
        <v>2163</v>
      </c>
    </row>
    <row r="616" spans="1:6" x14ac:dyDescent="0.25">
      <c r="A616" s="171"/>
      <c r="B616" s="13"/>
      <c r="C616" s="12"/>
      <c r="D616" s="12" t="s">
        <v>460</v>
      </c>
      <c r="E616" s="12" t="s">
        <v>458</v>
      </c>
      <c r="F616" s="173">
        <v>255</v>
      </c>
    </row>
    <row r="617" spans="1:6" x14ac:dyDescent="0.25">
      <c r="A617" s="171"/>
      <c r="B617" s="13"/>
      <c r="C617" s="12"/>
      <c r="D617" s="12" t="s">
        <v>1217</v>
      </c>
      <c r="E617" s="12" t="s">
        <v>1218</v>
      </c>
      <c r="F617" s="173">
        <v>1</v>
      </c>
    </row>
    <row r="618" spans="1:6" x14ac:dyDescent="0.25">
      <c r="A618" s="171"/>
      <c r="B618" s="13"/>
      <c r="C618" s="12" t="s">
        <v>2846</v>
      </c>
      <c r="D618" s="12" t="s">
        <v>1627</v>
      </c>
      <c r="E618" s="12" t="s">
        <v>462</v>
      </c>
      <c r="F618" s="173">
        <v>0</v>
      </c>
    </row>
    <row r="619" spans="1:6" x14ac:dyDescent="0.25">
      <c r="A619" s="171"/>
      <c r="B619" s="13"/>
      <c r="C619" s="12"/>
      <c r="D619" s="12" t="s">
        <v>461</v>
      </c>
      <c r="E619" s="12" t="s">
        <v>462</v>
      </c>
      <c r="F619" s="173">
        <v>2456</v>
      </c>
    </row>
    <row r="620" spans="1:6" x14ac:dyDescent="0.25">
      <c r="A620" s="171"/>
      <c r="B620" s="13"/>
      <c r="C620" s="12"/>
      <c r="D620" s="12" t="s">
        <v>463</v>
      </c>
      <c r="E620" s="12" t="s">
        <v>462</v>
      </c>
      <c r="F620" s="173">
        <v>66</v>
      </c>
    </row>
    <row r="621" spans="1:6" x14ac:dyDescent="0.25">
      <c r="A621" s="171"/>
      <c r="B621" s="13"/>
      <c r="C621" s="12"/>
      <c r="D621" s="12" t="s">
        <v>1050</v>
      </c>
      <c r="E621" s="12" t="s">
        <v>465</v>
      </c>
      <c r="F621" s="173">
        <v>3</v>
      </c>
    </row>
    <row r="622" spans="1:6" x14ac:dyDescent="0.25">
      <c r="A622" s="171"/>
      <c r="B622" s="13"/>
      <c r="C622" s="12"/>
      <c r="D622" s="12" t="s">
        <v>464</v>
      </c>
      <c r="E622" s="12" t="s">
        <v>465</v>
      </c>
      <c r="F622" s="173">
        <v>8</v>
      </c>
    </row>
    <row r="623" spans="1:6" x14ac:dyDescent="0.25">
      <c r="A623" s="171"/>
      <c r="B623" s="13"/>
      <c r="C623" s="12"/>
      <c r="D623" s="12" t="s">
        <v>466</v>
      </c>
      <c r="E623" s="12" t="s">
        <v>465</v>
      </c>
      <c r="F623" s="173">
        <v>3958</v>
      </c>
    </row>
    <row r="624" spans="1:6" x14ac:dyDescent="0.25">
      <c r="A624" s="171"/>
      <c r="B624" s="13"/>
      <c r="C624" s="12"/>
      <c r="D624" s="12" t="s">
        <v>641</v>
      </c>
      <c r="E624" s="12" t="s">
        <v>838</v>
      </c>
      <c r="F624" s="173">
        <v>0</v>
      </c>
    </row>
    <row r="625" spans="1:6" x14ac:dyDescent="0.25">
      <c r="A625" s="171"/>
      <c r="B625" s="13"/>
      <c r="C625" s="12"/>
      <c r="D625" s="12" t="s">
        <v>467</v>
      </c>
      <c r="E625" s="12" t="s">
        <v>468</v>
      </c>
      <c r="F625" s="173">
        <v>1005</v>
      </c>
    </row>
    <row r="626" spans="1:6" x14ac:dyDescent="0.25">
      <c r="A626" s="171"/>
      <c r="B626" s="13"/>
      <c r="C626" s="12"/>
      <c r="D626" s="12" t="s">
        <v>469</v>
      </c>
      <c r="E626" s="12" t="s">
        <v>465</v>
      </c>
      <c r="F626" s="173">
        <v>154</v>
      </c>
    </row>
    <row r="627" spans="1:6" x14ac:dyDescent="0.25">
      <c r="A627" s="171"/>
      <c r="B627" s="13"/>
      <c r="C627" s="12"/>
      <c r="D627" s="12" t="s">
        <v>470</v>
      </c>
      <c r="E627" s="12" t="s">
        <v>468</v>
      </c>
      <c r="F627" s="173">
        <v>27</v>
      </c>
    </row>
    <row r="628" spans="1:6" x14ac:dyDescent="0.25">
      <c r="A628" s="171"/>
      <c r="B628" s="13"/>
      <c r="C628" s="12" t="s">
        <v>2847</v>
      </c>
      <c r="D628" s="12" t="s">
        <v>1033</v>
      </c>
      <c r="E628" s="12" t="s">
        <v>472</v>
      </c>
      <c r="F628" s="173">
        <v>0</v>
      </c>
    </row>
    <row r="629" spans="1:6" x14ac:dyDescent="0.25">
      <c r="A629" s="171"/>
      <c r="B629" s="13"/>
      <c r="C629" s="12"/>
      <c r="D629" s="12" t="s">
        <v>471</v>
      </c>
      <c r="E629" s="12" t="s">
        <v>472</v>
      </c>
      <c r="F629" s="173">
        <v>198</v>
      </c>
    </row>
    <row r="630" spans="1:6" x14ac:dyDescent="0.25">
      <c r="A630" s="171"/>
      <c r="B630" s="13"/>
      <c r="C630" s="12"/>
      <c r="D630" s="12" t="s">
        <v>473</v>
      </c>
      <c r="E630" s="12" t="s">
        <v>472</v>
      </c>
      <c r="F630" s="173">
        <v>20</v>
      </c>
    </row>
    <row r="631" spans="1:6" x14ac:dyDescent="0.25">
      <c r="A631" s="171"/>
      <c r="B631" s="13"/>
      <c r="C631" s="12"/>
      <c r="D631" s="12" t="s">
        <v>1697</v>
      </c>
      <c r="E631" s="12" t="s">
        <v>475</v>
      </c>
      <c r="F631" s="173">
        <v>0</v>
      </c>
    </row>
    <row r="632" spans="1:6" x14ac:dyDescent="0.25">
      <c r="A632" s="171"/>
      <c r="B632" s="13"/>
      <c r="C632" s="12"/>
      <c r="D632" s="12" t="s">
        <v>1698</v>
      </c>
      <c r="E632" s="12" t="s">
        <v>475</v>
      </c>
      <c r="F632" s="173">
        <v>0</v>
      </c>
    </row>
    <row r="633" spans="1:6" x14ac:dyDescent="0.25">
      <c r="A633" s="171"/>
      <c r="B633" s="13"/>
      <c r="C633" s="12"/>
      <c r="D633" s="12" t="s">
        <v>474</v>
      </c>
      <c r="E633" s="12" t="s">
        <v>475</v>
      </c>
      <c r="F633" s="173">
        <v>212</v>
      </c>
    </row>
    <row r="634" spans="1:6" x14ac:dyDescent="0.25">
      <c r="A634" s="171"/>
      <c r="B634" s="13"/>
      <c r="C634" s="12"/>
      <c r="D634" s="12" t="s">
        <v>476</v>
      </c>
      <c r="E634" s="12" t="s">
        <v>477</v>
      </c>
      <c r="F634" s="173">
        <v>21</v>
      </c>
    </row>
    <row r="635" spans="1:6" x14ac:dyDescent="0.25">
      <c r="A635" s="171"/>
      <c r="B635" s="13"/>
      <c r="C635" s="12"/>
      <c r="D635" s="12" t="s">
        <v>1008</v>
      </c>
      <c r="E635" s="12" t="s">
        <v>477</v>
      </c>
      <c r="F635" s="173">
        <v>3</v>
      </c>
    </row>
    <row r="636" spans="1:6" x14ac:dyDescent="0.25">
      <c r="A636" s="171"/>
      <c r="B636" s="13"/>
      <c r="C636" s="12"/>
      <c r="D636" s="12" t="s">
        <v>478</v>
      </c>
      <c r="E636" s="12" t="s">
        <v>477</v>
      </c>
      <c r="F636" s="173">
        <v>101</v>
      </c>
    </row>
    <row r="637" spans="1:6" x14ac:dyDescent="0.25">
      <c r="A637" s="171"/>
      <c r="B637" s="13"/>
      <c r="C637" s="12"/>
      <c r="D637" s="12" t="s">
        <v>479</v>
      </c>
      <c r="E637" s="12" t="s">
        <v>477</v>
      </c>
      <c r="F637" s="173">
        <v>1680</v>
      </c>
    </row>
    <row r="638" spans="1:6" x14ac:dyDescent="0.25">
      <c r="A638" s="171"/>
      <c r="B638" s="13"/>
      <c r="C638" s="12"/>
      <c r="D638" s="12" t="s">
        <v>1713</v>
      </c>
      <c r="E638" s="12" t="s">
        <v>1714</v>
      </c>
      <c r="F638" s="173">
        <v>0</v>
      </c>
    </row>
    <row r="639" spans="1:6" x14ac:dyDescent="0.25">
      <c r="A639" s="171"/>
      <c r="B639" s="13"/>
      <c r="C639" s="12"/>
      <c r="D639" s="12" t="s">
        <v>1012</v>
      </c>
      <c r="E639" s="12" t="s">
        <v>481</v>
      </c>
      <c r="F639" s="173">
        <v>0</v>
      </c>
    </row>
    <row r="640" spans="1:6" x14ac:dyDescent="0.25">
      <c r="A640" s="171"/>
      <c r="B640" s="13"/>
      <c r="C640" s="12"/>
      <c r="D640" s="12" t="s">
        <v>480</v>
      </c>
      <c r="E640" s="12" t="s">
        <v>481</v>
      </c>
      <c r="F640" s="173">
        <v>2</v>
      </c>
    </row>
    <row r="641" spans="1:6" x14ac:dyDescent="0.25">
      <c r="A641" s="171"/>
      <c r="B641" s="13"/>
      <c r="C641" s="12"/>
      <c r="D641" s="12" t="s">
        <v>1672</v>
      </c>
      <c r="E641" s="12" t="s">
        <v>481</v>
      </c>
      <c r="F641" s="173">
        <v>0</v>
      </c>
    </row>
    <row r="642" spans="1:6" x14ac:dyDescent="0.25">
      <c r="A642" s="171"/>
      <c r="B642" s="13"/>
      <c r="C642" s="12"/>
      <c r="D642" s="12" t="s">
        <v>642</v>
      </c>
      <c r="E642" s="12" t="s">
        <v>839</v>
      </c>
      <c r="F642" s="173">
        <v>2</v>
      </c>
    </row>
    <row r="643" spans="1:6" x14ac:dyDescent="0.25">
      <c r="A643" s="171"/>
      <c r="B643" s="13"/>
      <c r="C643" s="12"/>
      <c r="D643" s="12" t="s">
        <v>1749</v>
      </c>
      <c r="E643" s="12" t="s">
        <v>840</v>
      </c>
      <c r="F643" s="173">
        <v>1</v>
      </c>
    </row>
    <row r="644" spans="1:6" x14ac:dyDescent="0.25">
      <c r="A644" s="171"/>
      <c r="B644" s="13"/>
      <c r="C644" s="12"/>
      <c r="D644" s="12" t="s">
        <v>643</v>
      </c>
      <c r="E644" s="12" t="s">
        <v>840</v>
      </c>
      <c r="F644" s="173">
        <v>1</v>
      </c>
    </row>
    <row r="645" spans="1:6" x14ac:dyDescent="0.25">
      <c r="A645" s="171"/>
      <c r="B645" s="13"/>
      <c r="C645" s="12"/>
      <c r="D645" s="12" t="s">
        <v>645</v>
      </c>
      <c r="E645" s="12" t="s">
        <v>842</v>
      </c>
      <c r="F645" s="173">
        <v>5</v>
      </c>
    </row>
    <row r="646" spans="1:6" x14ac:dyDescent="0.25">
      <c r="A646" s="171"/>
      <c r="B646" s="13"/>
      <c r="C646" s="12" t="s">
        <v>2848</v>
      </c>
      <c r="D646" s="12" t="s">
        <v>646</v>
      </c>
      <c r="E646" s="12" t="s">
        <v>843</v>
      </c>
      <c r="F646" s="173">
        <v>2</v>
      </c>
    </row>
    <row r="647" spans="1:6" x14ac:dyDescent="0.25">
      <c r="A647" s="171"/>
      <c r="B647" s="13"/>
      <c r="C647" s="12"/>
      <c r="D647" s="12" t="s">
        <v>1813</v>
      </c>
      <c r="E647" s="12" t="s">
        <v>1814</v>
      </c>
      <c r="F647" s="173">
        <v>0</v>
      </c>
    </row>
    <row r="648" spans="1:6" x14ac:dyDescent="0.25">
      <c r="A648" s="171"/>
      <c r="B648" s="13"/>
      <c r="C648" s="12"/>
      <c r="D648" s="12" t="s">
        <v>1850</v>
      </c>
      <c r="E648" s="12" t="s">
        <v>1851</v>
      </c>
      <c r="F648" s="173">
        <v>0</v>
      </c>
    </row>
    <row r="649" spans="1:6" x14ac:dyDescent="0.25">
      <c r="A649" s="171"/>
      <c r="B649" s="13"/>
      <c r="C649" s="12" t="s">
        <v>2851</v>
      </c>
      <c r="D649" s="12" t="s">
        <v>1435</v>
      </c>
      <c r="E649" s="12" t="s">
        <v>1436</v>
      </c>
      <c r="F649" s="173">
        <v>3</v>
      </c>
    </row>
    <row r="650" spans="1:6" x14ac:dyDescent="0.25">
      <c r="A650" s="171"/>
      <c r="B650" s="13"/>
      <c r="C650" s="12"/>
      <c r="D650" s="12" t="s">
        <v>1898</v>
      </c>
      <c r="E650" s="12" t="s">
        <v>1899</v>
      </c>
      <c r="F650" s="173">
        <v>50</v>
      </c>
    </row>
    <row r="651" spans="1:6" x14ac:dyDescent="0.25">
      <c r="A651" s="171"/>
      <c r="B651" s="13"/>
      <c r="C651" s="12"/>
      <c r="D651" s="12" t="s">
        <v>1905</v>
      </c>
      <c r="E651" s="12" t="s">
        <v>1081</v>
      </c>
      <c r="F651" s="173">
        <v>1</v>
      </c>
    </row>
    <row r="652" spans="1:6" x14ac:dyDescent="0.25">
      <c r="A652" s="171"/>
      <c r="B652" s="13"/>
      <c r="C652" s="12"/>
      <c r="D652" s="12" t="s">
        <v>1906</v>
      </c>
      <c r="E652" s="12" t="s">
        <v>1081</v>
      </c>
      <c r="F652" s="173">
        <v>0</v>
      </c>
    </row>
    <row r="653" spans="1:6" x14ac:dyDescent="0.25">
      <c r="A653" s="171"/>
      <c r="B653" s="13"/>
      <c r="C653" s="12"/>
      <c r="D653" s="12" t="s">
        <v>1080</v>
      </c>
      <c r="E653" s="12" t="s">
        <v>1081</v>
      </c>
      <c r="F653" s="173">
        <v>47</v>
      </c>
    </row>
    <row r="654" spans="1:6" x14ac:dyDescent="0.25">
      <c r="A654" s="171"/>
      <c r="B654" s="13"/>
      <c r="C654" s="12"/>
      <c r="D654" s="12" t="s">
        <v>1896</v>
      </c>
      <c r="E654" s="12" t="s">
        <v>1897</v>
      </c>
      <c r="F654" s="173">
        <v>0</v>
      </c>
    </row>
    <row r="655" spans="1:6" x14ac:dyDescent="0.25">
      <c r="A655" s="171"/>
      <c r="B655" s="13"/>
      <c r="C655" s="12" t="s">
        <v>2849</v>
      </c>
      <c r="D655" s="12" t="s">
        <v>1439</v>
      </c>
      <c r="E655" s="12" t="s">
        <v>1440</v>
      </c>
      <c r="F655" s="173">
        <v>0</v>
      </c>
    </row>
    <row r="656" spans="1:6" x14ac:dyDescent="0.25">
      <c r="A656" s="171"/>
      <c r="B656" s="13" t="s">
        <v>2757</v>
      </c>
      <c r="C656" s="12" t="s">
        <v>2846</v>
      </c>
      <c r="D656" s="12" t="s">
        <v>1536</v>
      </c>
      <c r="E656" s="12" t="s">
        <v>1537</v>
      </c>
      <c r="F656" s="173">
        <v>1</v>
      </c>
    </row>
    <row r="657" spans="1:6" x14ac:dyDescent="0.25">
      <c r="A657" s="171"/>
      <c r="B657" s="13"/>
      <c r="C657" s="12" t="s">
        <v>2847</v>
      </c>
      <c r="D657" s="12" t="s">
        <v>1673</v>
      </c>
      <c r="E657" s="12" t="s">
        <v>1674</v>
      </c>
      <c r="F657" s="173">
        <v>0</v>
      </c>
    </row>
    <row r="658" spans="1:6" x14ac:dyDescent="0.25">
      <c r="A658" s="171"/>
      <c r="B658" s="13" t="s">
        <v>2013</v>
      </c>
      <c r="C658" s="12" t="s">
        <v>2846</v>
      </c>
      <c r="D658" s="12" t="s">
        <v>1565</v>
      </c>
      <c r="E658" s="12" t="s">
        <v>1566</v>
      </c>
      <c r="F658" s="173">
        <v>0</v>
      </c>
    </row>
    <row r="659" spans="1:6" x14ac:dyDescent="0.25">
      <c r="A659" s="171"/>
      <c r="B659" s="13"/>
      <c r="C659" s="12" t="s">
        <v>2847</v>
      </c>
      <c r="D659" s="12" t="s">
        <v>1715</v>
      </c>
      <c r="E659" s="12" t="s">
        <v>1716</v>
      </c>
      <c r="F659" s="173">
        <v>0</v>
      </c>
    </row>
    <row r="660" spans="1:6" x14ac:dyDescent="0.25">
      <c r="A660" s="171"/>
      <c r="B660" s="13" t="s">
        <v>2832</v>
      </c>
      <c r="C660" s="12" t="s">
        <v>2846</v>
      </c>
      <c r="D660" s="12" t="s">
        <v>506</v>
      </c>
      <c r="E660" s="12" t="s">
        <v>419</v>
      </c>
      <c r="F660" s="173">
        <v>2</v>
      </c>
    </row>
    <row r="661" spans="1:6" x14ac:dyDescent="0.25">
      <c r="A661" s="171"/>
      <c r="B661" s="13"/>
      <c r="C661" s="12" t="s">
        <v>2847</v>
      </c>
      <c r="D661" s="12" t="s">
        <v>1169</v>
      </c>
      <c r="E661" s="12" t="s">
        <v>827</v>
      </c>
      <c r="F661" s="173">
        <v>0</v>
      </c>
    </row>
    <row r="662" spans="1:6" x14ac:dyDescent="0.25">
      <c r="A662" s="171"/>
      <c r="B662" s="13" t="s">
        <v>2836</v>
      </c>
      <c r="C662" s="12" t="s">
        <v>2846</v>
      </c>
      <c r="D662" s="12" t="s">
        <v>1600</v>
      </c>
      <c r="E662" s="12" t="s">
        <v>1601</v>
      </c>
      <c r="F662" s="173">
        <v>6</v>
      </c>
    </row>
    <row r="663" spans="1:6" x14ac:dyDescent="0.25">
      <c r="A663" s="171"/>
      <c r="B663" s="13"/>
      <c r="C663" s="12" t="s">
        <v>2847</v>
      </c>
      <c r="D663" s="12" t="s">
        <v>1764</v>
      </c>
      <c r="E663" s="12" t="s">
        <v>1074</v>
      </c>
      <c r="F663" s="173">
        <v>0</v>
      </c>
    </row>
    <row r="664" spans="1:6" x14ac:dyDescent="0.25">
      <c r="A664" s="171"/>
      <c r="B664" s="13"/>
      <c r="C664" s="12"/>
      <c r="D664" s="12" t="s">
        <v>1763</v>
      </c>
      <c r="E664" s="12" t="s">
        <v>427</v>
      </c>
      <c r="F664" s="173">
        <v>0</v>
      </c>
    </row>
    <row r="665" spans="1:6" x14ac:dyDescent="0.25">
      <c r="A665" s="176" t="s">
        <v>2011</v>
      </c>
      <c r="B665" s="13" t="s">
        <v>2008</v>
      </c>
      <c r="C665" s="12" t="s">
        <v>2845</v>
      </c>
      <c r="D665" s="12" t="s">
        <v>887</v>
      </c>
      <c r="E665" s="12" t="s">
        <v>385</v>
      </c>
      <c r="F665" s="173">
        <v>53</v>
      </c>
    </row>
    <row r="666" spans="1:6" x14ac:dyDescent="0.25">
      <c r="A666" s="171"/>
      <c r="B666" s="13"/>
      <c r="C666" s="12"/>
      <c r="D666" s="12" t="s">
        <v>384</v>
      </c>
      <c r="E666" s="12" t="s">
        <v>385</v>
      </c>
      <c r="F666" s="173">
        <v>11</v>
      </c>
    </row>
    <row r="667" spans="1:6" x14ac:dyDescent="0.25">
      <c r="A667" s="171"/>
      <c r="B667" s="13"/>
      <c r="C667" s="12" t="s">
        <v>2846</v>
      </c>
      <c r="D667" s="12" t="s">
        <v>1045</v>
      </c>
      <c r="E667" s="12" t="s">
        <v>387</v>
      </c>
      <c r="F667" s="173">
        <v>13</v>
      </c>
    </row>
    <row r="668" spans="1:6" x14ac:dyDescent="0.25">
      <c r="A668" s="171"/>
      <c r="B668" s="13"/>
      <c r="C668" s="12"/>
      <c r="D668" s="12" t="s">
        <v>386</v>
      </c>
      <c r="E668" s="12" t="s">
        <v>387</v>
      </c>
      <c r="F668" s="173">
        <v>466</v>
      </c>
    </row>
    <row r="669" spans="1:6" x14ac:dyDescent="0.25">
      <c r="A669" s="171"/>
      <c r="B669" s="13"/>
      <c r="C669" s="12"/>
      <c r="D669" s="12" t="s">
        <v>388</v>
      </c>
      <c r="E669" s="12" t="s">
        <v>387</v>
      </c>
      <c r="F669" s="173">
        <v>171</v>
      </c>
    </row>
    <row r="670" spans="1:6" x14ac:dyDescent="0.25">
      <c r="A670" s="171"/>
      <c r="B670" s="13"/>
      <c r="C670" s="12"/>
      <c r="D670" s="12" t="s">
        <v>1615</v>
      </c>
      <c r="E670" s="12" t="s">
        <v>390</v>
      </c>
      <c r="F670" s="173">
        <v>0</v>
      </c>
    </row>
    <row r="671" spans="1:6" x14ac:dyDescent="0.25">
      <c r="A671" s="171"/>
      <c r="B671" s="13"/>
      <c r="C671" s="12"/>
      <c r="D671" s="12" t="s">
        <v>389</v>
      </c>
      <c r="E671" s="12" t="s">
        <v>390</v>
      </c>
      <c r="F671" s="173">
        <v>13</v>
      </c>
    </row>
    <row r="672" spans="1:6" x14ac:dyDescent="0.25">
      <c r="A672" s="171"/>
      <c r="B672" s="13"/>
      <c r="C672" s="12"/>
      <c r="D672" s="12" t="s">
        <v>1616</v>
      </c>
      <c r="E672" s="12" t="s">
        <v>390</v>
      </c>
      <c r="F672" s="173">
        <v>0</v>
      </c>
    </row>
    <row r="673" spans="1:6" x14ac:dyDescent="0.25">
      <c r="A673" s="171"/>
      <c r="B673" s="13"/>
      <c r="C673" s="12"/>
      <c r="D673" s="12" t="s">
        <v>1594</v>
      </c>
      <c r="E673" s="12" t="s">
        <v>1595</v>
      </c>
      <c r="F673" s="173">
        <v>0</v>
      </c>
    </row>
    <row r="674" spans="1:6" x14ac:dyDescent="0.25">
      <c r="A674" s="171"/>
      <c r="B674" s="13"/>
      <c r="C674" s="12"/>
      <c r="D674" s="12" t="s">
        <v>1533</v>
      </c>
      <c r="E674" s="12" t="s">
        <v>392</v>
      </c>
      <c r="F674" s="173">
        <v>0</v>
      </c>
    </row>
    <row r="675" spans="1:6" x14ac:dyDescent="0.25">
      <c r="A675" s="171"/>
      <c r="B675" s="13"/>
      <c r="C675" s="12"/>
      <c r="D675" s="12" t="s">
        <v>630</v>
      </c>
      <c r="E675" s="12" t="s">
        <v>392</v>
      </c>
      <c r="F675" s="173">
        <v>0</v>
      </c>
    </row>
    <row r="676" spans="1:6" x14ac:dyDescent="0.25">
      <c r="A676" s="171"/>
      <c r="B676" s="13"/>
      <c r="C676" s="12"/>
      <c r="D676" s="12" t="s">
        <v>391</v>
      </c>
      <c r="E676" s="12" t="s">
        <v>392</v>
      </c>
      <c r="F676" s="173">
        <v>4</v>
      </c>
    </row>
    <row r="677" spans="1:6" x14ac:dyDescent="0.25">
      <c r="A677" s="171"/>
      <c r="B677" s="13"/>
      <c r="C677" s="12"/>
      <c r="D677" s="12" t="s">
        <v>393</v>
      </c>
      <c r="E677" s="12" t="s">
        <v>392</v>
      </c>
      <c r="F677" s="173">
        <v>0</v>
      </c>
    </row>
    <row r="678" spans="1:6" x14ac:dyDescent="0.25">
      <c r="A678" s="171"/>
      <c r="B678" s="13"/>
      <c r="C678" s="12"/>
      <c r="D678" s="12" t="s">
        <v>1551</v>
      </c>
      <c r="E678" s="12" t="s">
        <v>1552</v>
      </c>
      <c r="F678" s="173">
        <v>2</v>
      </c>
    </row>
    <row r="679" spans="1:6" x14ac:dyDescent="0.25">
      <c r="A679" s="171"/>
      <c r="B679" s="13"/>
      <c r="C679" s="12"/>
      <c r="D679" s="12" t="s">
        <v>1553</v>
      </c>
      <c r="E679" s="12" t="s">
        <v>1552</v>
      </c>
      <c r="F679" s="173">
        <v>7</v>
      </c>
    </row>
    <row r="680" spans="1:6" x14ac:dyDescent="0.25">
      <c r="A680" s="171"/>
      <c r="B680" s="13"/>
      <c r="C680" s="12"/>
      <c r="D680" s="12" t="s">
        <v>1548</v>
      </c>
      <c r="E680" s="12" t="s">
        <v>1549</v>
      </c>
      <c r="F680" s="173">
        <v>0</v>
      </c>
    </row>
    <row r="681" spans="1:6" x14ac:dyDescent="0.25">
      <c r="A681" s="171"/>
      <c r="B681" s="13"/>
      <c r="C681" s="12"/>
      <c r="D681" s="12" t="s">
        <v>1550</v>
      </c>
      <c r="E681" s="12" t="s">
        <v>1549</v>
      </c>
      <c r="F681" s="173">
        <v>0</v>
      </c>
    </row>
    <row r="682" spans="1:6" x14ac:dyDescent="0.25">
      <c r="A682" s="171"/>
      <c r="B682" s="13"/>
      <c r="C682" s="12" t="s">
        <v>2847</v>
      </c>
      <c r="D682" s="12" t="s">
        <v>1421</v>
      </c>
      <c r="E682" s="12" t="s">
        <v>1422</v>
      </c>
      <c r="F682" s="173">
        <v>25</v>
      </c>
    </row>
    <row r="683" spans="1:6" x14ac:dyDescent="0.25">
      <c r="A683" s="171"/>
      <c r="B683" s="13"/>
      <c r="C683" s="12"/>
      <c r="D683" s="12" t="s">
        <v>1780</v>
      </c>
      <c r="E683" s="12" t="s">
        <v>1422</v>
      </c>
      <c r="F683" s="173">
        <v>3</v>
      </c>
    </row>
    <row r="684" spans="1:6" x14ac:dyDescent="0.25">
      <c r="A684" s="171"/>
      <c r="B684" s="13"/>
      <c r="C684" s="12"/>
      <c r="D684" s="12" t="s">
        <v>396</v>
      </c>
      <c r="E684" s="12" t="s">
        <v>397</v>
      </c>
      <c r="F684" s="173">
        <v>3</v>
      </c>
    </row>
    <row r="685" spans="1:6" x14ac:dyDescent="0.25">
      <c r="A685" s="171"/>
      <c r="B685" s="13"/>
      <c r="C685" s="12"/>
      <c r="D685" s="12" t="s">
        <v>1423</v>
      </c>
      <c r="E685" s="12" t="s">
        <v>825</v>
      </c>
      <c r="F685" s="173">
        <v>0</v>
      </c>
    </row>
    <row r="686" spans="1:6" x14ac:dyDescent="0.25">
      <c r="A686" s="171"/>
      <c r="B686" s="13"/>
      <c r="C686" s="12"/>
      <c r="D686" s="12" t="s">
        <v>631</v>
      </c>
      <c r="E686" s="12" t="s">
        <v>825</v>
      </c>
      <c r="F686" s="173">
        <v>0</v>
      </c>
    </row>
    <row r="687" spans="1:6" x14ac:dyDescent="0.25">
      <c r="A687" s="171"/>
      <c r="B687" s="13"/>
      <c r="C687" s="12"/>
      <c r="D687" s="12" t="s">
        <v>1788</v>
      </c>
      <c r="E687" s="12" t="s">
        <v>1789</v>
      </c>
      <c r="F687" s="173">
        <v>0</v>
      </c>
    </row>
    <row r="688" spans="1:6" x14ac:dyDescent="0.25">
      <c r="A688" s="171"/>
      <c r="B688" s="13"/>
      <c r="C688" s="12" t="s">
        <v>2848</v>
      </c>
      <c r="D688" s="12" t="s">
        <v>1820</v>
      </c>
      <c r="E688" s="12" t="s">
        <v>1821</v>
      </c>
      <c r="F688" s="173">
        <v>0</v>
      </c>
    </row>
    <row r="689" spans="1:6" x14ac:dyDescent="0.25">
      <c r="A689" s="171"/>
      <c r="B689" s="13" t="s">
        <v>1978</v>
      </c>
      <c r="C689" s="12" t="s">
        <v>2846</v>
      </c>
      <c r="D689" s="12" t="s">
        <v>1567</v>
      </c>
      <c r="E689" s="12" t="s">
        <v>1568</v>
      </c>
      <c r="F689" s="173">
        <v>15</v>
      </c>
    </row>
    <row r="690" spans="1:6" x14ac:dyDescent="0.25">
      <c r="A690" s="171"/>
      <c r="B690" s="13"/>
      <c r="C690" s="12"/>
      <c r="D690" s="12" t="s">
        <v>1604</v>
      </c>
      <c r="E690" s="12" t="s">
        <v>1605</v>
      </c>
      <c r="F690" s="173">
        <v>176</v>
      </c>
    </row>
    <row r="691" spans="1:6" x14ac:dyDescent="0.25">
      <c r="A691" s="171"/>
      <c r="B691" s="13"/>
      <c r="C691" s="12"/>
      <c r="D691" s="12" t="s">
        <v>1587</v>
      </c>
      <c r="E691" s="12" t="s">
        <v>45</v>
      </c>
      <c r="F691" s="173">
        <v>0</v>
      </c>
    </row>
    <row r="692" spans="1:6" ht="45" x14ac:dyDescent="0.25">
      <c r="A692" s="176" t="s">
        <v>2007</v>
      </c>
      <c r="B692" s="13" t="s">
        <v>2004</v>
      </c>
      <c r="C692" s="12" t="s">
        <v>2845</v>
      </c>
      <c r="D692" s="12" t="s">
        <v>1491</v>
      </c>
      <c r="E692" s="12" t="s">
        <v>1492</v>
      </c>
      <c r="F692" s="173">
        <v>1</v>
      </c>
    </row>
    <row r="693" spans="1:6" x14ac:dyDescent="0.25">
      <c r="A693" s="171"/>
      <c r="B693" s="13"/>
      <c r="C693" s="12" t="s">
        <v>2846</v>
      </c>
      <c r="D693" s="12" t="s">
        <v>329</v>
      </c>
      <c r="E693" s="12" t="s">
        <v>330</v>
      </c>
      <c r="F693" s="173">
        <v>13</v>
      </c>
    </row>
    <row r="694" spans="1:6" x14ac:dyDescent="0.25">
      <c r="A694" s="171"/>
      <c r="B694" s="13"/>
      <c r="C694" s="12" t="s">
        <v>2847</v>
      </c>
      <c r="D694" s="12" t="s">
        <v>1088</v>
      </c>
      <c r="E694" s="12" t="s">
        <v>1396</v>
      </c>
      <c r="F694" s="173">
        <v>0</v>
      </c>
    </row>
    <row r="695" spans="1:6" x14ac:dyDescent="0.25">
      <c r="A695" s="171"/>
      <c r="B695" s="13" t="s">
        <v>2069</v>
      </c>
      <c r="C695" s="12" t="s">
        <v>2845</v>
      </c>
      <c r="D695" s="12" t="s">
        <v>564</v>
      </c>
      <c r="E695" s="12" t="s">
        <v>742</v>
      </c>
      <c r="F695" s="173">
        <v>1</v>
      </c>
    </row>
    <row r="696" spans="1:6" x14ac:dyDescent="0.25">
      <c r="A696" s="171"/>
      <c r="B696" s="13"/>
      <c r="C696" s="12" t="s">
        <v>2847</v>
      </c>
      <c r="D696" s="12" t="s">
        <v>1658</v>
      </c>
      <c r="E696" s="12" t="s">
        <v>1659</v>
      </c>
      <c r="F696" s="173">
        <v>0</v>
      </c>
    </row>
    <row r="697" spans="1:6" x14ac:dyDescent="0.25">
      <c r="A697" s="171"/>
      <c r="B697" s="13"/>
      <c r="C697" s="12" t="s">
        <v>2851</v>
      </c>
      <c r="D697" s="12" t="s">
        <v>667</v>
      </c>
      <c r="E697" s="12" t="s">
        <v>744</v>
      </c>
      <c r="F697" s="173">
        <v>0</v>
      </c>
    </row>
    <row r="698" spans="1:6" x14ac:dyDescent="0.25">
      <c r="A698" s="171"/>
      <c r="B698" s="13" t="s">
        <v>2782</v>
      </c>
      <c r="C698" s="12" t="s">
        <v>2846</v>
      </c>
      <c r="D698" s="12" t="s">
        <v>1628</v>
      </c>
      <c r="E698" s="12" t="s">
        <v>2785</v>
      </c>
      <c r="F698" s="173">
        <v>0</v>
      </c>
    </row>
    <row r="699" spans="1:6" x14ac:dyDescent="0.25">
      <c r="A699" s="171"/>
      <c r="B699" s="13" t="s">
        <v>2100</v>
      </c>
      <c r="C699" s="12" t="s">
        <v>2846</v>
      </c>
      <c r="D699" s="12" t="s">
        <v>486</v>
      </c>
      <c r="E699" s="12" t="s">
        <v>487</v>
      </c>
      <c r="F699" s="173">
        <v>42</v>
      </c>
    </row>
    <row r="700" spans="1:6" x14ac:dyDescent="0.25">
      <c r="A700" s="171"/>
      <c r="B700" s="13"/>
      <c r="C700" s="12"/>
      <c r="D700" s="12" t="s">
        <v>1632</v>
      </c>
      <c r="E700" s="12" t="s">
        <v>487</v>
      </c>
      <c r="F700" s="173">
        <v>0</v>
      </c>
    </row>
    <row r="701" spans="1:6" x14ac:dyDescent="0.25">
      <c r="A701" s="171"/>
      <c r="B701" s="13"/>
      <c r="C701" s="12"/>
      <c r="D701" s="12" t="s">
        <v>650</v>
      </c>
      <c r="E701" s="12" t="s">
        <v>848</v>
      </c>
      <c r="F701" s="173">
        <v>1</v>
      </c>
    </row>
    <row r="702" spans="1:6" x14ac:dyDescent="0.25">
      <c r="A702" s="171"/>
      <c r="B702" s="13"/>
      <c r="C702" s="12"/>
      <c r="D702" s="12" t="s">
        <v>488</v>
      </c>
      <c r="E702" s="12" t="s">
        <v>489</v>
      </c>
      <c r="F702" s="173">
        <v>413</v>
      </c>
    </row>
    <row r="703" spans="1:6" x14ac:dyDescent="0.25">
      <c r="A703" s="171"/>
      <c r="B703" s="13"/>
      <c r="C703" s="12"/>
      <c r="D703" s="12" t="s">
        <v>490</v>
      </c>
      <c r="E703" s="12" t="s">
        <v>489</v>
      </c>
      <c r="F703" s="173">
        <v>314</v>
      </c>
    </row>
    <row r="704" spans="1:6" x14ac:dyDescent="0.25">
      <c r="A704" s="171"/>
      <c r="B704" s="13"/>
      <c r="C704" s="12" t="s">
        <v>2847</v>
      </c>
      <c r="D704" s="12" t="s">
        <v>1445</v>
      </c>
      <c r="E704" s="12" t="s">
        <v>1188</v>
      </c>
      <c r="F704" s="173">
        <v>0</v>
      </c>
    </row>
    <row r="705" spans="1:6" x14ac:dyDescent="0.25">
      <c r="A705" s="171"/>
      <c r="B705" s="13"/>
      <c r="C705" s="12"/>
      <c r="D705" s="12" t="s">
        <v>652</v>
      </c>
      <c r="E705" s="12" t="s">
        <v>1155</v>
      </c>
      <c r="F705" s="173">
        <v>94</v>
      </c>
    </row>
    <row r="706" spans="1:6" x14ac:dyDescent="0.25">
      <c r="A706" s="171"/>
      <c r="B706" s="13"/>
      <c r="C706" s="12"/>
      <c r="D706" s="12" t="s">
        <v>1792</v>
      </c>
      <c r="E706" s="12" t="s">
        <v>1155</v>
      </c>
      <c r="F706" s="173">
        <v>0</v>
      </c>
    </row>
    <row r="707" spans="1:6" x14ac:dyDescent="0.25">
      <c r="A707" s="171"/>
      <c r="B707" s="13"/>
      <c r="C707" s="12"/>
      <c r="D707" s="12" t="s">
        <v>653</v>
      </c>
      <c r="E707" s="12" t="s">
        <v>851</v>
      </c>
      <c r="F707" s="173">
        <v>49</v>
      </c>
    </row>
    <row r="708" spans="1:6" x14ac:dyDescent="0.25">
      <c r="A708" s="171"/>
      <c r="B708" s="13"/>
      <c r="C708" s="12" t="s">
        <v>2848</v>
      </c>
      <c r="D708" s="12" t="s">
        <v>1450</v>
      </c>
      <c r="E708" s="12" t="s">
        <v>1451</v>
      </c>
      <c r="F708" s="173">
        <v>0</v>
      </c>
    </row>
    <row r="709" spans="1:6" x14ac:dyDescent="0.25">
      <c r="A709" s="171"/>
      <c r="B709" s="13"/>
      <c r="C709" s="12" t="s">
        <v>2851</v>
      </c>
      <c r="D709" s="12" t="s">
        <v>1922</v>
      </c>
      <c r="E709" s="12" t="s">
        <v>1923</v>
      </c>
      <c r="F709" s="173">
        <v>0</v>
      </c>
    </row>
    <row r="710" spans="1:6" ht="30" x14ac:dyDescent="0.25">
      <c r="A710" s="176" t="s">
        <v>1979</v>
      </c>
      <c r="B710" s="13" t="s">
        <v>1978</v>
      </c>
      <c r="C710" s="12" t="s">
        <v>2845</v>
      </c>
      <c r="D710" s="12" t="s">
        <v>1226</v>
      </c>
      <c r="E710" s="12" t="s">
        <v>1227</v>
      </c>
      <c r="F710" s="173">
        <v>0</v>
      </c>
    </row>
    <row r="711" spans="1:6" x14ac:dyDescent="0.25">
      <c r="A711" s="171"/>
      <c r="B711" s="13"/>
      <c r="C711" s="12"/>
      <c r="D711" s="12" t="s">
        <v>1228</v>
      </c>
      <c r="E711" s="12" t="s">
        <v>1229</v>
      </c>
      <c r="F711" s="173">
        <v>0</v>
      </c>
    </row>
    <row r="712" spans="1:6" x14ac:dyDescent="0.25">
      <c r="A712" s="171"/>
      <c r="B712" s="13"/>
      <c r="C712" s="12"/>
      <c r="D712" s="12" t="s">
        <v>1498</v>
      </c>
      <c r="E712" s="12" t="s">
        <v>1499</v>
      </c>
      <c r="F712" s="173">
        <v>0</v>
      </c>
    </row>
    <row r="713" spans="1:6" x14ac:dyDescent="0.25">
      <c r="A713" s="171"/>
      <c r="B713" s="13"/>
      <c r="C713" s="12"/>
      <c r="D713" s="12" t="s">
        <v>1232</v>
      </c>
      <c r="E713" s="12" t="s">
        <v>1233</v>
      </c>
      <c r="F713" s="173">
        <v>9</v>
      </c>
    </row>
    <row r="714" spans="1:6" x14ac:dyDescent="0.25">
      <c r="A714" s="171"/>
      <c r="B714" s="13"/>
      <c r="C714" s="12"/>
      <c r="D714" s="12" t="s">
        <v>19</v>
      </c>
      <c r="E714" s="12" t="s">
        <v>20</v>
      </c>
      <c r="F714" s="173">
        <v>0</v>
      </c>
    </row>
    <row r="715" spans="1:6" x14ac:dyDescent="0.25">
      <c r="A715" s="171"/>
      <c r="B715" s="13"/>
      <c r="C715" s="12"/>
      <c r="D715" s="12" t="s">
        <v>1510</v>
      </c>
      <c r="E715" s="12" t="s">
        <v>1511</v>
      </c>
      <c r="F715" s="173">
        <v>1</v>
      </c>
    </row>
    <row r="716" spans="1:6" x14ac:dyDescent="0.25">
      <c r="A716" s="171"/>
      <c r="B716" s="13"/>
      <c r="C716" s="12"/>
      <c r="D716" s="12" t="s">
        <v>1503</v>
      </c>
      <c r="E716" s="12" t="s">
        <v>1504</v>
      </c>
      <c r="F716" s="173">
        <v>70</v>
      </c>
    </row>
    <row r="717" spans="1:6" x14ac:dyDescent="0.25">
      <c r="A717" s="171"/>
      <c r="B717" s="13"/>
      <c r="C717" s="12"/>
      <c r="D717" s="12" t="s">
        <v>1489</v>
      </c>
      <c r="E717" s="12" t="s">
        <v>1490</v>
      </c>
      <c r="F717" s="173">
        <v>1</v>
      </c>
    </row>
    <row r="718" spans="1:6" x14ac:dyDescent="0.25">
      <c r="A718" s="171"/>
      <c r="B718" s="13"/>
      <c r="C718" s="12"/>
      <c r="D718" s="12" t="s">
        <v>1513</v>
      </c>
      <c r="E718" s="12" t="s">
        <v>1514</v>
      </c>
      <c r="F718" s="173">
        <v>0</v>
      </c>
    </row>
    <row r="719" spans="1:6" x14ac:dyDescent="0.25">
      <c r="A719" s="171"/>
      <c r="B719" s="13"/>
      <c r="C719" s="12"/>
      <c r="D719" s="12" t="s">
        <v>1512</v>
      </c>
      <c r="E719" s="12" t="s">
        <v>1511</v>
      </c>
      <c r="F719" s="173">
        <v>65</v>
      </c>
    </row>
    <row r="720" spans="1:6" x14ac:dyDescent="0.25">
      <c r="A720" s="171"/>
      <c r="B720" s="13"/>
      <c r="C720" s="12"/>
      <c r="D720" s="12" t="s">
        <v>1482</v>
      </c>
      <c r="E720" s="12" t="s">
        <v>1483</v>
      </c>
      <c r="F720" s="173">
        <v>74</v>
      </c>
    </row>
    <row r="721" spans="1:6" x14ac:dyDescent="0.25">
      <c r="A721" s="171"/>
      <c r="B721" s="13"/>
      <c r="C721" s="12"/>
      <c r="D721" s="12" t="s">
        <v>1505</v>
      </c>
      <c r="E721" s="12" t="s">
        <v>1506</v>
      </c>
      <c r="F721" s="173">
        <v>0</v>
      </c>
    </row>
    <row r="722" spans="1:6" x14ac:dyDescent="0.25">
      <c r="A722" s="171"/>
      <c r="B722" s="13"/>
      <c r="C722" s="12"/>
      <c r="D722" s="12" t="s">
        <v>1478</v>
      </c>
      <c r="E722" s="12" t="s">
        <v>1479</v>
      </c>
      <c r="F722" s="173">
        <v>1</v>
      </c>
    </row>
    <row r="723" spans="1:6" x14ac:dyDescent="0.25">
      <c r="A723" s="171"/>
      <c r="B723" s="13"/>
      <c r="C723" s="12"/>
      <c r="D723" s="12" t="s">
        <v>1466</v>
      </c>
      <c r="E723" s="12" t="s">
        <v>1229</v>
      </c>
      <c r="F723" s="173">
        <v>0</v>
      </c>
    </row>
    <row r="724" spans="1:6" x14ac:dyDescent="0.25">
      <c r="A724" s="171"/>
      <c r="B724" s="13"/>
      <c r="C724" s="12"/>
      <c r="D724" s="12" t="s">
        <v>1507</v>
      </c>
      <c r="E724" s="12" t="s">
        <v>1233</v>
      </c>
      <c r="F724" s="173">
        <v>3</v>
      </c>
    </row>
    <row r="725" spans="1:6" x14ac:dyDescent="0.25">
      <c r="A725" s="171"/>
      <c r="B725" s="13"/>
      <c r="C725" s="12" t="s">
        <v>2846</v>
      </c>
      <c r="D725" s="12" t="s">
        <v>1556</v>
      </c>
      <c r="E725" s="12" t="s">
        <v>1557</v>
      </c>
      <c r="F725" s="173">
        <v>38</v>
      </c>
    </row>
    <row r="726" spans="1:6" x14ac:dyDescent="0.25">
      <c r="A726" s="171"/>
      <c r="B726" s="13"/>
      <c r="C726" s="12"/>
      <c r="D726" s="12" t="s">
        <v>1609</v>
      </c>
      <c r="E726" s="12" t="s">
        <v>1610</v>
      </c>
      <c r="F726" s="173">
        <v>0</v>
      </c>
    </row>
    <row r="727" spans="1:6" x14ac:dyDescent="0.25">
      <c r="A727" s="171"/>
      <c r="B727" s="13"/>
      <c r="C727" s="12"/>
      <c r="D727" s="12" t="s">
        <v>655</v>
      </c>
      <c r="E727" s="12" t="s">
        <v>694</v>
      </c>
      <c r="F727" s="173">
        <v>370</v>
      </c>
    </row>
    <row r="728" spans="1:6" x14ac:dyDescent="0.25">
      <c r="A728" s="171"/>
      <c r="B728" s="13"/>
      <c r="C728" s="12"/>
      <c r="D728" s="12" t="s">
        <v>1558</v>
      </c>
      <c r="E728" s="12" t="s">
        <v>1559</v>
      </c>
      <c r="F728" s="173">
        <v>9</v>
      </c>
    </row>
    <row r="729" spans="1:6" x14ac:dyDescent="0.25">
      <c r="A729" s="171"/>
      <c r="B729" s="13"/>
      <c r="C729" s="12"/>
      <c r="D729" s="12" t="s">
        <v>510</v>
      </c>
      <c r="E729" s="12" t="s">
        <v>511</v>
      </c>
      <c r="F729" s="173">
        <v>12</v>
      </c>
    </row>
    <row r="730" spans="1:6" x14ac:dyDescent="0.25">
      <c r="A730" s="171"/>
      <c r="B730" s="13"/>
      <c r="C730" s="12"/>
      <c r="D730" s="12" t="s">
        <v>5</v>
      </c>
      <c r="E730" s="12" t="s">
        <v>6</v>
      </c>
      <c r="F730" s="173">
        <v>45</v>
      </c>
    </row>
    <row r="731" spans="1:6" x14ac:dyDescent="0.25">
      <c r="A731" s="171"/>
      <c r="B731" s="13"/>
      <c r="C731" s="12"/>
      <c r="D731" s="12" t="s">
        <v>13</v>
      </c>
      <c r="E731" s="12" t="s">
        <v>14</v>
      </c>
      <c r="F731" s="173">
        <v>2</v>
      </c>
    </row>
    <row r="732" spans="1:6" x14ac:dyDescent="0.25">
      <c r="A732" s="171"/>
      <c r="B732" s="13"/>
      <c r="C732" s="12"/>
      <c r="D732" s="12" t="s">
        <v>1583</v>
      </c>
      <c r="E732" s="12" t="s">
        <v>1584</v>
      </c>
      <c r="F732" s="173">
        <v>3</v>
      </c>
    </row>
    <row r="733" spans="1:6" x14ac:dyDescent="0.25">
      <c r="A733" s="171"/>
      <c r="B733" s="13"/>
      <c r="C733" s="12"/>
      <c r="D733" s="12" t="s">
        <v>21</v>
      </c>
      <c r="E733" s="12" t="s">
        <v>22</v>
      </c>
      <c r="F733" s="173">
        <v>1</v>
      </c>
    </row>
    <row r="734" spans="1:6" x14ac:dyDescent="0.25">
      <c r="A734" s="171"/>
      <c r="B734" s="13"/>
      <c r="C734" s="12"/>
      <c r="D734" s="12" t="s">
        <v>1633</v>
      </c>
      <c r="E734" s="12" t="s">
        <v>1108</v>
      </c>
      <c r="F734" s="173">
        <v>0</v>
      </c>
    </row>
    <row r="735" spans="1:6" x14ac:dyDescent="0.25">
      <c r="A735" s="171"/>
      <c r="B735" s="13"/>
      <c r="C735" s="12"/>
      <c r="D735" s="12" t="s">
        <v>1606</v>
      </c>
      <c r="E735" s="12" t="s">
        <v>1605</v>
      </c>
      <c r="F735" s="173">
        <v>60</v>
      </c>
    </row>
    <row r="736" spans="1:6" x14ac:dyDescent="0.25">
      <c r="A736" s="171"/>
      <c r="B736" s="13"/>
      <c r="C736" s="12"/>
      <c r="D736" s="12" t="s">
        <v>1576</v>
      </c>
      <c r="E736" s="12" t="s">
        <v>1577</v>
      </c>
      <c r="F736" s="173">
        <v>2</v>
      </c>
    </row>
    <row r="737" spans="1:6" x14ac:dyDescent="0.25">
      <c r="A737" s="171"/>
      <c r="B737" s="13"/>
      <c r="C737" s="12"/>
      <c r="D737" s="12" t="s">
        <v>1107</v>
      </c>
      <c r="E737" s="12" t="s">
        <v>1108</v>
      </c>
      <c r="F737" s="173">
        <v>7855</v>
      </c>
    </row>
    <row r="738" spans="1:6" x14ac:dyDescent="0.25">
      <c r="A738" s="171"/>
      <c r="B738" s="13"/>
      <c r="C738" s="12"/>
      <c r="D738" s="12" t="s">
        <v>1521</v>
      </c>
      <c r="E738" s="12" t="s">
        <v>1522</v>
      </c>
      <c r="F738" s="173">
        <v>1</v>
      </c>
    </row>
    <row r="739" spans="1:6" x14ac:dyDescent="0.25">
      <c r="A739" s="171"/>
      <c r="B739" s="13"/>
      <c r="C739" s="12"/>
      <c r="D739" s="12" t="s">
        <v>1523</v>
      </c>
      <c r="E739" s="12" t="s">
        <v>2357</v>
      </c>
      <c r="F739" s="173">
        <v>21</v>
      </c>
    </row>
    <row r="740" spans="1:6" x14ac:dyDescent="0.25">
      <c r="A740" s="171"/>
      <c r="B740" s="13"/>
      <c r="C740" s="12"/>
      <c r="D740" s="12" t="s">
        <v>1607</v>
      </c>
      <c r="E740" s="12" t="s">
        <v>694</v>
      </c>
      <c r="F740" s="173">
        <v>0</v>
      </c>
    </row>
    <row r="741" spans="1:6" x14ac:dyDescent="0.25">
      <c r="A741" s="171"/>
      <c r="B741" s="13"/>
      <c r="C741" s="12"/>
      <c r="D741" s="12" t="s">
        <v>1611</v>
      </c>
      <c r="E741" s="12" t="s">
        <v>511</v>
      </c>
      <c r="F741" s="173">
        <v>2</v>
      </c>
    </row>
    <row r="742" spans="1:6" x14ac:dyDescent="0.25">
      <c r="A742" s="171"/>
      <c r="B742" s="13"/>
      <c r="C742" s="12" t="s">
        <v>2847</v>
      </c>
      <c r="D742" s="12" t="s">
        <v>656</v>
      </c>
      <c r="E742" s="12" t="s">
        <v>695</v>
      </c>
      <c r="F742" s="173">
        <v>5</v>
      </c>
    </row>
    <row r="743" spans="1:6" x14ac:dyDescent="0.25">
      <c r="A743" s="171"/>
      <c r="B743" s="13"/>
      <c r="C743" s="12"/>
      <c r="D743" s="12" t="s">
        <v>1689</v>
      </c>
      <c r="E743" s="12" t="s">
        <v>1690</v>
      </c>
      <c r="F743" s="173">
        <v>15</v>
      </c>
    </row>
    <row r="744" spans="1:6" x14ac:dyDescent="0.25">
      <c r="A744" s="171"/>
      <c r="B744" s="13"/>
      <c r="C744" s="12"/>
      <c r="D744" s="12" t="s">
        <v>657</v>
      </c>
      <c r="E744" s="12" t="s">
        <v>696</v>
      </c>
      <c r="F744" s="173">
        <v>5</v>
      </c>
    </row>
    <row r="745" spans="1:6" x14ac:dyDescent="0.25">
      <c r="A745" s="171"/>
      <c r="B745" s="13"/>
      <c r="C745" s="12"/>
      <c r="D745" s="12" t="s">
        <v>1</v>
      </c>
      <c r="E745" s="12" t="s">
        <v>2</v>
      </c>
      <c r="F745" s="173">
        <v>1096</v>
      </c>
    </row>
    <row r="746" spans="1:6" x14ac:dyDescent="0.25">
      <c r="A746" s="171"/>
      <c r="B746" s="13"/>
      <c r="C746" s="12"/>
      <c r="D746" s="12" t="s">
        <v>1677</v>
      </c>
      <c r="E746" s="12" t="s">
        <v>1678</v>
      </c>
      <c r="F746" s="173">
        <v>39</v>
      </c>
    </row>
    <row r="747" spans="1:6" x14ac:dyDescent="0.25">
      <c r="A747" s="171"/>
      <c r="B747" s="13"/>
      <c r="C747" s="12"/>
      <c r="D747" s="12" t="s">
        <v>9</v>
      </c>
      <c r="E747" s="12" t="s">
        <v>10</v>
      </c>
      <c r="F747" s="173">
        <v>0</v>
      </c>
    </row>
    <row r="748" spans="1:6" x14ac:dyDescent="0.25">
      <c r="A748" s="171"/>
      <c r="B748" s="13"/>
      <c r="C748" s="12"/>
      <c r="D748" s="12" t="s">
        <v>23</v>
      </c>
      <c r="E748" s="12" t="s">
        <v>24</v>
      </c>
      <c r="F748" s="173">
        <v>1</v>
      </c>
    </row>
    <row r="749" spans="1:6" x14ac:dyDescent="0.25">
      <c r="A749" s="171"/>
      <c r="B749" s="13"/>
      <c r="C749" s="12"/>
      <c r="D749" s="12" t="s">
        <v>1691</v>
      </c>
      <c r="E749" s="12" t="s">
        <v>179</v>
      </c>
      <c r="F749" s="173">
        <v>0</v>
      </c>
    </row>
    <row r="750" spans="1:6" x14ac:dyDescent="0.25">
      <c r="A750" s="171"/>
      <c r="B750" s="13"/>
      <c r="C750" s="12"/>
      <c r="D750" s="12" t="s">
        <v>1021</v>
      </c>
      <c r="E750" s="12" t="s">
        <v>2</v>
      </c>
      <c r="F750" s="173">
        <v>0</v>
      </c>
    </row>
    <row r="751" spans="1:6" x14ac:dyDescent="0.25">
      <c r="A751" s="171"/>
      <c r="B751" s="13"/>
      <c r="C751" s="12"/>
      <c r="D751" s="12" t="s">
        <v>1679</v>
      </c>
      <c r="E751" s="12" t="s">
        <v>1678</v>
      </c>
      <c r="F751" s="173">
        <v>22</v>
      </c>
    </row>
    <row r="752" spans="1:6" x14ac:dyDescent="0.25">
      <c r="A752" s="171"/>
      <c r="B752" s="13"/>
      <c r="C752" s="12"/>
      <c r="D752" s="12" t="s">
        <v>1769</v>
      </c>
      <c r="E752" s="12" t="s">
        <v>696</v>
      </c>
      <c r="F752" s="173">
        <v>1</v>
      </c>
    </row>
    <row r="753" spans="1:6" x14ac:dyDescent="0.25">
      <c r="A753" s="171"/>
      <c r="B753" s="13"/>
      <c r="C753" s="12" t="s">
        <v>2848</v>
      </c>
      <c r="D753" s="12" t="s">
        <v>1862</v>
      </c>
      <c r="E753" s="12" t="s">
        <v>1863</v>
      </c>
      <c r="F753" s="173">
        <v>0</v>
      </c>
    </row>
    <row r="754" spans="1:6" x14ac:dyDescent="0.25">
      <c r="A754" s="171"/>
      <c r="B754" s="13"/>
      <c r="C754" s="12"/>
      <c r="D754" s="12" t="s">
        <v>1822</v>
      </c>
      <c r="E754" s="12" t="s">
        <v>1823</v>
      </c>
      <c r="F754" s="173">
        <v>0</v>
      </c>
    </row>
    <row r="755" spans="1:6" x14ac:dyDescent="0.25">
      <c r="A755" s="171"/>
      <c r="B755" s="13"/>
      <c r="C755" s="12"/>
      <c r="D755" s="12" t="s">
        <v>1797</v>
      </c>
      <c r="E755" s="12" t="s">
        <v>1798</v>
      </c>
      <c r="F755" s="173">
        <v>19</v>
      </c>
    </row>
    <row r="756" spans="1:6" x14ac:dyDescent="0.25">
      <c r="A756" s="171"/>
      <c r="B756" s="13"/>
      <c r="C756" s="12"/>
      <c r="D756" s="12" t="s">
        <v>1839</v>
      </c>
      <c r="E756" s="12" t="s">
        <v>1840</v>
      </c>
      <c r="F756" s="173">
        <v>2</v>
      </c>
    </row>
    <row r="757" spans="1:6" ht="15.75" thickBot="1" x14ac:dyDescent="0.3">
      <c r="A757" s="171"/>
      <c r="B757" s="13"/>
      <c r="C757" s="13"/>
      <c r="D757" s="13" t="s">
        <v>1799</v>
      </c>
      <c r="E757" s="13" t="s">
        <v>1798</v>
      </c>
      <c r="F757" s="172">
        <v>0</v>
      </c>
    </row>
    <row r="758" spans="1:6" ht="16.5" thickTop="1" thickBot="1" x14ac:dyDescent="0.3">
      <c r="A758" s="177" t="s">
        <v>1465</v>
      </c>
      <c r="B758" s="174"/>
      <c r="C758" s="174"/>
      <c r="D758" s="174"/>
      <c r="E758" s="174"/>
      <c r="F758" s="175">
        <v>101121</v>
      </c>
    </row>
    <row r="759" spans="1:6" ht="15.75" thickTop="1" x14ac:dyDescent="0.2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opLeftCell="A52" workbookViewId="0">
      <selection activeCell="A5" sqref="A5:A76"/>
    </sheetView>
  </sheetViews>
  <sheetFormatPr defaultRowHeight="15" x14ac:dyDescent="0.25"/>
  <cols>
    <col min="1" max="1" width="14.85546875" customWidth="1"/>
    <col min="2" max="2" width="70.7109375" customWidth="1"/>
    <col min="3" max="10" width="9.140625" style="7"/>
  </cols>
  <sheetData>
    <row r="1" spans="1:10" s="188" customFormat="1" x14ac:dyDescent="0.25">
      <c r="A1" s="187" t="s">
        <v>2881</v>
      </c>
      <c r="B1" s="187" t="s">
        <v>2874</v>
      </c>
      <c r="C1" s="189" t="s">
        <v>966</v>
      </c>
      <c r="D1" s="189" t="s">
        <v>1225</v>
      </c>
      <c r="E1" s="189" t="s">
        <v>1464</v>
      </c>
      <c r="F1" s="189" t="s">
        <v>859</v>
      </c>
      <c r="G1" s="189" t="s">
        <v>858</v>
      </c>
      <c r="H1" s="189" t="s">
        <v>1971</v>
      </c>
      <c r="I1" s="189" t="s">
        <v>2868</v>
      </c>
      <c r="J1" s="189" t="s">
        <v>1465</v>
      </c>
    </row>
    <row r="2" spans="1:10" x14ac:dyDescent="0.25">
      <c r="A2" s="8" t="s">
        <v>271</v>
      </c>
      <c r="B2" s="184" t="s">
        <v>272</v>
      </c>
      <c r="C2" s="3"/>
      <c r="D2" s="185">
        <v>76</v>
      </c>
      <c r="E2" s="185"/>
      <c r="F2" s="185">
        <v>105</v>
      </c>
      <c r="G2" s="185">
        <v>22</v>
      </c>
      <c r="H2" s="185">
        <v>1463</v>
      </c>
      <c r="I2" s="185"/>
      <c r="J2" s="185">
        <v>1666</v>
      </c>
    </row>
    <row r="3" spans="1:10" x14ac:dyDescent="0.25">
      <c r="A3" s="8" t="s">
        <v>273</v>
      </c>
      <c r="B3" s="184" t="s">
        <v>274</v>
      </c>
      <c r="C3" s="3"/>
      <c r="D3" s="185">
        <v>64</v>
      </c>
      <c r="E3" s="185">
        <v>8</v>
      </c>
      <c r="F3" s="185">
        <v>105</v>
      </c>
      <c r="G3" s="185">
        <v>49</v>
      </c>
      <c r="H3" s="185">
        <v>974</v>
      </c>
      <c r="I3" s="185"/>
      <c r="J3" s="185">
        <v>1200</v>
      </c>
    </row>
    <row r="4" spans="1:10" x14ac:dyDescent="0.25">
      <c r="A4" s="8" t="s">
        <v>275</v>
      </c>
      <c r="B4" s="184" t="s">
        <v>276</v>
      </c>
      <c r="C4" s="3"/>
      <c r="D4" s="185">
        <v>27</v>
      </c>
      <c r="E4" s="185">
        <v>10</v>
      </c>
      <c r="F4" s="185">
        <v>108</v>
      </c>
      <c r="G4" s="185">
        <v>972</v>
      </c>
      <c r="H4" s="185">
        <v>6997</v>
      </c>
      <c r="I4" s="185">
        <v>483</v>
      </c>
      <c r="J4" s="185">
        <v>8597</v>
      </c>
    </row>
    <row r="5" spans="1:10" x14ac:dyDescent="0.25">
      <c r="A5" s="8" t="s">
        <v>61</v>
      </c>
      <c r="B5" s="184" t="s">
        <v>41</v>
      </c>
      <c r="C5" s="185"/>
      <c r="D5" s="185"/>
      <c r="E5" s="185"/>
      <c r="F5" s="185"/>
      <c r="G5" s="185">
        <v>49</v>
      </c>
      <c r="H5" s="185"/>
      <c r="I5" s="185"/>
      <c r="J5" s="185">
        <v>49</v>
      </c>
    </row>
    <row r="6" spans="1:10" x14ac:dyDescent="0.25">
      <c r="A6" s="8" t="s">
        <v>62</v>
      </c>
      <c r="B6" s="184" t="s">
        <v>63</v>
      </c>
      <c r="C6" s="185"/>
      <c r="D6" s="185"/>
      <c r="E6" s="185"/>
      <c r="F6" s="185"/>
      <c r="G6" s="185">
        <v>165</v>
      </c>
      <c r="H6" s="185"/>
      <c r="I6" s="185"/>
      <c r="J6" s="185">
        <v>165</v>
      </c>
    </row>
    <row r="7" spans="1:10" x14ac:dyDescent="0.25">
      <c r="A7" s="8" t="s">
        <v>64</v>
      </c>
      <c r="B7" s="184" t="s">
        <v>65</v>
      </c>
      <c r="C7" s="185"/>
      <c r="D7" s="185"/>
      <c r="E7" s="185"/>
      <c r="F7" s="185"/>
      <c r="G7" s="185">
        <v>87</v>
      </c>
      <c r="H7" s="185"/>
      <c r="I7" s="185"/>
      <c r="J7" s="185">
        <v>87</v>
      </c>
    </row>
    <row r="8" spans="1:10" x14ac:dyDescent="0.25">
      <c r="A8" s="8" t="s">
        <v>59</v>
      </c>
      <c r="B8" s="184" t="s">
        <v>60</v>
      </c>
      <c r="C8" s="185"/>
      <c r="D8" s="185"/>
      <c r="E8" s="185"/>
      <c r="F8" s="185"/>
      <c r="G8" s="185">
        <v>2</v>
      </c>
      <c r="H8" s="185"/>
      <c r="I8" s="185"/>
      <c r="J8" s="185">
        <v>2</v>
      </c>
    </row>
    <row r="9" spans="1:10" x14ac:dyDescent="0.25">
      <c r="A9" s="8" t="s">
        <v>1515</v>
      </c>
      <c r="B9" s="184" t="s">
        <v>1516</v>
      </c>
      <c r="C9" s="185"/>
      <c r="D9" s="185"/>
      <c r="E9" s="185"/>
      <c r="F9" s="185"/>
      <c r="G9" s="185"/>
      <c r="H9" s="185">
        <v>375</v>
      </c>
      <c r="I9" s="185"/>
      <c r="J9" s="185">
        <v>375</v>
      </c>
    </row>
    <row r="10" spans="1:10" x14ac:dyDescent="0.25">
      <c r="A10" s="8" t="s">
        <v>1473</v>
      </c>
      <c r="B10" s="184" t="s">
        <v>1474</v>
      </c>
      <c r="C10" s="185"/>
      <c r="D10" s="185"/>
      <c r="E10" s="185"/>
      <c r="F10" s="185"/>
      <c r="G10" s="185"/>
      <c r="H10" s="185">
        <v>1478</v>
      </c>
      <c r="I10" s="185"/>
      <c r="J10" s="185">
        <v>1478</v>
      </c>
    </row>
    <row r="11" spans="1:10" x14ac:dyDescent="0.25">
      <c r="A11" s="8" t="s">
        <v>1475</v>
      </c>
      <c r="B11" s="184" t="s">
        <v>1476</v>
      </c>
      <c r="C11" s="185"/>
      <c r="D11" s="185"/>
      <c r="E11" s="185"/>
      <c r="F11" s="185"/>
      <c r="G11" s="185"/>
      <c r="H11" s="185">
        <v>1324</v>
      </c>
      <c r="I11" s="185"/>
      <c r="J11" s="185">
        <v>1324</v>
      </c>
    </row>
    <row r="12" spans="1:10" x14ac:dyDescent="0.25">
      <c r="A12" s="8" t="s">
        <v>1540</v>
      </c>
      <c r="B12" s="184" t="s">
        <v>1541</v>
      </c>
      <c r="C12" s="185"/>
      <c r="D12" s="185"/>
      <c r="E12" s="185"/>
      <c r="F12" s="185"/>
      <c r="G12" s="185"/>
      <c r="H12" s="185">
        <v>696</v>
      </c>
      <c r="I12" s="185"/>
      <c r="J12" s="185">
        <v>696</v>
      </c>
    </row>
    <row r="13" spans="1:10" x14ac:dyDescent="0.25">
      <c r="A13" s="8" t="s">
        <v>1542</v>
      </c>
      <c r="B13" s="184" t="s">
        <v>1543</v>
      </c>
      <c r="C13" s="185"/>
      <c r="D13" s="185"/>
      <c r="E13" s="185"/>
      <c r="F13" s="185"/>
      <c r="G13" s="185"/>
      <c r="H13" s="185">
        <v>706</v>
      </c>
      <c r="I13" s="185"/>
      <c r="J13" s="185">
        <v>706</v>
      </c>
    </row>
    <row r="14" spans="1:10" x14ac:dyDescent="0.25">
      <c r="A14" s="8" t="s">
        <v>38</v>
      </c>
      <c r="B14" s="184" t="s">
        <v>39</v>
      </c>
      <c r="C14" s="185"/>
      <c r="D14" s="185"/>
      <c r="E14" s="185"/>
      <c r="F14" s="185"/>
      <c r="G14" s="185">
        <v>16</v>
      </c>
      <c r="H14" s="185"/>
      <c r="I14" s="185"/>
      <c r="J14" s="185">
        <v>16</v>
      </c>
    </row>
    <row r="15" spans="1:10" x14ac:dyDescent="0.25">
      <c r="A15" s="8" t="s">
        <v>1604</v>
      </c>
      <c r="B15" s="184" t="s">
        <v>1605</v>
      </c>
      <c r="C15" s="185"/>
      <c r="D15" s="185"/>
      <c r="E15" s="185"/>
      <c r="F15" s="185"/>
      <c r="G15" s="185"/>
      <c r="H15" s="185">
        <v>186</v>
      </c>
      <c r="I15" s="185"/>
      <c r="J15" s="185">
        <v>186</v>
      </c>
    </row>
    <row r="16" spans="1:10" x14ac:dyDescent="0.25">
      <c r="A16" s="8" t="s">
        <v>1226</v>
      </c>
      <c r="B16" s="184" t="s">
        <v>1227</v>
      </c>
      <c r="C16" s="185"/>
      <c r="D16" s="185"/>
      <c r="E16" s="185">
        <v>3</v>
      </c>
      <c r="F16" s="185"/>
      <c r="G16" s="185"/>
      <c r="H16" s="185">
        <v>25</v>
      </c>
      <c r="I16" s="185"/>
      <c r="J16" s="185">
        <v>28</v>
      </c>
    </row>
    <row r="17" spans="1:10" x14ac:dyDescent="0.25">
      <c r="A17" s="8" t="s">
        <v>1228</v>
      </c>
      <c r="B17" s="184" t="s">
        <v>1229</v>
      </c>
      <c r="C17" s="185"/>
      <c r="D17" s="185"/>
      <c r="E17" s="185">
        <v>14</v>
      </c>
      <c r="F17" s="185"/>
      <c r="G17" s="185"/>
      <c r="H17" s="185">
        <v>36</v>
      </c>
      <c r="I17" s="185"/>
      <c r="J17" s="185">
        <v>50</v>
      </c>
    </row>
    <row r="18" spans="1:10" x14ac:dyDescent="0.25">
      <c r="A18" s="8" t="s">
        <v>1498</v>
      </c>
      <c r="B18" s="184" t="s">
        <v>1499</v>
      </c>
      <c r="C18" s="185"/>
      <c r="D18" s="185"/>
      <c r="E18" s="185"/>
      <c r="F18" s="185"/>
      <c r="G18" s="185"/>
      <c r="H18" s="185">
        <v>9</v>
      </c>
      <c r="I18" s="185"/>
      <c r="J18" s="185">
        <v>9</v>
      </c>
    </row>
    <row r="19" spans="1:10" x14ac:dyDescent="0.25">
      <c r="A19" s="8" t="s">
        <v>998</v>
      </c>
      <c r="B19" s="184" t="s">
        <v>999</v>
      </c>
      <c r="C19" s="185"/>
      <c r="D19" s="185">
        <v>22</v>
      </c>
      <c r="E19" s="185"/>
      <c r="F19" s="185"/>
      <c r="G19" s="185"/>
      <c r="H19" s="185"/>
      <c r="I19" s="185"/>
      <c r="J19" s="185">
        <v>22</v>
      </c>
    </row>
    <row r="20" spans="1:10" x14ac:dyDescent="0.25">
      <c r="A20" s="8" t="s">
        <v>1232</v>
      </c>
      <c r="B20" s="184" t="s">
        <v>1233</v>
      </c>
      <c r="C20" s="185"/>
      <c r="D20" s="185"/>
      <c r="E20" s="185">
        <v>34</v>
      </c>
      <c r="F20" s="185"/>
      <c r="G20" s="185"/>
      <c r="H20" s="185">
        <v>51</v>
      </c>
      <c r="I20" s="185"/>
      <c r="J20" s="185">
        <v>85</v>
      </c>
    </row>
    <row r="21" spans="1:10" x14ac:dyDescent="0.25">
      <c r="A21" s="8" t="s">
        <v>512</v>
      </c>
      <c r="B21" s="184" t="s">
        <v>513</v>
      </c>
      <c r="C21" s="185"/>
      <c r="D21" s="185"/>
      <c r="E21" s="185"/>
      <c r="F21" s="185">
        <v>1</v>
      </c>
      <c r="G21" s="185"/>
      <c r="H21" s="185"/>
      <c r="I21" s="185"/>
      <c r="J21" s="185">
        <v>1</v>
      </c>
    </row>
    <row r="22" spans="1:10" x14ac:dyDescent="0.25">
      <c r="A22" s="8" t="s">
        <v>522</v>
      </c>
      <c r="B22" s="184" t="s">
        <v>523</v>
      </c>
      <c r="C22" s="185"/>
      <c r="D22" s="185"/>
      <c r="E22" s="185"/>
      <c r="F22" s="185">
        <v>32</v>
      </c>
      <c r="G22" s="185"/>
      <c r="H22" s="185"/>
      <c r="I22" s="185"/>
      <c r="J22" s="185">
        <v>32</v>
      </c>
    </row>
    <row r="23" spans="1:10" x14ac:dyDescent="0.25">
      <c r="A23" s="8" t="s">
        <v>17</v>
      </c>
      <c r="B23" s="184" t="s">
        <v>18</v>
      </c>
      <c r="C23" s="185"/>
      <c r="D23" s="185"/>
      <c r="E23" s="185"/>
      <c r="F23" s="185">
        <v>75</v>
      </c>
      <c r="G23" s="185">
        <v>2</v>
      </c>
      <c r="H23" s="185"/>
      <c r="I23" s="185"/>
      <c r="J23" s="185">
        <v>77</v>
      </c>
    </row>
    <row r="24" spans="1:10" x14ac:dyDescent="0.25">
      <c r="A24" s="8" t="s">
        <v>19</v>
      </c>
      <c r="B24" s="184" t="s">
        <v>20</v>
      </c>
      <c r="C24" s="185"/>
      <c r="D24" s="185"/>
      <c r="E24" s="185"/>
      <c r="F24" s="185">
        <v>616</v>
      </c>
      <c r="G24" s="185">
        <v>49</v>
      </c>
      <c r="H24" s="185">
        <v>12</v>
      </c>
      <c r="I24" s="185"/>
      <c r="J24" s="185">
        <v>677</v>
      </c>
    </row>
    <row r="25" spans="1:10" x14ac:dyDescent="0.25">
      <c r="A25" s="8" t="s">
        <v>529</v>
      </c>
      <c r="B25" s="184" t="s">
        <v>706</v>
      </c>
      <c r="C25" s="185"/>
      <c r="D25" s="185"/>
      <c r="E25" s="185"/>
      <c r="F25" s="185">
        <v>5</v>
      </c>
      <c r="G25" s="185"/>
      <c r="H25" s="185"/>
      <c r="I25" s="185"/>
      <c r="J25" s="185">
        <v>5</v>
      </c>
    </row>
    <row r="26" spans="1:10" x14ac:dyDescent="0.25">
      <c r="A26" s="8" t="s">
        <v>531</v>
      </c>
      <c r="B26" s="184" t="s">
        <v>708</v>
      </c>
      <c r="C26" s="185"/>
      <c r="D26" s="185"/>
      <c r="E26" s="185"/>
      <c r="F26" s="185">
        <v>1489</v>
      </c>
      <c r="G26" s="185"/>
      <c r="H26" s="185"/>
      <c r="I26" s="185"/>
      <c r="J26" s="185">
        <v>1489</v>
      </c>
    </row>
    <row r="27" spans="1:10" x14ac:dyDescent="0.25">
      <c r="A27" s="8" t="s">
        <v>534</v>
      </c>
      <c r="B27" s="184" t="s">
        <v>523</v>
      </c>
      <c r="C27" s="185"/>
      <c r="D27" s="185"/>
      <c r="E27" s="185"/>
      <c r="F27" s="185">
        <v>38</v>
      </c>
      <c r="G27" s="185"/>
      <c r="H27" s="185"/>
      <c r="I27" s="185"/>
      <c r="J27" s="185">
        <v>38</v>
      </c>
    </row>
    <row r="28" spans="1:10" x14ac:dyDescent="0.25">
      <c r="A28" s="8" t="s">
        <v>1510</v>
      </c>
      <c r="B28" s="184" t="s">
        <v>1511</v>
      </c>
      <c r="C28" s="185"/>
      <c r="D28" s="185"/>
      <c r="E28" s="185"/>
      <c r="F28" s="185"/>
      <c r="G28" s="185"/>
      <c r="H28" s="185">
        <v>3</v>
      </c>
      <c r="I28" s="185"/>
      <c r="J28" s="185">
        <v>3</v>
      </c>
    </row>
    <row r="29" spans="1:10" x14ac:dyDescent="0.25">
      <c r="A29" s="8" t="s">
        <v>1503</v>
      </c>
      <c r="B29" s="184" t="s">
        <v>1504</v>
      </c>
      <c r="C29" s="185"/>
      <c r="D29" s="185"/>
      <c r="E29" s="185"/>
      <c r="F29" s="185"/>
      <c r="G29" s="185"/>
      <c r="H29" s="185">
        <v>72</v>
      </c>
      <c r="I29" s="185"/>
      <c r="J29" s="185">
        <v>72</v>
      </c>
    </row>
    <row r="30" spans="1:10" x14ac:dyDescent="0.25">
      <c r="A30" s="8" t="s">
        <v>1489</v>
      </c>
      <c r="B30" s="184" t="s">
        <v>1490</v>
      </c>
      <c r="C30" s="185"/>
      <c r="D30" s="185"/>
      <c r="E30" s="185"/>
      <c r="F30" s="185"/>
      <c r="G30" s="185"/>
      <c r="H30" s="185">
        <v>5</v>
      </c>
      <c r="I30" s="185"/>
      <c r="J30" s="185">
        <v>5</v>
      </c>
    </row>
    <row r="31" spans="1:10" x14ac:dyDescent="0.25">
      <c r="A31" s="8" t="s">
        <v>1513</v>
      </c>
      <c r="B31" s="184" t="s">
        <v>1514</v>
      </c>
      <c r="C31" s="185"/>
      <c r="D31" s="185"/>
      <c r="E31" s="185"/>
      <c r="F31" s="185"/>
      <c r="G31" s="185"/>
      <c r="H31" s="185">
        <v>4</v>
      </c>
      <c r="I31" s="185"/>
      <c r="J31" s="185">
        <v>4</v>
      </c>
    </row>
    <row r="32" spans="1:10" x14ac:dyDescent="0.25">
      <c r="A32" s="8" t="s">
        <v>1512</v>
      </c>
      <c r="B32" s="184" t="s">
        <v>1511</v>
      </c>
      <c r="C32" s="185"/>
      <c r="D32" s="185"/>
      <c r="E32" s="185"/>
      <c r="F32" s="185"/>
      <c r="G32" s="185"/>
      <c r="H32" s="185">
        <v>189</v>
      </c>
      <c r="I32" s="185"/>
      <c r="J32" s="185">
        <v>189</v>
      </c>
    </row>
    <row r="33" spans="1:10" x14ac:dyDescent="0.25">
      <c r="A33" s="8" t="s">
        <v>1482</v>
      </c>
      <c r="B33" s="184" t="s">
        <v>1483</v>
      </c>
      <c r="C33" s="185"/>
      <c r="D33" s="185"/>
      <c r="E33" s="185"/>
      <c r="F33" s="185"/>
      <c r="G33" s="185"/>
      <c r="H33" s="185">
        <v>81</v>
      </c>
      <c r="I33" s="185"/>
      <c r="J33" s="185">
        <v>81</v>
      </c>
    </row>
    <row r="34" spans="1:10" x14ac:dyDescent="0.25">
      <c r="A34" s="8" t="s">
        <v>1505</v>
      </c>
      <c r="B34" s="184" t="s">
        <v>1506</v>
      </c>
      <c r="C34" s="185"/>
      <c r="D34" s="185"/>
      <c r="E34" s="185"/>
      <c r="F34" s="185"/>
      <c r="G34" s="185"/>
      <c r="H34" s="185">
        <v>1</v>
      </c>
      <c r="I34" s="185"/>
      <c r="J34" s="185">
        <v>1</v>
      </c>
    </row>
    <row r="35" spans="1:10" x14ac:dyDescent="0.25">
      <c r="A35" s="8" t="s">
        <v>1046</v>
      </c>
      <c r="B35" s="184" t="s">
        <v>2333</v>
      </c>
      <c r="C35" s="185"/>
      <c r="D35" s="185">
        <v>3</v>
      </c>
      <c r="E35" s="185"/>
      <c r="F35" s="185"/>
      <c r="G35" s="185"/>
      <c r="H35" s="185"/>
      <c r="I35" s="185"/>
      <c r="J35" s="185">
        <v>3</v>
      </c>
    </row>
    <row r="36" spans="1:10" x14ac:dyDescent="0.25">
      <c r="A36" s="8" t="s">
        <v>1051</v>
      </c>
      <c r="B36" s="184" t="s">
        <v>1052</v>
      </c>
      <c r="C36" s="185"/>
      <c r="D36" s="185">
        <v>3</v>
      </c>
      <c r="E36" s="185"/>
      <c r="F36" s="185"/>
      <c r="G36" s="185"/>
      <c r="H36" s="185"/>
      <c r="I36" s="185"/>
      <c r="J36" s="185">
        <v>3</v>
      </c>
    </row>
    <row r="37" spans="1:10" x14ac:dyDescent="0.25">
      <c r="A37" s="8" t="s">
        <v>967</v>
      </c>
      <c r="B37" s="184" t="s">
        <v>968</v>
      </c>
      <c r="C37" s="185"/>
      <c r="D37" s="185">
        <v>319</v>
      </c>
      <c r="E37" s="185"/>
      <c r="F37" s="185"/>
      <c r="G37" s="185"/>
      <c r="H37" s="185"/>
      <c r="I37" s="185"/>
      <c r="J37" s="185">
        <v>319</v>
      </c>
    </row>
    <row r="38" spans="1:10" x14ac:dyDescent="0.25">
      <c r="A38" s="8" t="s">
        <v>40</v>
      </c>
      <c r="B38" s="184" t="s">
        <v>41</v>
      </c>
      <c r="C38" s="185"/>
      <c r="D38" s="185"/>
      <c r="E38" s="185"/>
      <c r="F38" s="185"/>
      <c r="G38" s="185">
        <v>10</v>
      </c>
      <c r="H38" s="185"/>
      <c r="I38" s="185"/>
      <c r="J38" s="185">
        <v>10</v>
      </c>
    </row>
    <row r="39" spans="1:10" x14ac:dyDescent="0.25">
      <c r="A39" s="8" t="s">
        <v>42</v>
      </c>
      <c r="B39" s="184" t="s">
        <v>43</v>
      </c>
      <c r="C39" s="185"/>
      <c r="D39" s="185"/>
      <c r="E39" s="185"/>
      <c r="F39" s="185"/>
      <c r="G39" s="185">
        <v>35</v>
      </c>
      <c r="H39" s="185"/>
      <c r="I39" s="185"/>
      <c r="J39" s="185">
        <v>35</v>
      </c>
    </row>
    <row r="40" spans="1:10" x14ac:dyDescent="0.25">
      <c r="A40" s="8" t="s">
        <v>539</v>
      </c>
      <c r="B40" s="184" t="s">
        <v>712</v>
      </c>
      <c r="C40" s="185"/>
      <c r="D40" s="185"/>
      <c r="E40" s="185"/>
      <c r="F40" s="185">
        <v>1</v>
      </c>
      <c r="G40" s="185"/>
      <c r="H40" s="185"/>
      <c r="I40" s="185"/>
      <c r="J40" s="185">
        <v>1</v>
      </c>
    </row>
    <row r="41" spans="1:10" x14ac:dyDescent="0.25">
      <c r="A41" s="8" t="s">
        <v>1478</v>
      </c>
      <c r="B41" s="184" t="s">
        <v>1479</v>
      </c>
      <c r="C41" s="185"/>
      <c r="D41" s="185"/>
      <c r="E41" s="185"/>
      <c r="F41" s="185"/>
      <c r="G41" s="185"/>
      <c r="H41" s="185">
        <v>1</v>
      </c>
      <c r="I41" s="185"/>
      <c r="J41" s="185">
        <v>1</v>
      </c>
    </row>
    <row r="42" spans="1:10" x14ac:dyDescent="0.25">
      <c r="A42" s="8" t="s">
        <v>1466</v>
      </c>
      <c r="B42" s="184" t="s">
        <v>1229</v>
      </c>
      <c r="C42" s="185"/>
      <c r="D42" s="185"/>
      <c r="E42" s="185"/>
      <c r="F42" s="185"/>
      <c r="G42" s="185"/>
      <c r="H42" s="185">
        <v>2</v>
      </c>
      <c r="I42" s="185"/>
      <c r="J42" s="185">
        <v>2</v>
      </c>
    </row>
    <row r="43" spans="1:10" x14ac:dyDescent="0.25">
      <c r="A43" s="8" t="s">
        <v>1507</v>
      </c>
      <c r="B43" s="184" t="s">
        <v>1233</v>
      </c>
      <c r="C43" s="185"/>
      <c r="D43" s="185"/>
      <c r="E43" s="185"/>
      <c r="F43" s="185"/>
      <c r="G43" s="185"/>
      <c r="H43" s="185">
        <v>7</v>
      </c>
      <c r="I43" s="185"/>
      <c r="J43" s="185">
        <v>7</v>
      </c>
    </row>
    <row r="44" spans="1:10" x14ac:dyDescent="0.25">
      <c r="A44" s="8" t="s">
        <v>1556</v>
      </c>
      <c r="B44" s="184" t="s">
        <v>1557</v>
      </c>
      <c r="C44" s="185"/>
      <c r="D44" s="185"/>
      <c r="E44" s="185"/>
      <c r="F44" s="185"/>
      <c r="G44" s="185"/>
      <c r="H44" s="185">
        <v>159</v>
      </c>
      <c r="I44" s="185"/>
      <c r="J44" s="185">
        <v>159</v>
      </c>
    </row>
    <row r="45" spans="1:10" x14ac:dyDescent="0.25">
      <c r="A45" s="8" t="s">
        <v>1609</v>
      </c>
      <c r="B45" s="184" t="s">
        <v>1610</v>
      </c>
      <c r="C45" s="185"/>
      <c r="D45" s="185"/>
      <c r="E45" s="185"/>
      <c r="F45" s="185"/>
      <c r="G45" s="185"/>
      <c r="H45" s="185">
        <v>23</v>
      </c>
      <c r="I45" s="185"/>
      <c r="J45" s="185">
        <v>23</v>
      </c>
    </row>
    <row r="46" spans="1:10" x14ac:dyDescent="0.25">
      <c r="A46" s="8" t="s">
        <v>655</v>
      </c>
      <c r="B46" s="184" t="s">
        <v>694</v>
      </c>
      <c r="C46" s="185"/>
      <c r="D46" s="185"/>
      <c r="E46" s="185">
        <v>19</v>
      </c>
      <c r="F46" s="185">
        <v>49</v>
      </c>
      <c r="G46" s="185"/>
      <c r="H46" s="185">
        <v>749</v>
      </c>
      <c r="I46" s="185">
        <v>18</v>
      </c>
      <c r="J46" s="185">
        <v>835</v>
      </c>
    </row>
    <row r="47" spans="1:10" x14ac:dyDescent="0.25">
      <c r="A47" s="8" t="s">
        <v>987</v>
      </c>
      <c r="B47" s="184" t="s">
        <v>988</v>
      </c>
      <c r="C47" s="185"/>
      <c r="D47" s="185">
        <v>33</v>
      </c>
      <c r="E47" s="185"/>
      <c r="F47" s="185"/>
      <c r="G47" s="185"/>
      <c r="H47" s="185"/>
      <c r="I47" s="185"/>
      <c r="J47" s="185">
        <v>33</v>
      </c>
    </row>
    <row r="48" spans="1:10" x14ac:dyDescent="0.25">
      <c r="A48" s="8" t="s">
        <v>970</v>
      </c>
      <c r="B48" s="184" t="s">
        <v>971</v>
      </c>
      <c r="C48" s="185"/>
      <c r="D48" s="185">
        <v>91</v>
      </c>
      <c r="E48" s="185"/>
      <c r="F48" s="185"/>
      <c r="G48" s="185"/>
      <c r="H48" s="185"/>
      <c r="I48" s="185"/>
      <c r="J48" s="185">
        <v>91</v>
      </c>
    </row>
    <row r="49" spans="1:10" x14ac:dyDescent="0.25">
      <c r="A49" s="8" t="s">
        <v>1558</v>
      </c>
      <c r="B49" s="184" t="s">
        <v>1559</v>
      </c>
      <c r="C49" s="185"/>
      <c r="D49" s="185"/>
      <c r="E49" s="185"/>
      <c r="F49" s="185"/>
      <c r="G49" s="185"/>
      <c r="H49" s="185">
        <v>23</v>
      </c>
      <c r="I49" s="185"/>
      <c r="J49" s="185">
        <v>23</v>
      </c>
    </row>
    <row r="50" spans="1:10" x14ac:dyDescent="0.25">
      <c r="A50" s="8" t="s">
        <v>510</v>
      </c>
      <c r="B50" s="184" t="s">
        <v>511</v>
      </c>
      <c r="C50" s="185"/>
      <c r="D50" s="185">
        <v>24</v>
      </c>
      <c r="E50" s="185">
        <v>15</v>
      </c>
      <c r="F50" s="185">
        <v>47</v>
      </c>
      <c r="G50" s="185"/>
      <c r="H50" s="185">
        <v>36</v>
      </c>
      <c r="I50" s="185"/>
      <c r="J50" s="185">
        <v>122</v>
      </c>
    </row>
    <row r="51" spans="1:10" x14ac:dyDescent="0.25">
      <c r="A51" s="8" t="s">
        <v>658</v>
      </c>
      <c r="B51" s="184" t="s">
        <v>22</v>
      </c>
      <c r="C51" s="185"/>
      <c r="D51" s="185"/>
      <c r="E51" s="185"/>
      <c r="F51" s="185">
        <v>1</v>
      </c>
      <c r="G51" s="185"/>
      <c r="H51" s="185"/>
      <c r="I51" s="185"/>
      <c r="J51" s="185">
        <v>1</v>
      </c>
    </row>
    <row r="52" spans="1:10" x14ac:dyDescent="0.25">
      <c r="A52" s="8" t="s">
        <v>7</v>
      </c>
      <c r="B52" s="184" t="s">
        <v>8</v>
      </c>
      <c r="C52" s="185"/>
      <c r="D52" s="185"/>
      <c r="E52" s="185"/>
      <c r="F52" s="185"/>
      <c r="G52" s="185">
        <v>4</v>
      </c>
      <c r="H52" s="185"/>
      <c r="I52" s="185"/>
      <c r="J52" s="185">
        <v>4</v>
      </c>
    </row>
    <row r="53" spans="1:10" x14ac:dyDescent="0.25">
      <c r="A53" s="8" t="s">
        <v>13</v>
      </c>
      <c r="B53" s="184" t="s">
        <v>14</v>
      </c>
      <c r="C53" s="185"/>
      <c r="D53" s="185">
        <v>1</v>
      </c>
      <c r="E53" s="185"/>
      <c r="F53" s="185">
        <v>1449</v>
      </c>
      <c r="G53" s="185">
        <v>235</v>
      </c>
      <c r="H53" s="185">
        <v>2</v>
      </c>
      <c r="I53" s="185"/>
      <c r="J53" s="185">
        <v>1687</v>
      </c>
    </row>
    <row r="54" spans="1:10" x14ac:dyDescent="0.25">
      <c r="A54" s="8" t="s">
        <v>21</v>
      </c>
      <c r="B54" s="184" t="s">
        <v>22</v>
      </c>
      <c r="C54" s="185"/>
      <c r="D54" s="185"/>
      <c r="E54" s="185"/>
      <c r="F54" s="185">
        <v>1026</v>
      </c>
      <c r="G54" s="185">
        <v>42</v>
      </c>
      <c r="H54" s="185">
        <v>18</v>
      </c>
      <c r="I54" s="185"/>
      <c r="J54" s="185">
        <v>1086</v>
      </c>
    </row>
    <row r="55" spans="1:10" x14ac:dyDescent="0.25">
      <c r="A55" s="8" t="s">
        <v>27</v>
      </c>
      <c r="B55" s="184" t="s">
        <v>28</v>
      </c>
      <c r="C55" s="185"/>
      <c r="D55" s="185"/>
      <c r="E55" s="185"/>
      <c r="F55" s="185">
        <v>5</v>
      </c>
      <c r="G55" s="185">
        <v>14</v>
      </c>
      <c r="H55" s="185"/>
      <c r="I55" s="185"/>
      <c r="J55" s="185">
        <v>19</v>
      </c>
    </row>
    <row r="56" spans="1:10" x14ac:dyDescent="0.25">
      <c r="A56" s="8" t="s">
        <v>29</v>
      </c>
      <c r="B56" s="184" t="s">
        <v>30</v>
      </c>
      <c r="C56" s="185"/>
      <c r="D56" s="185"/>
      <c r="E56" s="185"/>
      <c r="F56" s="185">
        <v>173</v>
      </c>
      <c r="G56" s="185">
        <v>18</v>
      </c>
      <c r="H56" s="185"/>
      <c r="I56" s="185"/>
      <c r="J56" s="185">
        <v>191</v>
      </c>
    </row>
    <row r="57" spans="1:10" x14ac:dyDescent="0.25">
      <c r="A57" s="8" t="s">
        <v>1633</v>
      </c>
      <c r="B57" s="184" t="s">
        <v>1108</v>
      </c>
      <c r="C57" s="185"/>
      <c r="D57" s="185"/>
      <c r="E57" s="185"/>
      <c r="F57" s="185"/>
      <c r="G57" s="185"/>
      <c r="H57" s="185">
        <v>1</v>
      </c>
      <c r="I57" s="185"/>
      <c r="J57" s="185">
        <v>1</v>
      </c>
    </row>
    <row r="58" spans="1:10" x14ac:dyDescent="0.25">
      <c r="A58" s="8" t="s">
        <v>1606</v>
      </c>
      <c r="B58" s="184" t="s">
        <v>1605</v>
      </c>
      <c r="C58" s="185"/>
      <c r="D58" s="185"/>
      <c r="E58" s="185"/>
      <c r="F58" s="185"/>
      <c r="G58" s="185"/>
      <c r="H58" s="185">
        <v>64</v>
      </c>
      <c r="I58" s="185"/>
      <c r="J58" s="185">
        <v>64</v>
      </c>
    </row>
    <row r="59" spans="1:10" x14ac:dyDescent="0.25">
      <c r="A59" s="8" t="s">
        <v>1576</v>
      </c>
      <c r="B59" s="184" t="s">
        <v>1577</v>
      </c>
      <c r="C59" s="185"/>
      <c r="D59" s="185"/>
      <c r="E59" s="185"/>
      <c r="F59" s="185"/>
      <c r="G59" s="185"/>
      <c r="H59" s="185">
        <v>2</v>
      </c>
      <c r="I59" s="185"/>
      <c r="J59" s="185">
        <v>2</v>
      </c>
    </row>
    <row r="60" spans="1:10" x14ac:dyDescent="0.25">
      <c r="A60" s="8" t="s">
        <v>1107</v>
      </c>
      <c r="B60" s="184" t="s">
        <v>1108</v>
      </c>
      <c r="C60" s="185"/>
      <c r="D60" s="185">
        <v>1</v>
      </c>
      <c r="E60" s="185"/>
      <c r="F60" s="185"/>
      <c r="G60" s="185"/>
      <c r="H60" s="185">
        <v>14500</v>
      </c>
      <c r="I60" s="185"/>
      <c r="J60" s="185">
        <v>14501</v>
      </c>
    </row>
    <row r="61" spans="1:10" x14ac:dyDescent="0.25">
      <c r="A61" s="8" t="s">
        <v>1053</v>
      </c>
      <c r="B61" s="184" t="s">
        <v>1054</v>
      </c>
      <c r="C61" s="185"/>
      <c r="D61" s="185">
        <v>3</v>
      </c>
      <c r="E61" s="185"/>
      <c r="F61" s="185"/>
      <c r="G61" s="185"/>
      <c r="H61" s="185"/>
      <c r="I61" s="185"/>
      <c r="J61" s="185">
        <v>3</v>
      </c>
    </row>
    <row r="62" spans="1:10" x14ac:dyDescent="0.25">
      <c r="A62" s="8" t="s">
        <v>1004</v>
      </c>
      <c r="B62" s="184" t="s">
        <v>2346</v>
      </c>
      <c r="C62" s="185"/>
      <c r="D62" s="185">
        <v>17</v>
      </c>
      <c r="E62" s="185"/>
      <c r="F62" s="185"/>
      <c r="G62" s="185"/>
      <c r="H62" s="185"/>
      <c r="I62" s="185"/>
      <c r="J62" s="185">
        <v>17</v>
      </c>
    </row>
    <row r="63" spans="1:10" x14ac:dyDescent="0.25">
      <c r="A63" s="8" t="s">
        <v>1521</v>
      </c>
      <c r="B63" s="184" t="s">
        <v>1522</v>
      </c>
      <c r="C63" s="185"/>
      <c r="D63" s="185"/>
      <c r="E63" s="185"/>
      <c r="F63" s="185"/>
      <c r="G63" s="185"/>
      <c r="H63" s="185">
        <v>1</v>
      </c>
      <c r="I63" s="185"/>
      <c r="J63" s="185">
        <v>1</v>
      </c>
    </row>
    <row r="64" spans="1:10" x14ac:dyDescent="0.25">
      <c r="A64" s="8" t="s">
        <v>1523</v>
      </c>
      <c r="B64" s="184" t="s">
        <v>2357</v>
      </c>
      <c r="C64" s="185"/>
      <c r="D64" s="185"/>
      <c r="E64" s="185"/>
      <c r="F64" s="185"/>
      <c r="G64" s="185"/>
      <c r="H64" s="185">
        <v>230</v>
      </c>
      <c r="I64" s="185"/>
      <c r="J64" s="185">
        <v>230</v>
      </c>
    </row>
    <row r="65" spans="1:10" x14ac:dyDescent="0.25">
      <c r="A65" s="8" t="s">
        <v>1607</v>
      </c>
      <c r="B65" s="184" t="s">
        <v>694</v>
      </c>
      <c r="C65" s="185"/>
      <c r="D65" s="185"/>
      <c r="E65" s="185"/>
      <c r="F65" s="185"/>
      <c r="G65" s="185"/>
      <c r="H65" s="185">
        <v>1</v>
      </c>
      <c r="I65" s="185"/>
      <c r="J65" s="185">
        <v>1</v>
      </c>
    </row>
    <row r="66" spans="1:10" x14ac:dyDescent="0.25">
      <c r="A66" s="8" t="s">
        <v>1611</v>
      </c>
      <c r="B66" s="184" t="s">
        <v>511</v>
      </c>
      <c r="C66" s="185"/>
      <c r="D66" s="185"/>
      <c r="E66" s="185"/>
      <c r="F66" s="185"/>
      <c r="G66" s="185"/>
      <c r="H66" s="185">
        <v>6</v>
      </c>
      <c r="I66" s="185"/>
      <c r="J66" s="185">
        <v>6</v>
      </c>
    </row>
    <row r="67" spans="1:10" x14ac:dyDescent="0.25">
      <c r="A67" s="8" t="s">
        <v>656</v>
      </c>
      <c r="B67" s="184" t="s">
        <v>695</v>
      </c>
      <c r="C67" s="185"/>
      <c r="D67" s="185"/>
      <c r="E67" s="185">
        <v>1</v>
      </c>
      <c r="F67" s="185">
        <v>49</v>
      </c>
      <c r="G67" s="185"/>
      <c r="H67" s="185">
        <v>6</v>
      </c>
      <c r="I67" s="185"/>
      <c r="J67" s="185">
        <v>56</v>
      </c>
    </row>
    <row r="68" spans="1:10" x14ac:dyDescent="0.25">
      <c r="A68" s="8" t="s">
        <v>992</v>
      </c>
      <c r="B68" s="184" t="s">
        <v>993</v>
      </c>
      <c r="C68" s="185"/>
      <c r="D68" s="185">
        <v>26</v>
      </c>
      <c r="E68" s="185"/>
      <c r="F68" s="185"/>
      <c r="G68" s="185"/>
      <c r="H68" s="185"/>
      <c r="I68" s="185"/>
      <c r="J68" s="185">
        <v>26</v>
      </c>
    </row>
    <row r="69" spans="1:10" x14ac:dyDescent="0.25">
      <c r="A69" s="8" t="s">
        <v>657</v>
      </c>
      <c r="B69" s="184" t="s">
        <v>696</v>
      </c>
      <c r="C69" s="185"/>
      <c r="D69" s="185">
        <v>29</v>
      </c>
      <c r="E69" s="185">
        <v>12</v>
      </c>
      <c r="F69" s="185">
        <v>47</v>
      </c>
      <c r="G69" s="185"/>
      <c r="H69" s="185">
        <v>30</v>
      </c>
      <c r="I69" s="185"/>
      <c r="J69" s="185">
        <v>118</v>
      </c>
    </row>
    <row r="70" spans="1:10" x14ac:dyDescent="0.25">
      <c r="A70" s="8" t="s">
        <v>1677</v>
      </c>
      <c r="B70" s="184" t="s">
        <v>1678</v>
      </c>
      <c r="C70" s="185"/>
      <c r="D70" s="185"/>
      <c r="E70" s="185"/>
      <c r="F70" s="185"/>
      <c r="G70" s="185"/>
      <c r="H70" s="185">
        <v>55</v>
      </c>
      <c r="I70" s="185"/>
      <c r="J70" s="185">
        <v>55</v>
      </c>
    </row>
    <row r="71" spans="1:10" x14ac:dyDescent="0.25">
      <c r="A71" s="8" t="s">
        <v>9</v>
      </c>
      <c r="B71" s="184" t="s">
        <v>10</v>
      </c>
      <c r="C71" s="185"/>
      <c r="D71" s="185"/>
      <c r="E71" s="185"/>
      <c r="F71" s="185"/>
      <c r="G71" s="185">
        <v>18</v>
      </c>
      <c r="H71" s="185">
        <v>3</v>
      </c>
      <c r="I71" s="185"/>
      <c r="J71" s="185">
        <v>21</v>
      </c>
    </row>
    <row r="72" spans="1:10" x14ac:dyDescent="0.25">
      <c r="A72" s="8" t="s">
        <v>15</v>
      </c>
      <c r="B72" s="184" t="s">
        <v>16</v>
      </c>
      <c r="C72" s="185"/>
      <c r="D72" s="185"/>
      <c r="E72" s="185"/>
      <c r="F72" s="185">
        <v>346</v>
      </c>
      <c r="G72" s="185">
        <v>151</v>
      </c>
      <c r="H72" s="185"/>
      <c r="I72" s="185"/>
      <c r="J72" s="185">
        <v>497</v>
      </c>
    </row>
    <row r="73" spans="1:10" x14ac:dyDescent="0.25">
      <c r="A73" s="8" t="s">
        <v>23</v>
      </c>
      <c r="B73" s="184" t="s">
        <v>24</v>
      </c>
      <c r="C73" s="185"/>
      <c r="D73" s="185">
        <v>2</v>
      </c>
      <c r="E73" s="185"/>
      <c r="F73" s="185">
        <v>349</v>
      </c>
      <c r="G73" s="185">
        <v>2</v>
      </c>
      <c r="H73" s="185">
        <v>1</v>
      </c>
      <c r="I73" s="185"/>
      <c r="J73" s="185">
        <v>354</v>
      </c>
    </row>
    <row r="74" spans="1:10" x14ac:dyDescent="0.25">
      <c r="A74" s="8" t="s">
        <v>1679</v>
      </c>
      <c r="B74" s="184" t="s">
        <v>1678</v>
      </c>
      <c r="C74" s="185"/>
      <c r="D74" s="185"/>
      <c r="E74" s="185"/>
      <c r="F74" s="185"/>
      <c r="G74" s="185"/>
      <c r="H74" s="185">
        <v>23</v>
      </c>
      <c r="I74" s="185"/>
      <c r="J74" s="185">
        <v>23</v>
      </c>
    </row>
    <row r="75" spans="1:10" x14ac:dyDescent="0.25">
      <c r="A75" s="8" t="s">
        <v>1769</v>
      </c>
      <c r="B75" s="184" t="s">
        <v>696</v>
      </c>
      <c r="C75" s="185"/>
      <c r="D75" s="185"/>
      <c r="E75" s="185"/>
      <c r="F75" s="185"/>
      <c r="G75" s="185"/>
      <c r="H75" s="185">
        <v>3</v>
      </c>
      <c r="I75" s="185"/>
      <c r="J75" s="185">
        <v>3</v>
      </c>
    </row>
    <row r="76" spans="1:10" x14ac:dyDescent="0.25">
      <c r="A76" s="8" t="s">
        <v>1230</v>
      </c>
      <c r="B76" s="184" t="s">
        <v>1231</v>
      </c>
      <c r="C76" s="185"/>
      <c r="D76" s="185"/>
      <c r="E76" s="185">
        <v>11</v>
      </c>
      <c r="F76" s="185"/>
      <c r="G76" s="185"/>
      <c r="H76" s="185"/>
      <c r="I76" s="185"/>
      <c r="J76" s="185">
        <v>11</v>
      </c>
    </row>
    <row r="77" spans="1:10" x14ac:dyDescent="0.25">
      <c r="A77" s="2"/>
      <c r="B77" s="186" t="s">
        <v>2895</v>
      </c>
      <c r="C77" s="9">
        <f t="shared" ref="C77:J77" si="0">SUM(C2:C76)</f>
        <v>0</v>
      </c>
      <c r="D77" s="9">
        <f t="shared" si="0"/>
        <v>741</v>
      </c>
      <c r="E77" s="9">
        <f t="shared" si="0"/>
        <v>127</v>
      </c>
      <c r="F77" s="9">
        <f t="shared" si="0"/>
        <v>6116</v>
      </c>
      <c r="G77" s="9">
        <f t="shared" si="0"/>
        <v>1942</v>
      </c>
      <c r="H77" s="9">
        <f t="shared" si="0"/>
        <v>30633</v>
      </c>
      <c r="I77" s="9">
        <f t="shared" si="0"/>
        <v>501</v>
      </c>
      <c r="J77" s="9">
        <f t="shared" si="0"/>
        <v>40060</v>
      </c>
    </row>
  </sheetData>
  <pageMargins left="0.7" right="0.7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workbookViewId="0">
      <pane ySplit="1" topLeftCell="A71" activePane="bottomLeft" state="frozen"/>
      <selection pane="bottomLeft" activeCell="A50" sqref="A50:D88"/>
    </sheetView>
  </sheetViews>
  <sheetFormatPr defaultRowHeight="15" x14ac:dyDescent="0.25"/>
  <cols>
    <col min="1" max="1" width="14" customWidth="1"/>
    <col min="2" max="2" width="65" customWidth="1"/>
    <col min="3" max="3" width="5.5703125" bestFit="1" customWidth="1"/>
    <col min="4" max="4" width="11.140625" style="7" bestFit="1" customWidth="1"/>
  </cols>
  <sheetData>
    <row r="1" spans="1:4" x14ac:dyDescent="0.25">
      <c r="A1" s="8" t="s">
        <v>855</v>
      </c>
      <c r="B1" s="8" t="s">
        <v>856</v>
      </c>
      <c r="C1" s="8" t="s">
        <v>857</v>
      </c>
      <c r="D1" s="9" t="s">
        <v>0</v>
      </c>
    </row>
    <row r="2" spans="1:4" x14ac:dyDescent="0.25">
      <c r="A2" s="2" t="s">
        <v>271</v>
      </c>
      <c r="B2" s="2" t="s">
        <v>870</v>
      </c>
      <c r="C2" s="2" t="s">
        <v>966</v>
      </c>
      <c r="D2" s="3">
        <v>47</v>
      </c>
    </row>
    <row r="3" spans="1:4" x14ac:dyDescent="0.25">
      <c r="A3" s="2" t="s">
        <v>79</v>
      </c>
      <c r="B3" s="2" t="s">
        <v>871</v>
      </c>
      <c r="C3" s="2" t="s">
        <v>966</v>
      </c>
      <c r="D3" s="3">
        <v>117</v>
      </c>
    </row>
    <row r="4" spans="1:4" x14ac:dyDescent="0.25">
      <c r="A4" s="2" t="s">
        <v>111</v>
      </c>
      <c r="B4" s="2" t="s">
        <v>872</v>
      </c>
      <c r="C4" s="2" t="s">
        <v>966</v>
      </c>
      <c r="D4" s="3">
        <v>24</v>
      </c>
    </row>
    <row r="5" spans="1:4" x14ac:dyDescent="0.25">
      <c r="A5" s="2" t="s">
        <v>111</v>
      </c>
      <c r="B5" s="2" t="s">
        <v>873</v>
      </c>
      <c r="C5" s="2" t="s">
        <v>966</v>
      </c>
      <c r="D5" s="3">
        <v>90</v>
      </c>
    </row>
    <row r="6" spans="1:4" x14ac:dyDescent="0.25">
      <c r="A6" s="2" t="s">
        <v>132</v>
      </c>
      <c r="B6" s="2" t="s">
        <v>874</v>
      </c>
      <c r="C6" s="2" t="s">
        <v>966</v>
      </c>
      <c r="D6" s="3">
        <v>81</v>
      </c>
    </row>
    <row r="7" spans="1:4" x14ac:dyDescent="0.25">
      <c r="A7" s="2" t="s">
        <v>77</v>
      </c>
      <c r="B7" s="2" t="s">
        <v>875</v>
      </c>
      <c r="C7" s="2" t="s">
        <v>966</v>
      </c>
      <c r="D7" s="3">
        <v>73</v>
      </c>
    </row>
    <row r="8" spans="1:4" x14ac:dyDescent="0.25">
      <c r="A8" s="2" t="s">
        <v>200</v>
      </c>
      <c r="B8" s="2" t="s">
        <v>876</v>
      </c>
      <c r="C8" s="2" t="s">
        <v>966</v>
      </c>
      <c r="D8" s="3">
        <v>161</v>
      </c>
    </row>
    <row r="9" spans="1:4" x14ac:dyDescent="0.25">
      <c r="A9" s="2" t="s">
        <v>334</v>
      </c>
      <c r="B9" s="2" t="s">
        <v>877</v>
      </c>
      <c r="C9" s="2" t="s">
        <v>966</v>
      </c>
      <c r="D9" s="3">
        <v>94</v>
      </c>
    </row>
    <row r="10" spans="1:4" x14ac:dyDescent="0.25">
      <c r="A10" s="2" t="s">
        <v>675</v>
      </c>
      <c r="B10" s="2" t="s">
        <v>878</v>
      </c>
      <c r="C10" s="2" t="s">
        <v>966</v>
      </c>
      <c r="D10" s="3">
        <v>81</v>
      </c>
    </row>
    <row r="11" spans="1:4" x14ac:dyDescent="0.25">
      <c r="A11" s="2" t="s">
        <v>459</v>
      </c>
      <c r="B11" s="2" t="s">
        <v>879</v>
      </c>
      <c r="C11" s="2" t="s">
        <v>966</v>
      </c>
      <c r="D11" s="3">
        <v>189</v>
      </c>
    </row>
    <row r="12" spans="1:4" x14ac:dyDescent="0.25">
      <c r="A12" s="2" t="s">
        <v>346</v>
      </c>
      <c r="B12" s="2" t="s">
        <v>880</v>
      </c>
      <c r="C12" s="2" t="s">
        <v>966</v>
      </c>
      <c r="D12" s="3">
        <v>151</v>
      </c>
    </row>
    <row r="13" spans="1:4" x14ac:dyDescent="0.25">
      <c r="A13" s="2" t="s">
        <v>881</v>
      </c>
      <c r="B13" s="2" t="s">
        <v>882</v>
      </c>
      <c r="C13" s="2" t="s">
        <v>966</v>
      </c>
      <c r="D13" s="3">
        <v>27</v>
      </c>
    </row>
    <row r="14" spans="1:4" x14ac:dyDescent="0.25">
      <c r="A14" s="2" t="s">
        <v>883</v>
      </c>
      <c r="B14" s="2" t="s">
        <v>884</v>
      </c>
      <c r="C14" s="2" t="s">
        <v>966</v>
      </c>
      <c r="D14" s="3">
        <v>8</v>
      </c>
    </row>
    <row r="15" spans="1:4" x14ac:dyDescent="0.25">
      <c r="A15" s="2" t="s">
        <v>885</v>
      </c>
      <c r="B15" s="2" t="s">
        <v>886</v>
      </c>
      <c r="C15" s="2" t="s">
        <v>966</v>
      </c>
      <c r="D15" s="3">
        <v>10</v>
      </c>
    </row>
    <row r="16" spans="1:4" x14ac:dyDescent="0.25">
      <c r="A16" s="2" t="s">
        <v>887</v>
      </c>
      <c r="B16" s="2" t="s">
        <v>888</v>
      </c>
      <c r="C16" s="2" t="s">
        <v>966</v>
      </c>
      <c r="D16" s="3">
        <v>39</v>
      </c>
    </row>
    <row r="17" spans="1:4" x14ac:dyDescent="0.25">
      <c r="A17" s="2" t="s">
        <v>420</v>
      </c>
      <c r="B17" s="2" t="s">
        <v>889</v>
      </c>
      <c r="C17" s="2" t="s">
        <v>966</v>
      </c>
      <c r="D17" s="3">
        <v>106</v>
      </c>
    </row>
    <row r="18" spans="1:4" x14ac:dyDescent="0.25">
      <c r="A18" s="2" t="s">
        <v>273</v>
      </c>
      <c r="B18" s="2" t="s">
        <v>890</v>
      </c>
      <c r="C18" s="2" t="s">
        <v>966</v>
      </c>
      <c r="D18" s="3">
        <v>14</v>
      </c>
    </row>
    <row r="19" spans="1:4" x14ac:dyDescent="0.25">
      <c r="A19" s="2" t="s">
        <v>81</v>
      </c>
      <c r="B19" s="2" t="s">
        <v>891</v>
      </c>
      <c r="C19" s="2" t="s">
        <v>966</v>
      </c>
      <c r="D19" s="3">
        <v>1</v>
      </c>
    </row>
    <row r="20" spans="1:4" x14ac:dyDescent="0.25">
      <c r="A20" s="2" t="s">
        <v>398</v>
      </c>
      <c r="B20" s="2" t="s">
        <v>892</v>
      </c>
      <c r="C20" s="2" t="s">
        <v>966</v>
      </c>
      <c r="D20" s="3">
        <v>13</v>
      </c>
    </row>
    <row r="21" spans="1:4" x14ac:dyDescent="0.25">
      <c r="A21" s="2" t="s">
        <v>117</v>
      </c>
      <c r="B21" s="2" t="s">
        <v>893</v>
      </c>
      <c r="C21" s="2" t="s">
        <v>966</v>
      </c>
      <c r="D21" s="3">
        <v>41</v>
      </c>
    </row>
    <row r="22" spans="1:4" x14ac:dyDescent="0.25">
      <c r="A22" s="2" t="s">
        <v>553</v>
      </c>
      <c r="B22" s="2" t="s">
        <v>894</v>
      </c>
      <c r="C22" s="2" t="s">
        <v>966</v>
      </c>
      <c r="D22" s="3">
        <v>36</v>
      </c>
    </row>
    <row r="23" spans="1:4" x14ac:dyDescent="0.25">
      <c r="A23" s="2" t="s">
        <v>119</v>
      </c>
      <c r="B23" s="2" t="s">
        <v>895</v>
      </c>
      <c r="C23" s="2" t="s">
        <v>966</v>
      </c>
      <c r="D23" s="3">
        <v>34</v>
      </c>
    </row>
    <row r="24" spans="1:4" x14ac:dyDescent="0.25">
      <c r="A24" s="2" t="s">
        <v>133</v>
      </c>
      <c r="B24" s="2" t="s">
        <v>896</v>
      </c>
      <c r="C24" s="2" t="s">
        <v>966</v>
      </c>
      <c r="D24" s="3">
        <v>71</v>
      </c>
    </row>
    <row r="25" spans="1:4" x14ac:dyDescent="0.25">
      <c r="A25" s="2" t="s">
        <v>897</v>
      </c>
      <c r="B25" s="2" t="s">
        <v>898</v>
      </c>
      <c r="C25" s="2" t="s">
        <v>966</v>
      </c>
      <c r="D25" s="3">
        <v>12</v>
      </c>
    </row>
    <row r="26" spans="1:4" x14ac:dyDescent="0.25">
      <c r="A26" s="2" t="s">
        <v>167</v>
      </c>
      <c r="B26" s="2" t="s">
        <v>899</v>
      </c>
      <c r="C26" s="2" t="s">
        <v>966</v>
      </c>
      <c r="D26" s="3">
        <v>63</v>
      </c>
    </row>
    <row r="27" spans="1:4" x14ac:dyDescent="0.25">
      <c r="A27" s="2" t="s">
        <v>87</v>
      </c>
      <c r="B27" s="2" t="s">
        <v>900</v>
      </c>
      <c r="C27" s="2" t="s">
        <v>966</v>
      </c>
      <c r="D27" s="3">
        <v>47</v>
      </c>
    </row>
    <row r="28" spans="1:4" x14ac:dyDescent="0.25">
      <c r="A28" s="2" t="s">
        <v>202</v>
      </c>
      <c r="B28" s="2" t="s">
        <v>901</v>
      </c>
      <c r="C28" s="2" t="s">
        <v>966</v>
      </c>
      <c r="D28" s="3">
        <v>101</v>
      </c>
    </row>
    <row r="29" spans="1:4" x14ac:dyDescent="0.25">
      <c r="A29" s="2" t="s">
        <v>204</v>
      </c>
      <c r="B29" s="2" t="s">
        <v>902</v>
      </c>
      <c r="C29" s="2" t="s">
        <v>966</v>
      </c>
      <c r="D29" s="3">
        <v>180</v>
      </c>
    </row>
    <row r="30" spans="1:4" x14ac:dyDescent="0.25">
      <c r="A30" s="2" t="s">
        <v>243</v>
      </c>
      <c r="B30" s="2" t="s">
        <v>903</v>
      </c>
      <c r="C30" s="2" t="s">
        <v>966</v>
      </c>
      <c r="D30" s="3">
        <v>22</v>
      </c>
    </row>
    <row r="31" spans="1:4" x14ac:dyDescent="0.25">
      <c r="A31" s="2" t="s">
        <v>336</v>
      </c>
      <c r="B31" s="2" t="s">
        <v>904</v>
      </c>
      <c r="C31" s="2" t="s">
        <v>966</v>
      </c>
      <c r="D31" s="3">
        <v>18</v>
      </c>
    </row>
    <row r="32" spans="1:4" x14ac:dyDescent="0.25">
      <c r="A32" s="2" t="s">
        <v>340</v>
      </c>
      <c r="B32" s="2" t="s">
        <v>905</v>
      </c>
      <c r="C32" s="2" t="s">
        <v>966</v>
      </c>
      <c r="D32" s="3">
        <v>84</v>
      </c>
    </row>
    <row r="33" spans="1:4" x14ac:dyDescent="0.25">
      <c r="A33" s="2" t="s">
        <v>906</v>
      </c>
      <c r="B33" s="2" t="s">
        <v>907</v>
      </c>
      <c r="C33" s="2" t="s">
        <v>966</v>
      </c>
      <c r="D33" s="3">
        <v>1</v>
      </c>
    </row>
    <row r="34" spans="1:4" x14ac:dyDescent="0.25">
      <c r="A34" s="2" t="s">
        <v>418</v>
      </c>
      <c r="B34" s="2" t="s">
        <v>908</v>
      </c>
      <c r="C34" s="2" t="s">
        <v>966</v>
      </c>
      <c r="D34" s="3">
        <v>22</v>
      </c>
    </row>
    <row r="35" spans="1:4" x14ac:dyDescent="0.25">
      <c r="A35" s="2" t="s">
        <v>85</v>
      </c>
      <c r="B35" s="2" t="s">
        <v>909</v>
      </c>
      <c r="C35" s="2" t="s">
        <v>966</v>
      </c>
      <c r="D35" s="3">
        <v>1</v>
      </c>
    </row>
    <row r="36" spans="1:4" x14ac:dyDescent="0.25">
      <c r="A36" s="2" t="s">
        <v>466</v>
      </c>
      <c r="B36" s="2" t="s">
        <v>910</v>
      </c>
      <c r="C36" s="2" t="s">
        <v>966</v>
      </c>
      <c r="D36" s="3">
        <v>150</v>
      </c>
    </row>
    <row r="37" spans="1:4" x14ac:dyDescent="0.25">
      <c r="A37" s="2" t="s">
        <v>315</v>
      </c>
      <c r="B37" s="2" t="s">
        <v>911</v>
      </c>
      <c r="C37" s="2" t="s">
        <v>966</v>
      </c>
      <c r="D37" s="3">
        <v>35</v>
      </c>
    </row>
    <row r="38" spans="1:4" x14ac:dyDescent="0.25">
      <c r="A38" s="2" t="s">
        <v>467</v>
      </c>
      <c r="B38" s="2" t="s">
        <v>912</v>
      </c>
      <c r="C38" s="2" t="s">
        <v>966</v>
      </c>
      <c r="D38" s="3">
        <v>35</v>
      </c>
    </row>
    <row r="39" spans="1:4" x14ac:dyDescent="0.25">
      <c r="A39" s="2" t="s">
        <v>488</v>
      </c>
      <c r="B39" s="2" t="s">
        <v>913</v>
      </c>
      <c r="C39" s="2" t="s">
        <v>966</v>
      </c>
      <c r="D39" s="3">
        <v>7</v>
      </c>
    </row>
    <row r="40" spans="1:4" x14ac:dyDescent="0.25">
      <c r="A40" s="2" t="s">
        <v>329</v>
      </c>
      <c r="B40" s="2" t="s">
        <v>914</v>
      </c>
      <c r="C40" s="2" t="s">
        <v>966</v>
      </c>
      <c r="D40" s="3">
        <v>1</v>
      </c>
    </row>
    <row r="41" spans="1:4" x14ac:dyDescent="0.25">
      <c r="A41" s="2" t="s">
        <v>247</v>
      </c>
      <c r="B41" s="2" t="s">
        <v>915</v>
      </c>
      <c r="C41" s="2" t="s">
        <v>966</v>
      </c>
      <c r="D41" s="3">
        <v>16</v>
      </c>
    </row>
    <row r="42" spans="1:4" x14ac:dyDescent="0.25">
      <c r="A42" s="2" t="s">
        <v>412</v>
      </c>
      <c r="B42" s="2" t="s">
        <v>916</v>
      </c>
      <c r="C42" s="2" t="s">
        <v>966</v>
      </c>
      <c r="D42" s="3">
        <v>2</v>
      </c>
    </row>
    <row r="43" spans="1:4" x14ac:dyDescent="0.25">
      <c r="A43" s="2" t="s">
        <v>382</v>
      </c>
      <c r="B43" s="2" t="s">
        <v>917</v>
      </c>
      <c r="C43" s="2" t="s">
        <v>966</v>
      </c>
      <c r="D43" s="3">
        <v>9</v>
      </c>
    </row>
    <row r="44" spans="1:4" x14ac:dyDescent="0.25">
      <c r="A44" s="2" t="s">
        <v>386</v>
      </c>
      <c r="B44" s="2" t="s">
        <v>918</v>
      </c>
      <c r="C44" s="2" t="s">
        <v>966</v>
      </c>
      <c r="D44" s="3">
        <v>51</v>
      </c>
    </row>
    <row r="45" spans="1:4" x14ac:dyDescent="0.25">
      <c r="A45" s="2" t="s">
        <v>424</v>
      </c>
      <c r="B45" s="2" t="s">
        <v>919</v>
      </c>
      <c r="C45" s="2" t="s">
        <v>966</v>
      </c>
      <c r="D45" s="3">
        <v>30</v>
      </c>
    </row>
    <row r="46" spans="1:4" x14ac:dyDescent="0.25">
      <c r="A46" s="2" t="s">
        <v>89</v>
      </c>
      <c r="B46" s="2" t="s">
        <v>920</v>
      </c>
      <c r="C46" s="2" t="s">
        <v>966</v>
      </c>
      <c r="D46" s="3">
        <v>56</v>
      </c>
    </row>
    <row r="47" spans="1:4" x14ac:dyDescent="0.25">
      <c r="A47" s="2" t="s">
        <v>439</v>
      </c>
      <c r="B47" s="2" t="s">
        <v>921</v>
      </c>
      <c r="C47" s="2" t="s">
        <v>966</v>
      </c>
      <c r="D47" s="3">
        <v>65</v>
      </c>
    </row>
    <row r="48" spans="1:4" x14ac:dyDescent="0.25">
      <c r="A48" s="2" t="s">
        <v>486</v>
      </c>
      <c r="B48" s="2" t="s">
        <v>922</v>
      </c>
      <c r="C48" s="2" t="s">
        <v>966</v>
      </c>
      <c r="D48" s="3">
        <v>11</v>
      </c>
    </row>
    <row r="49" spans="1:4" x14ac:dyDescent="0.25">
      <c r="A49" s="2" t="s">
        <v>923</v>
      </c>
      <c r="B49" s="2" t="s">
        <v>924</v>
      </c>
      <c r="C49" s="2" t="s">
        <v>966</v>
      </c>
      <c r="D49" s="3">
        <v>1</v>
      </c>
    </row>
    <row r="50" spans="1:4" x14ac:dyDescent="0.25">
      <c r="A50" s="2" t="s">
        <v>97</v>
      </c>
      <c r="B50" s="2" t="s">
        <v>925</v>
      </c>
      <c r="C50" s="2" t="s">
        <v>966</v>
      </c>
      <c r="D50" s="3">
        <v>9</v>
      </c>
    </row>
    <row r="51" spans="1:4" x14ac:dyDescent="0.25">
      <c r="A51" s="2" t="s">
        <v>414</v>
      </c>
      <c r="B51" s="2" t="s">
        <v>926</v>
      </c>
      <c r="C51" s="2" t="s">
        <v>966</v>
      </c>
      <c r="D51" s="3">
        <v>16</v>
      </c>
    </row>
    <row r="52" spans="1:4" x14ac:dyDescent="0.25">
      <c r="A52" s="2" t="s">
        <v>142</v>
      </c>
      <c r="B52" s="2" t="s">
        <v>927</v>
      </c>
      <c r="C52" s="2" t="s">
        <v>966</v>
      </c>
      <c r="D52" s="3">
        <v>56</v>
      </c>
    </row>
    <row r="53" spans="1:4" x14ac:dyDescent="0.25">
      <c r="A53" s="2" t="s">
        <v>928</v>
      </c>
      <c r="B53" s="2" t="s">
        <v>929</v>
      </c>
      <c r="C53" s="2" t="s">
        <v>966</v>
      </c>
      <c r="D53" s="3">
        <v>3</v>
      </c>
    </row>
    <row r="54" spans="1:4" x14ac:dyDescent="0.25">
      <c r="A54" s="2" t="s">
        <v>143</v>
      </c>
      <c r="B54" s="2" t="s">
        <v>930</v>
      </c>
      <c r="C54" s="2" t="s">
        <v>966</v>
      </c>
      <c r="D54" s="3">
        <v>7</v>
      </c>
    </row>
    <row r="55" spans="1:4" x14ac:dyDescent="0.25">
      <c r="A55" s="2" t="s">
        <v>573</v>
      </c>
      <c r="B55" s="2" t="s">
        <v>931</v>
      </c>
      <c r="C55" s="2" t="s">
        <v>966</v>
      </c>
      <c r="D55" s="3">
        <v>1</v>
      </c>
    </row>
    <row r="56" spans="1:4" x14ac:dyDescent="0.25">
      <c r="A56" s="2" t="s">
        <v>1</v>
      </c>
      <c r="B56" s="2" t="s">
        <v>932</v>
      </c>
      <c r="C56" s="2" t="s">
        <v>966</v>
      </c>
      <c r="D56" s="3">
        <v>184</v>
      </c>
    </row>
    <row r="57" spans="1:4" x14ac:dyDescent="0.25">
      <c r="A57" s="2" t="s">
        <v>396</v>
      </c>
      <c r="B57" s="2" t="s">
        <v>933</v>
      </c>
      <c r="C57" s="2" t="s">
        <v>966</v>
      </c>
      <c r="D57" s="3">
        <v>2</v>
      </c>
    </row>
    <row r="58" spans="1:4" x14ac:dyDescent="0.25">
      <c r="A58" s="2" t="s">
        <v>480</v>
      </c>
      <c r="B58" s="2" t="s">
        <v>934</v>
      </c>
      <c r="C58" s="2" t="s">
        <v>966</v>
      </c>
      <c r="D58" s="3">
        <v>4</v>
      </c>
    </row>
    <row r="59" spans="1:4" x14ac:dyDescent="0.25">
      <c r="A59" s="2" t="s">
        <v>184</v>
      </c>
      <c r="B59" s="2" t="s">
        <v>935</v>
      </c>
      <c r="C59" s="2" t="s">
        <v>966</v>
      </c>
      <c r="D59" s="3">
        <v>6</v>
      </c>
    </row>
    <row r="60" spans="1:4" x14ac:dyDescent="0.25">
      <c r="A60" s="2" t="s">
        <v>103</v>
      </c>
      <c r="B60" s="2" t="s">
        <v>936</v>
      </c>
      <c r="C60" s="2" t="s">
        <v>966</v>
      </c>
      <c r="D60" s="3">
        <v>6</v>
      </c>
    </row>
    <row r="61" spans="1:4" x14ac:dyDescent="0.25">
      <c r="A61" s="2" t="s">
        <v>284</v>
      </c>
      <c r="B61" s="2" t="s">
        <v>937</v>
      </c>
      <c r="C61" s="2" t="s">
        <v>966</v>
      </c>
      <c r="D61" s="3">
        <v>1</v>
      </c>
    </row>
    <row r="62" spans="1:4" x14ac:dyDescent="0.25">
      <c r="A62" s="2" t="s">
        <v>174</v>
      </c>
      <c r="B62" s="2" t="s">
        <v>938</v>
      </c>
      <c r="C62" s="2" t="s">
        <v>966</v>
      </c>
      <c r="D62" s="3">
        <v>3</v>
      </c>
    </row>
    <row r="63" spans="1:4" x14ac:dyDescent="0.25">
      <c r="A63" s="2" t="s">
        <v>178</v>
      </c>
      <c r="B63" s="2" t="s">
        <v>939</v>
      </c>
      <c r="C63" s="2" t="s">
        <v>966</v>
      </c>
      <c r="D63" s="3">
        <v>1</v>
      </c>
    </row>
    <row r="64" spans="1:4" x14ac:dyDescent="0.25">
      <c r="A64" s="2" t="s">
        <v>502</v>
      </c>
      <c r="B64" s="2" t="s">
        <v>940</v>
      </c>
      <c r="C64" s="2" t="s">
        <v>966</v>
      </c>
      <c r="D64" s="3">
        <v>2</v>
      </c>
    </row>
    <row r="65" spans="1:4" x14ac:dyDescent="0.25">
      <c r="A65" s="2" t="s">
        <v>342</v>
      </c>
      <c r="B65" s="2" t="s">
        <v>941</v>
      </c>
      <c r="C65" s="2" t="s">
        <v>966</v>
      </c>
      <c r="D65" s="3">
        <v>12</v>
      </c>
    </row>
    <row r="66" spans="1:4" x14ac:dyDescent="0.25">
      <c r="A66" s="2" t="s">
        <v>474</v>
      </c>
      <c r="B66" s="2" t="s">
        <v>942</v>
      </c>
      <c r="C66" s="2" t="s">
        <v>966</v>
      </c>
      <c r="D66" s="3">
        <v>2</v>
      </c>
    </row>
    <row r="67" spans="1:4" x14ac:dyDescent="0.25">
      <c r="A67" s="2" t="s">
        <v>448</v>
      </c>
      <c r="B67" s="2" t="s">
        <v>943</v>
      </c>
      <c r="C67" s="2" t="s">
        <v>966</v>
      </c>
      <c r="D67" s="3">
        <v>1</v>
      </c>
    </row>
    <row r="68" spans="1:4" x14ac:dyDescent="0.25">
      <c r="A68" s="2" t="s">
        <v>633</v>
      </c>
      <c r="B68" s="2" t="s">
        <v>944</v>
      </c>
      <c r="C68" s="2" t="s">
        <v>966</v>
      </c>
      <c r="D68" s="3">
        <v>6</v>
      </c>
    </row>
    <row r="69" spans="1:4" x14ac:dyDescent="0.25">
      <c r="A69" s="2" t="s">
        <v>288</v>
      </c>
      <c r="B69" s="2" t="s">
        <v>945</v>
      </c>
      <c r="C69" s="2" t="s">
        <v>966</v>
      </c>
      <c r="D69" s="3">
        <v>8</v>
      </c>
    </row>
    <row r="70" spans="1:4" x14ac:dyDescent="0.25">
      <c r="A70" s="2" t="s">
        <v>560</v>
      </c>
      <c r="B70" s="2" t="s">
        <v>946</v>
      </c>
      <c r="C70" s="2" t="s">
        <v>966</v>
      </c>
      <c r="D70" s="3">
        <v>2</v>
      </c>
    </row>
    <row r="71" spans="1:4" x14ac:dyDescent="0.25">
      <c r="A71" s="2" t="s">
        <v>479</v>
      </c>
      <c r="B71" s="2" t="s">
        <v>947</v>
      </c>
      <c r="C71" s="2" t="s">
        <v>966</v>
      </c>
      <c r="D71" s="3">
        <v>22</v>
      </c>
    </row>
    <row r="72" spans="1:4" x14ac:dyDescent="0.25">
      <c r="A72" s="2" t="s">
        <v>318</v>
      </c>
      <c r="B72" s="2" t="s">
        <v>948</v>
      </c>
      <c r="C72" s="2" t="s">
        <v>966</v>
      </c>
      <c r="D72" s="3">
        <v>20</v>
      </c>
    </row>
    <row r="73" spans="1:4" x14ac:dyDescent="0.25">
      <c r="A73" s="2" t="s">
        <v>556</v>
      </c>
      <c r="B73" s="2" t="s">
        <v>949</v>
      </c>
      <c r="C73" s="2" t="s">
        <v>966</v>
      </c>
      <c r="D73" s="3">
        <v>25</v>
      </c>
    </row>
    <row r="74" spans="1:4" x14ac:dyDescent="0.25">
      <c r="A74" s="2" t="s">
        <v>368</v>
      </c>
      <c r="B74" s="2" t="s">
        <v>950</v>
      </c>
      <c r="C74" s="2" t="s">
        <v>966</v>
      </c>
      <c r="D74" s="3">
        <v>1</v>
      </c>
    </row>
    <row r="75" spans="1:4" x14ac:dyDescent="0.25">
      <c r="A75" s="2" t="s">
        <v>245</v>
      </c>
      <c r="B75" s="2" t="s">
        <v>951</v>
      </c>
      <c r="C75" s="2" t="s">
        <v>966</v>
      </c>
      <c r="D75" s="3">
        <v>10</v>
      </c>
    </row>
    <row r="76" spans="1:4" x14ac:dyDescent="0.25">
      <c r="A76" s="2" t="s">
        <v>558</v>
      </c>
      <c r="B76" s="2" t="s">
        <v>952</v>
      </c>
      <c r="C76" s="2" t="s">
        <v>966</v>
      </c>
      <c r="D76" s="3">
        <v>1</v>
      </c>
    </row>
    <row r="77" spans="1:4" x14ac:dyDescent="0.25">
      <c r="A77" s="2" t="s">
        <v>249</v>
      </c>
      <c r="B77" s="2" t="s">
        <v>953</v>
      </c>
      <c r="C77" s="2" t="s">
        <v>966</v>
      </c>
      <c r="D77" s="3">
        <v>8</v>
      </c>
    </row>
    <row r="78" spans="1:4" x14ac:dyDescent="0.25">
      <c r="A78" s="2" t="s">
        <v>208</v>
      </c>
      <c r="B78" s="2" t="s">
        <v>954</v>
      </c>
      <c r="C78" s="2" t="s">
        <v>966</v>
      </c>
      <c r="D78" s="3">
        <v>2</v>
      </c>
    </row>
    <row r="79" spans="1:4" x14ac:dyDescent="0.25">
      <c r="A79" s="2" t="s">
        <v>600</v>
      </c>
      <c r="B79" s="2" t="s">
        <v>955</v>
      </c>
      <c r="C79" s="2" t="s">
        <v>966</v>
      </c>
      <c r="D79" s="3">
        <v>1</v>
      </c>
    </row>
    <row r="80" spans="1:4" x14ac:dyDescent="0.25">
      <c r="A80" s="2" t="s">
        <v>426</v>
      </c>
      <c r="B80" s="2" t="s">
        <v>956</v>
      </c>
      <c r="C80" s="2" t="s">
        <v>966</v>
      </c>
      <c r="D80" s="3">
        <v>1</v>
      </c>
    </row>
    <row r="81" spans="1:4" x14ac:dyDescent="0.25">
      <c r="A81" s="2" t="s">
        <v>451</v>
      </c>
      <c r="B81" s="2" t="s">
        <v>957</v>
      </c>
      <c r="C81" s="2" t="s">
        <v>966</v>
      </c>
      <c r="D81" s="3">
        <v>26</v>
      </c>
    </row>
    <row r="82" spans="1:4" x14ac:dyDescent="0.25">
      <c r="A82" s="2" t="s">
        <v>471</v>
      </c>
      <c r="B82" s="2" t="s">
        <v>958</v>
      </c>
      <c r="C82" s="2" t="s">
        <v>966</v>
      </c>
      <c r="D82" s="3">
        <v>16</v>
      </c>
    </row>
    <row r="83" spans="1:4" x14ac:dyDescent="0.25">
      <c r="A83" s="2" t="s">
        <v>652</v>
      </c>
      <c r="B83" s="2" t="s">
        <v>959</v>
      </c>
      <c r="C83" s="2" t="s">
        <v>966</v>
      </c>
      <c r="D83" s="3">
        <v>1</v>
      </c>
    </row>
    <row r="84" spans="1:4" x14ac:dyDescent="0.25">
      <c r="A84" s="2" t="s">
        <v>416</v>
      </c>
      <c r="B84" s="2" t="s">
        <v>960</v>
      </c>
      <c r="C84" s="2" t="s">
        <v>966</v>
      </c>
      <c r="D84" s="3">
        <v>1</v>
      </c>
    </row>
    <row r="85" spans="1:4" x14ac:dyDescent="0.25">
      <c r="A85" s="2" t="s">
        <v>961</v>
      </c>
      <c r="B85" s="2" t="s">
        <v>962</v>
      </c>
      <c r="C85" s="2" t="s">
        <v>966</v>
      </c>
      <c r="D85" s="3">
        <v>22</v>
      </c>
    </row>
    <row r="86" spans="1:4" x14ac:dyDescent="0.25">
      <c r="A86" s="2" t="s">
        <v>681</v>
      </c>
      <c r="B86" s="2" t="s">
        <v>963</v>
      </c>
      <c r="C86" s="2" t="s">
        <v>966</v>
      </c>
      <c r="D86" s="3">
        <v>1</v>
      </c>
    </row>
    <row r="87" spans="1:4" x14ac:dyDescent="0.25">
      <c r="A87" s="2" t="s">
        <v>646</v>
      </c>
      <c r="B87" s="2" t="s">
        <v>964</v>
      </c>
      <c r="C87" s="2" t="s">
        <v>966</v>
      </c>
      <c r="D87" s="3">
        <v>6</v>
      </c>
    </row>
    <row r="88" spans="1:4" x14ac:dyDescent="0.25">
      <c r="A88" s="2" t="s">
        <v>592</v>
      </c>
      <c r="B88" s="2" t="s">
        <v>965</v>
      </c>
      <c r="C88" s="2" t="s">
        <v>966</v>
      </c>
      <c r="D88" s="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2"/>
  <sheetViews>
    <sheetView workbookViewId="0">
      <pane ySplit="1" topLeftCell="A335" activePane="bottomLeft" state="frozen"/>
      <selection pane="bottomLeft" activeCell="A2" sqref="A2:D372"/>
    </sheetView>
  </sheetViews>
  <sheetFormatPr defaultRowHeight="15" x14ac:dyDescent="0.25"/>
  <cols>
    <col min="1" max="1" width="14" customWidth="1"/>
    <col min="2" max="2" width="65" customWidth="1"/>
    <col min="3" max="3" width="5.5703125" bestFit="1" customWidth="1"/>
    <col min="4" max="4" width="11.140625" style="7" bestFit="1" customWidth="1"/>
  </cols>
  <sheetData>
    <row r="1" spans="1:4" x14ac:dyDescent="0.25">
      <c r="A1" s="8" t="s">
        <v>855</v>
      </c>
      <c r="B1" s="8" t="s">
        <v>856</v>
      </c>
      <c r="C1" s="8" t="s">
        <v>857</v>
      </c>
      <c r="D1" s="9" t="s">
        <v>0</v>
      </c>
    </row>
    <row r="2" spans="1:4" x14ac:dyDescent="0.25">
      <c r="A2" s="2" t="s">
        <v>448</v>
      </c>
      <c r="B2" s="2" t="s">
        <v>447</v>
      </c>
      <c r="C2" s="2" t="s">
        <v>1225</v>
      </c>
      <c r="D2" s="3">
        <v>546</v>
      </c>
    </row>
    <row r="3" spans="1:4" x14ac:dyDescent="0.25">
      <c r="A3" s="2" t="s">
        <v>200</v>
      </c>
      <c r="B3" s="2" t="s">
        <v>201</v>
      </c>
      <c r="C3" s="2" t="s">
        <v>1225</v>
      </c>
      <c r="D3" s="3">
        <v>543</v>
      </c>
    </row>
    <row r="4" spans="1:4" x14ac:dyDescent="0.25">
      <c r="A4" s="2" t="s">
        <v>204</v>
      </c>
      <c r="B4" s="2" t="s">
        <v>205</v>
      </c>
      <c r="C4" s="2" t="s">
        <v>1225</v>
      </c>
      <c r="D4" s="3">
        <v>510</v>
      </c>
    </row>
    <row r="5" spans="1:4" x14ac:dyDescent="0.25">
      <c r="A5" s="2" t="s">
        <v>426</v>
      </c>
      <c r="B5" s="2" t="s">
        <v>427</v>
      </c>
      <c r="C5" s="2" t="s">
        <v>1225</v>
      </c>
      <c r="D5" s="3">
        <v>506</v>
      </c>
    </row>
    <row r="6" spans="1:4" x14ac:dyDescent="0.25">
      <c r="A6" s="2" t="s">
        <v>117</v>
      </c>
      <c r="B6" s="2" t="s">
        <v>118</v>
      </c>
      <c r="C6" s="2" t="s">
        <v>1225</v>
      </c>
      <c r="D6" s="3">
        <v>434</v>
      </c>
    </row>
    <row r="7" spans="1:4" x14ac:dyDescent="0.25">
      <c r="A7" s="2" t="s">
        <v>174</v>
      </c>
      <c r="B7" s="2" t="s">
        <v>175</v>
      </c>
      <c r="C7" s="2" t="s">
        <v>1225</v>
      </c>
      <c r="D7" s="3">
        <v>425</v>
      </c>
    </row>
    <row r="8" spans="1:4" x14ac:dyDescent="0.25">
      <c r="A8" s="2" t="s">
        <v>467</v>
      </c>
      <c r="B8" s="2" t="s">
        <v>468</v>
      </c>
      <c r="C8" s="2" t="s">
        <v>1225</v>
      </c>
      <c r="D8" s="3">
        <v>417</v>
      </c>
    </row>
    <row r="9" spans="1:4" x14ac:dyDescent="0.25">
      <c r="A9" s="2" t="s">
        <v>418</v>
      </c>
      <c r="B9" s="2" t="s">
        <v>419</v>
      </c>
      <c r="C9" s="2" t="s">
        <v>1225</v>
      </c>
      <c r="D9" s="3">
        <v>401</v>
      </c>
    </row>
    <row r="10" spans="1:4" x14ac:dyDescent="0.25">
      <c r="A10" s="2" t="s">
        <v>410</v>
      </c>
      <c r="B10" s="2" t="s">
        <v>411</v>
      </c>
      <c r="C10" s="2" t="s">
        <v>1225</v>
      </c>
      <c r="D10" s="3">
        <v>353</v>
      </c>
    </row>
    <row r="11" spans="1:4" x14ac:dyDescent="0.25">
      <c r="A11" s="2" t="s">
        <v>466</v>
      </c>
      <c r="B11" s="2" t="s">
        <v>465</v>
      </c>
      <c r="C11" s="2" t="s">
        <v>1225</v>
      </c>
      <c r="D11" s="3">
        <v>342</v>
      </c>
    </row>
    <row r="12" spans="1:4" x14ac:dyDescent="0.25">
      <c r="A12" s="2" t="s">
        <v>79</v>
      </c>
      <c r="B12" s="2" t="s">
        <v>80</v>
      </c>
      <c r="C12" s="2" t="s">
        <v>1225</v>
      </c>
      <c r="D12" s="3">
        <v>336</v>
      </c>
    </row>
    <row r="13" spans="1:4" x14ac:dyDescent="0.25">
      <c r="A13" s="2" t="s">
        <v>479</v>
      </c>
      <c r="B13" s="2" t="s">
        <v>477</v>
      </c>
      <c r="C13" s="2" t="s">
        <v>1225</v>
      </c>
      <c r="D13" s="3">
        <v>332</v>
      </c>
    </row>
    <row r="14" spans="1:4" x14ac:dyDescent="0.25">
      <c r="A14" s="2" t="s">
        <v>967</v>
      </c>
      <c r="B14" s="2" t="s">
        <v>968</v>
      </c>
      <c r="C14" s="2" t="s">
        <v>1225</v>
      </c>
      <c r="D14" s="3">
        <v>319</v>
      </c>
    </row>
    <row r="15" spans="1:4" x14ac:dyDescent="0.25">
      <c r="A15" s="2" t="s">
        <v>142</v>
      </c>
      <c r="B15" s="2" t="s">
        <v>141</v>
      </c>
      <c r="C15" s="2" t="s">
        <v>1225</v>
      </c>
      <c r="D15" s="3">
        <v>318</v>
      </c>
    </row>
    <row r="16" spans="1:4" x14ac:dyDescent="0.25">
      <c r="A16" s="2" t="s">
        <v>245</v>
      </c>
      <c r="B16" s="2" t="s">
        <v>246</v>
      </c>
      <c r="C16" s="2" t="s">
        <v>1225</v>
      </c>
      <c r="D16" s="3">
        <v>282</v>
      </c>
    </row>
    <row r="17" spans="1:4" x14ac:dyDescent="0.25">
      <c r="A17" s="2" t="s">
        <v>596</v>
      </c>
      <c r="B17" s="2" t="s">
        <v>780</v>
      </c>
      <c r="C17" s="2" t="s">
        <v>1225</v>
      </c>
      <c r="D17" s="3">
        <v>281</v>
      </c>
    </row>
    <row r="18" spans="1:4" x14ac:dyDescent="0.25">
      <c r="A18" s="2" t="s">
        <v>424</v>
      </c>
      <c r="B18" s="2" t="s">
        <v>425</v>
      </c>
      <c r="C18" s="2" t="s">
        <v>1225</v>
      </c>
      <c r="D18" s="3">
        <v>275</v>
      </c>
    </row>
    <row r="19" spans="1:4" x14ac:dyDescent="0.25">
      <c r="A19" s="2" t="s">
        <v>451</v>
      </c>
      <c r="B19" s="2" t="s">
        <v>445</v>
      </c>
      <c r="C19" s="2" t="s">
        <v>1225</v>
      </c>
      <c r="D19" s="3">
        <v>248</v>
      </c>
    </row>
    <row r="20" spans="1:4" x14ac:dyDescent="0.25">
      <c r="A20" s="2" t="s">
        <v>459</v>
      </c>
      <c r="B20" s="2" t="s">
        <v>458</v>
      </c>
      <c r="C20" s="2" t="s">
        <v>1225</v>
      </c>
      <c r="D20" s="3">
        <v>241</v>
      </c>
    </row>
    <row r="21" spans="1:4" x14ac:dyDescent="0.25">
      <c r="A21" s="2" t="s">
        <v>500</v>
      </c>
      <c r="B21" s="2" t="s">
        <v>501</v>
      </c>
      <c r="C21" s="2" t="s">
        <v>1225</v>
      </c>
      <c r="D21" s="3">
        <v>229</v>
      </c>
    </row>
    <row r="22" spans="1:4" x14ac:dyDescent="0.25">
      <c r="A22" s="2" t="s">
        <v>573</v>
      </c>
      <c r="B22" s="2" t="s">
        <v>751</v>
      </c>
      <c r="C22" s="2" t="s">
        <v>1225</v>
      </c>
      <c r="D22" s="3">
        <v>208</v>
      </c>
    </row>
    <row r="23" spans="1:4" x14ac:dyDescent="0.25">
      <c r="A23" s="2" t="s">
        <v>498</v>
      </c>
      <c r="B23" s="2" t="s">
        <v>499</v>
      </c>
      <c r="C23" s="2" t="s">
        <v>1225</v>
      </c>
      <c r="D23" s="3">
        <v>203</v>
      </c>
    </row>
    <row r="24" spans="1:4" x14ac:dyDescent="0.25">
      <c r="A24" s="2" t="s">
        <v>202</v>
      </c>
      <c r="B24" s="2" t="s">
        <v>203</v>
      </c>
      <c r="C24" s="2" t="s">
        <v>1225</v>
      </c>
      <c r="D24" s="3">
        <v>201</v>
      </c>
    </row>
    <row r="25" spans="1:4" x14ac:dyDescent="0.25">
      <c r="A25" s="2" t="s">
        <v>81</v>
      </c>
      <c r="B25" s="2" t="s">
        <v>82</v>
      </c>
      <c r="C25" s="2" t="s">
        <v>1225</v>
      </c>
      <c r="D25" s="3">
        <v>197</v>
      </c>
    </row>
    <row r="26" spans="1:4" x14ac:dyDescent="0.25">
      <c r="A26" s="2" t="s">
        <v>243</v>
      </c>
      <c r="B26" s="2" t="s">
        <v>244</v>
      </c>
      <c r="C26" s="2" t="s">
        <v>1225</v>
      </c>
      <c r="D26" s="3">
        <v>184</v>
      </c>
    </row>
    <row r="27" spans="1:4" x14ac:dyDescent="0.25">
      <c r="A27" s="2" t="s">
        <v>167</v>
      </c>
      <c r="B27" s="2" t="s">
        <v>168</v>
      </c>
      <c r="C27" s="2" t="s">
        <v>1225</v>
      </c>
      <c r="D27" s="3">
        <v>177</v>
      </c>
    </row>
    <row r="28" spans="1:4" x14ac:dyDescent="0.25">
      <c r="A28" s="2" t="s">
        <v>334</v>
      </c>
      <c r="B28" s="2" t="s">
        <v>335</v>
      </c>
      <c r="C28" s="2" t="s">
        <v>1225</v>
      </c>
      <c r="D28" s="3">
        <v>176</v>
      </c>
    </row>
    <row r="29" spans="1:4" x14ac:dyDescent="0.25">
      <c r="A29" s="2" t="s">
        <v>318</v>
      </c>
      <c r="B29" s="2" t="s">
        <v>313</v>
      </c>
      <c r="C29" s="2" t="s">
        <v>1225</v>
      </c>
      <c r="D29" s="3">
        <v>171</v>
      </c>
    </row>
    <row r="30" spans="1:4" x14ac:dyDescent="0.25">
      <c r="A30" s="2" t="s">
        <v>247</v>
      </c>
      <c r="B30" s="2" t="s">
        <v>248</v>
      </c>
      <c r="C30" s="2" t="s">
        <v>1225</v>
      </c>
      <c r="D30" s="3">
        <v>169</v>
      </c>
    </row>
    <row r="31" spans="1:4" x14ac:dyDescent="0.25">
      <c r="A31" s="2" t="s">
        <v>288</v>
      </c>
      <c r="B31" s="2" t="s">
        <v>289</v>
      </c>
      <c r="C31" s="2" t="s">
        <v>1225</v>
      </c>
      <c r="D31" s="3">
        <v>166</v>
      </c>
    </row>
    <row r="32" spans="1:4" x14ac:dyDescent="0.25">
      <c r="A32" s="2" t="s">
        <v>315</v>
      </c>
      <c r="B32" s="2" t="s">
        <v>311</v>
      </c>
      <c r="C32" s="2" t="s">
        <v>1225</v>
      </c>
      <c r="D32" s="3">
        <v>164</v>
      </c>
    </row>
    <row r="33" spans="1:4" x14ac:dyDescent="0.25">
      <c r="A33" s="2" t="s">
        <v>111</v>
      </c>
      <c r="B33" s="2" t="s">
        <v>112</v>
      </c>
      <c r="C33" s="2" t="s">
        <v>1225</v>
      </c>
      <c r="D33" s="3">
        <v>160</v>
      </c>
    </row>
    <row r="34" spans="1:4" x14ac:dyDescent="0.25">
      <c r="A34" s="2" t="s">
        <v>336</v>
      </c>
      <c r="B34" s="2" t="s">
        <v>337</v>
      </c>
      <c r="C34" s="2" t="s">
        <v>1225</v>
      </c>
      <c r="D34" s="3">
        <v>155</v>
      </c>
    </row>
    <row r="35" spans="1:4" x14ac:dyDescent="0.25">
      <c r="A35" s="2" t="s">
        <v>69</v>
      </c>
      <c r="B35" s="2" t="s">
        <v>70</v>
      </c>
      <c r="C35" s="2" t="s">
        <v>1225</v>
      </c>
      <c r="D35" s="3">
        <v>154</v>
      </c>
    </row>
    <row r="36" spans="1:4" x14ac:dyDescent="0.25">
      <c r="A36" s="2" t="s">
        <v>439</v>
      </c>
      <c r="B36" s="2" t="s">
        <v>434</v>
      </c>
      <c r="C36" s="2" t="s">
        <v>1225</v>
      </c>
      <c r="D36" s="3">
        <v>149</v>
      </c>
    </row>
    <row r="37" spans="1:4" x14ac:dyDescent="0.25">
      <c r="A37" s="2" t="s">
        <v>314</v>
      </c>
      <c r="B37" s="2" t="s">
        <v>309</v>
      </c>
      <c r="C37" s="2" t="s">
        <v>1225</v>
      </c>
      <c r="D37" s="3">
        <v>132</v>
      </c>
    </row>
    <row r="38" spans="1:4" x14ac:dyDescent="0.25">
      <c r="A38" s="2" t="s">
        <v>186</v>
      </c>
      <c r="B38" s="2" t="s">
        <v>187</v>
      </c>
      <c r="C38" s="2" t="s">
        <v>1225</v>
      </c>
      <c r="D38" s="3">
        <v>129</v>
      </c>
    </row>
    <row r="39" spans="1:4" x14ac:dyDescent="0.25">
      <c r="A39" s="2" t="s">
        <v>414</v>
      </c>
      <c r="B39" s="2" t="s">
        <v>415</v>
      </c>
      <c r="C39" s="2" t="s">
        <v>1225</v>
      </c>
      <c r="D39" s="3">
        <v>129</v>
      </c>
    </row>
    <row r="40" spans="1:4" x14ac:dyDescent="0.25">
      <c r="A40" s="2" t="s">
        <v>97</v>
      </c>
      <c r="B40" s="2" t="s">
        <v>98</v>
      </c>
      <c r="C40" s="2" t="s">
        <v>1225</v>
      </c>
      <c r="D40" s="3">
        <v>128</v>
      </c>
    </row>
    <row r="41" spans="1:4" x14ac:dyDescent="0.25">
      <c r="A41" s="2" t="s">
        <v>145</v>
      </c>
      <c r="B41" s="2" t="s">
        <v>144</v>
      </c>
      <c r="C41" s="2" t="s">
        <v>1225</v>
      </c>
      <c r="D41" s="3">
        <v>119</v>
      </c>
    </row>
    <row r="42" spans="1:4" x14ac:dyDescent="0.25">
      <c r="A42" s="2" t="s">
        <v>176</v>
      </c>
      <c r="B42" s="2" t="s">
        <v>177</v>
      </c>
      <c r="C42" s="2" t="s">
        <v>1225</v>
      </c>
      <c r="D42" s="3">
        <v>118</v>
      </c>
    </row>
    <row r="43" spans="1:4" x14ac:dyDescent="0.25">
      <c r="A43" s="2" t="s">
        <v>169</v>
      </c>
      <c r="B43" s="2" t="s">
        <v>168</v>
      </c>
      <c r="C43" s="2" t="s">
        <v>1225</v>
      </c>
      <c r="D43" s="3">
        <v>109</v>
      </c>
    </row>
    <row r="44" spans="1:4" x14ac:dyDescent="0.25">
      <c r="A44" s="2" t="s">
        <v>457</v>
      </c>
      <c r="B44" s="2" t="s">
        <v>458</v>
      </c>
      <c r="C44" s="2" t="s">
        <v>1225</v>
      </c>
      <c r="D44" s="3">
        <v>101</v>
      </c>
    </row>
    <row r="45" spans="1:4" x14ac:dyDescent="0.25">
      <c r="A45" s="2" t="s">
        <v>471</v>
      </c>
      <c r="B45" s="2" t="s">
        <v>472</v>
      </c>
      <c r="C45" s="2" t="s">
        <v>1225</v>
      </c>
      <c r="D45" s="3">
        <v>97</v>
      </c>
    </row>
    <row r="46" spans="1:4" x14ac:dyDescent="0.25">
      <c r="A46" s="2" t="s">
        <v>1</v>
      </c>
      <c r="B46" s="2" t="s">
        <v>2</v>
      </c>
      <c r="C46" s="2" t="s">
        <v>1225</v>
      </c>
      <c r="D46" s="3">
        <v>96</v>
      </c>
    </row>
    <row r="47" spans="1:4" x14ac:dyDescent="0.25">
      <c r="A47" s="2" t="s">
        <v>251</v>
      </c>
      <c r="B47" s="2" t="s">
        <v>969</v>
      </c>
      <c r="C47" s="2" t="s">
        <v>1225</v>
      </c>
      <c r="D47" s="3">
        <v>94</v>
      </c>
    </row>
    <row r="48" spans="1:4" x14ac:dyDescent="0.25">
      <c r="A48" s="2" t="s">
        <v>350</v>
      </c>
      <c r="B48" s="2" t="s">
        <v>351</v>
      </c>
      <c r="C48" s="2" t="s">
        <v>1225</v>
      </c>
      <c r="D48" s="3">
        <v>93</v>
      </c>
    </row>
    <row r="49" spans="1:4" x14ac:dyDescent="0.25">
      <c r="A49" s="2" t="s">
        <v>970</v>
      </c>
      <c r="B49" s="2" t="s">
        <v>971</v>
      </c>
      <c r="C49" s="2" t="s">
        <v>1225</v>
      </c>
      <c r="D49" s="3">
        <v>91</v>
      </c>
    </row>
    <row r="50" spans="1:4" x14ac:dyDescent="0.25">
      <c r="A50" s="2" t="s">
        <v>295</v>
      </c>
      <c r="B50" s="2" t="s">
        <v>289</v>
      </c>
      <c r="C50" s="2" t="s">
        <v>1225</v>
      </c>
      <c r="D50" s="3">
        <v>86</v>
      </c>
    </row>
    <row r="51" spans="1:4" x14ac:dyDescent="0.25">
      <c r="A51" s="2" t="s">
        <v>133</v>
      </c>
      <c r="B51" s="2" t="s">
        <v>134</v>
      </c>
      <c r="C51" s="2" t="s">
        <v>1225</v>
      </c>
      <c r="D51" s="3">
        <v>80</v>
      </c>
    </row>
    <row r="52" spans="1:4" x14ac:dyDescent="0.25">
      <c r="A52" s="2" t="s">
        <v>271</v>
      </c>
      <c r="B52" s="2" t="s">
        <v>272</v>
      </c>
      <c r="C52" s="2" t="s">
        <v>1225</v>
      </c>
      <c r="D52" s="3">
        <v>76</v>
      </c>
    </row>
    <row r="53" spans="1:4" x14ac:dyDescent="0.25">
      <c r="A53" s="2" t="s">
        <v>476</v>
      </c>
      <c r="B53" s="2" t="s">
        <v>477</v>
      </c>
      <c r="C53" s="2" t="s">
        <v>1225</v>
      </c>
      <c r="D53" s="3">
        <v>74</v>
      </c>
    </row>
    <row r="54" spans="1:4" x14ac:dyDescent="0.25">
      <c r="A54" s="2" t="s">
        <v>340</v>
      </c>
      <c r="B54" s="2" t="s">
        <v>341</v>
      </c>
      <c r="C54" s="2" t="s">
        <v>1225</v>
      </c>
      <c r="D54" s="3">
        <v>65</v>
      </c>
    </row>
    <row r="55" spans="1:4" x14ac:dyDescent="0.25">
      <c r="A55" s="2" t="s">
        <v>542</v>
      </c>
      <c r="B55" s="2" t="s">
        <v>716</v>
      </c>
      <c r="C55" s="2" t="s">
        <v>1225</v>
      </c>
      <c r="D55" s="3">
        <v>64</v>
      </c>
    </row>
    <row r="56" spans="1:4" x14ac:dyDescent="0.25">
      <c r="A56" s="2" t="s">
        <v>273</v>
      </c>
      <c r="B56" s="2" t="s">
        <v>274</v>
      </c>
      <c r="C56" s="2" t="s">
        <v>1225</v>
      </c>
      <c r="D56" s="3">
        <v>64</v>
      </c>
    </row>
    <row r="57" spans="1:4" x14ac:dyDescent="0.25">
      <c r="A57" s="2" t="s">
        <v>262</v>
      </c>
      <c r="B57" s="2" t="s">
        <v>263</v>
      </c>
      <c r="C57" s="2" t="s">
        <v>1225</v>
      </c>
      <c r="D57" s="3">
        <v>63</v>
      </c>
    </row>
    <row r="58" spans="1:4" x14ac:dyDescent="0.25">
      <c r="A58" s="2" t="s">
        <v>279</v>
      </c>
      <c r="B58" s="2" t="s">
        <v>280</v>
      </c>
      <c r="C58" s="2" t="s">
        <v>1225</v>
      </c>
      <c r="D58" s="3">
        <v>63</v>
      </c>
    </row>
    <row r="59" spans="1:4" x14ac:dyDescent="0.25">
      <c r="A59" s="2" t="s">
        <v>633</v>
      </c>
      <c r="B59" s="2" t="s">
        <v>972</v>
      </c>
      <c r="C59" s="2" t="s">
        <v>1225</v>
      </c>
      <c r="D59" s="3">
        <v>63</v>
      </c>
    </row>
    <row r="60" spans="1:4" x14ac:dyDescent="0.25">
      <c r="A60" s="2" t="s">
        <v>235</v>
      </c>
      <c r="B60" s="2" t="s">
        <v>973</v>
      </c>
      <c r="C60" s="2" t="s">
        <v>1225</v>
      </c>
      <c r="D60" s="3">
        <v>62</v>
      </c>
    </row>
    <row r="61" spans="1:4" x14ac:dyDescent="0.25">
      <c r="A61" s="2" t="s">
        <v>85</v>
      </c>
      <c r="B61" s="2" t="s">
        <v>86</v>
      </c>
      <c r="C61" s="2" t="s">
        <v>1225</v>
      </c>
      <c r="D61" s="3">
        <v>60</v>
      </c>
    </row>
    <row r="62" spans="1:4" x14ac:dyDescent="0.25">
      <c r="A62" s="2" t="s">
        <v>71</v>
      </c>
      <c r="B62" s="2" t="s">
        <v>72</v>
      </c>
      <c r="C62" s="2" t="s">
        <v>1225</v>
      </c>
      <c r="D62" s="3">
        <v>59</v>
      </c>
    </row>
    <row r="63" spans="1:4" x14ac:dyDescent="0.25">
      <c r="A63" s="2" t="s">
        <v>89</v>
      </c>
      <c r="B63" s="2" t="s">
        <v>90</v>
      </c>
      <c r="C63" s="2" t="s">
        <v>1225</v>
      </c>
      <c r="D63" s="3">
        <v>58</v>
      </c>
    </row>
    <row r="64" spans="1:4" x14ac:dyDescent="0.25">
      <c r="A64" s="2" t="s">
        <v>135</v>
      </c>
      <c r="B64" s="2" t="s">
        <v>134</v>
      </c>
      <c r="C64" s="2" t="s">
        <v>1225</v>
      </c>
      <c r="D64" s="3">
        <v>57</v>
      </c>
    </row>
    <row r="65" spans="1:4" x14ac:dyDescent="0.25">
      <c r="A65" s="2" t="s">
        <v>398</v>
      </c>
      <c r="B65" s="2" t="s">
        <v>399</v>
      </c>
      <c r="C65" s="2" t="s">
        <v>1225</v>
      </c>
      <c r="D65" s="3">
        <v>54</v>
      </c>
    </row>
    <row r="66" spans="1:4" x14ac:dyDescent="0.25">
      <c r="A66" s="2" t="s">
        <v>342</v>
      </c>
      <c r="B66" s="2" t="s">
        <v>343</v>
      </c>
      <c r="C66" s="2" t="s">
        <v>1225</v>
      </c>
      <c r="D66" s="3">
        <v>53</v>
      </c>
    </row>
    <row r="67" spans="1:4" x14ac:dyDescent="0.25">
      <c r="A67" s="2" t="s">
        <v>249</v>
      </c>
      <c r="B67" s="2" t="s">
        <v>250</v>
      </c>
      <c r="C67" s="2" t="s">
        <v>1225</v>
      </c>
      <c r="D67" s="3">
        <v>51</v>
      </c>
    </row>
    <row r="68" spans="1:4" x14ac:dyDescent="0.25">
      <c r="A68" s="2" t="s">
        <v>974</v>
      </c>
      <c r="B68" s="2" t="s">
        <v>975</v>
      </c>
      <c r="C68" s="2" t="s">
        <v>1225</v>
      </c>
      <c r="D68" s="3">
        <v>49</v>
      </c>
    </row>
    <row r="69" spans="1:4" x14ac:dyDescent="0.25">
      <c r="A69" s="2" t="s">
        <v>178</v>
      </c>
      <c r="B69" s="2" t="s">
        <v>179</v>
      </c>
      <c r="C69" s="2" t="s">
        <v>1225</v>
      </c>
      <c r="D69" s="3">
        <v>48</v>
      </c>
    </row>
    <row r="70" spans="1:4" x14ac:dyDescent="0.25">
      <c r="A70" s="2" t="s">
        <v>87</v>
      </c>
      <c r="B70" s="2" t="s">
        <v>88</v>
      </c>
      <c r="C70" s="2" t="s">
        <v>1225</v>
      </c>
      <c r="D70" s="3">
        <v>47</v>
      </c>
    </row>
    <row r="71" spans="1:4" x14ac:dyDescent="0.25">
      <c r="A71" s="2" t="s">
        <v>976</v>
      </c>
      <c r="B71" s="2" t="s">
        <v>977</v>
      </c>
      <c r="C71" s="2" t="s">
        <v>1225</v>
      </c>
      <c r="D71" s="3">
        <v>45</v>
      </c>
    </row>
    <row r="72" spans="1:4" x14ac:dyDescent="0.25">
      <c r="A72" s="2" t="s">
        <v>257</v>
      </c>
      <c r="B72" s="2" t="s">
        <v>978</v>
      </c>
      <c r="C72" s="2" t="s">
        <v>1225</v>
      </c>
      <c r="D72" s="3">
        <v>44</v>
      </c>
    </row>
    <row r="73" spans="1:4" x14ac:dyDescent="0.25">
      <c r="A73" s="2" t="s">
        <v>979</v>
      </c>
      <c r="B73" s="2" t="s">
        <v>980</v>
      </c>
      <c r="C73" s="2" t="s">
        <v>1225</v>
      </c>
      <c r="D73" s="3">
        <v>44</v>
      </c>
    </row>
    <row r="74" spans="1:4" x14ac:dyDescent="0.25">
      <c r="A74" s="2" t="s">
        <v>480</v>
      </c>
      <c r="B74" s="2" t="s">
        <v>481</v>
      </c>
      <c r="C74" s="2" t="s">
        <v>1225</v>
      </c>
      <c r="D74" s="3">
        <v>43</v>
      </c>
    </row>
    <row r="75" spans="1:4" x14ac:dyDescent="0.25">
      <c r="A75" s="2" t="s">
        <v>981</v>
      </c>
      <c r="B75" s="2" t="s">
        <v>861</v>
      </c>
      <c r="C75" s="2" t="s">
        <v>1225</v>
      </c>
      <c r="D75" s="3">
        <v>43</v>
      </c>
    </row>
    <row r="76" spans="1:4" x14ac:dyDescent="0.25">
      <c r="A76" s="2" t="s">
        <v>140</v>
      </c>
      <c r="B76" s="2" t="s">
        <v>141</v>
      </c>
      <c r="C76" s="2" t="s">
        <v>1225</v>
      </c>
      <c r="D76" s="3">
        <v>39</v>
      </c>
    </row>
    <row r="77" spans="1:4" x14ac:dyDescent="0.25">
      <c r="A77" s="2" t="s">
        <v>615</v>
      </c>
      <c r="B77" s="2" t="s">
        <v>982</v>
      </c>
      <c r="C77" s="2" t="s">
        <v>1225</v>
      </c>
      <c r="D77" s="3">
        <v>39</v>
      </c>
    </row>
    <row r="78" spans="1:4" x14ac:dyDescent="0.25">
      <c r="A78" s="2" t="s">
        <v>184</v>
      </c>
      <c r="B78" s="2" t="s">
        <v>185</v>
      </c>
      <c r="C78" s="2" t="s">
        <v>1225</v>
      </c>
      <c r="D78" s="3">
        <v>37</v>
      </c>
    </row>
    <row r="79" spans="1:4" x14ac:dyDescent="0.25">
      <c r="A79" s="2" t="s">
        <v>983</v>
      </c>
      <c r="B79" s="2" t="s">
        <v>819</v>
      </c>
      <c r="C79" s="2" t="s">
        <v>1225</v>
      </c>
      <c r="D79" s="3">
        <v>37</v>
      </c>
    </row>
    <row r="80" spans="1:4" x14ac:dyDescent="0.25">
      <c r="A80" s="2" t="s">
        <v>984</v>
      </c>
      <c r="B80" s="2" t="s">
        <v>985</v>
      </c>
      <c r="C80" s="2" t="s">
        <v>1225</v>
      </c>
      <c r="D80" s="3">
        <v>35</v>
      </c>
    </row>
    <row r="81" spans="1:4" x14ac:dyDescent="0.25">
      <c r="A81" s="2" t="s">
        <v>220</v>
      </c>
      <c r="B81" s="2" t="s">
        <v>219</v>
      </c>
      <c r="C81" s="2" t="s">
        <v>1225</v>
      </c>
      <c r="D81" s="3">
        <v>35</v>
      </c>
    </row>
    <row r="82" spans="1:4" x14ac:dyDescent="0.25">
      <c r="A82" s="2" t="s">
        <v>986</v>
      </c>
      <c r="B82" s="2" t="s">
        <v>745</v>
      </c>
      <c r="C82" s="2" t="s">
        <v>1225</v>
      </c>
      <c r="D82" s="3">
        <v>35</v>
      </c>
    </row>
    <row r="83" spans="1:4" x14ac:dyDescent="0.25">
      <c r="A83" s="2" t="s">
        <v>502</v>
      </c>
      <c r="B83" s="2" t="s">
        <v>503</v>
      </c>
      <c r="C83" s="2" t="s">
        <v>1225</v>
      </c>
      <c r="D83" s="3">
        <v>33</v>
      </c>
    </row>
    <row r="84" spans="1:4" x14ac:dyDescent="0.25">
      <c r="A84" s="2" t="s">
        <v>616</v>
      </c>
      <c r="B84" s="2" t="s">
        <v>808</v>
      </c>
      <c r="C84" s="2" t="s">
        <v>1225</v>
      </c>
      <c r="D84" s="3">
        <v>33</v>
      </c>
    </row>
    <row r="85" spans="1:4" x14ac:dyDescent="0.25">
      <c r="A85" s="2" t="s">
        <v>987</v>
      </c>
      <c r="B85" s="2" t="s">
        <v>988</v>
      </c>
      <c r="C85" s="2" t="s">
        <v>1225</v>
      </c>
      <c r="D85" s="3">
        <v>33</v>
      </c>
    </row>
    <row r="86" spans="1:4" x14ac:dyDescent="0.25">
      <c r="A86" s="2" t="s">
        <v>310</v>
      </c>
      <c r="B86" s="2" t="s">
        <v>311</v>
      </c>
      <c r="C86" s="2" t="s">
        <v>1225</v>
      </c>
      <c r="D86" s="3">
        <v>33</v>
      </c>
    </row>
    <row r="87" spans="1:4" x14ac:dyDescent="0.25">
      <c r="A87" s="2" t="s">
        <v>208</v>
      </c>
      <c r="B87" s="2" t="s">
        <v>209</v>
      </c>
      <c r="C87" s="2" t="s">
        <v>1225</v>
      </c>
      <c r="D87" s="3">
        <v>32</v>
      </c>
    </row>
    <row r="88" spans="1:4" x14ac:dyDescent="0.25">
      <c r="A88" s="2" t="s">
        <v>437</v>
      </c>
      <c r="B88" s="2" t="s">
        <v>436</v>
      </c>
      <c r="C88" s="2" t="s">
        <v>1225</v>
      </c>
      <c r="D88" s="3">
        <v>32</v>
      </c>
    </row>
    <row r="89" spans="1:4" x14ac:dyDescent="0.25">
      <c r="A89" s="2" t="s">
        <v>989</v>
      </c>
      <c r="B89" s="2" t="s">
        <v>985</v>
      </c>
      <c r="C89" s="2" t="s">
        <v>1225</v>
      </c>
      <c r="D89" s="3">
        <v>31</v>
      </c>
    </row>
    <row r="90" spans="1:4" x14ac:dyDescent="0.25">
      <c r="A90" s="2" t="s">
        <v>553</v>
      </c>
      <c r="B90" s="2" t="s">
        <v>730</v>
      </c>
      <c r="C90" s="2" t="s">
        <v>1225</v>
      </c>
      <c r="D90" s="3">
        <v>31</v>
      </c>
    </row>
    <row r="91" spans="1:4" x14ac:dyDescent="0.25">
      <c r="A91" s="2" t="s">
        <v>327</v>
      </c>
      <c r="B91" s="2" t="s">
        <v>328</v>
      </c>
      <c r="C91" s="2" t="s">
        <v>1225</v>
      </c>
      <c r="D91" s="3">
        <v>30</v>
      </c>
    </row>
    <row r="92" spans="1:4" x14ac:dyDescent="0.25">
      <c r="A92" s="2" t="s">
        <v>556</v>
      </c>
      <c r="B92" s="2" t="s">
        <v>734</v>
      </c>
      <c r="C92" s="2" t="s">
        <v>1225</v>
      </c>
      <c r="D92" s="3">
        <v>30</v>
      </c>
    </row>
    <row r="93" spans="1:4" x14ac:dyDescent="0.25">
      <c r="A93" s="2" t="s">
        <v>312</v>
      </c>
      <c r="B93" s="2" t="s">
        <v>313</v>
      </c>
      <c r="C93" s="2" t="s">
        <v>1225</v>
      </c>
      <c r="D93" s="3">
        <v>30</v>
      </c>
    </row>
    <row r="94" spans="1:4" x14ac:dyDescent="0.25">
      <c r="A94" s="2" t="s">
        <v>657</v>
      </c>
      <c r="B94" s="2" t="s">
        <v>696</v>
      </c>
      <c r="C94" s="2" t="s">
        <v>1225</v>
      </c>
      <c r="D94" s="3">
        <v>29</v>
      </c>
    </row>
    <row r="95" spans="1:4" x14ac:dyDescent="0.25">
      <c r="A95" s="2" t="s">
        <v>571</v>
      </c>
      <c r="B95" s="2" t="s">
        <v>201</v>
      </c>
      <c r="C95" s="2" t="s">
        <v>1225</v>
      </c>
      <c r="D95" s="3">
        <v>29</v>
      </c>
    </row>
    <row r="96" spans="1:4" x14ac:dyDescent="0.25">
      <c r="A96" s="2" t="s">
        <v>572</v>
      </c>
      <c r="B96" s="2" t="s">
        <v>990</v>
      </c>
      <c r="C96" s="2" t="s">
        <v>1225</v>
      </c>
      <c r="D96" s="3">
        <v>27</v>
      </c>
    </row>
    <row r="97" spans="1:4" x14ac:dyDescent="0.25">
      <c r="A97" s="2" t="s">
        <v>329</v>
      </c>
      <c r="B97" s="2" t="s">
        <v>330</v>
      </c>
      <c r="C97" s="2" t="s">
        <v>1225</v>
      </c>
      <c r="D97" s="3">
        <v>27</v>
      </c>
    </row>
    <row r="98" spans="1:4" x14ac:dyDescent="0.25">
      <c r="A98" s="2" t="s">
        <v>613</v>
      </c>
      <c r="B98" s="2" t="s">
        <v>991</v>
      </c>
      <c r="C98" s="2" t="s">
        <v>1225</v>
      </c>
      <c r="D98" s="3">
        <v>27</v>
      </c>
    </row>
    <row r="99" spans="1:4" x14ac:dyDescent="0.25">
      <c r="A99" s="2" t="s">
        <v>292</v>
      </c>
      <c r="B99" s="2" t="s">
        <v>287</v>
      </c>
      <c r="C99" s="2" t="s">
        <v>1225</v>
      </c>
      <c r="D99" s="3">
        <v>27</v>
      </c>
    </row>
    <row r="100" spans="1:4" x14ac:dyDescent="0.25">
      <c r="A100" s="2" t="s">
        <v>275</v>
      </c>
      <c r="B100" s="2" t="s">
        <v>276</v>
      </c>
      <c r="C100" s="2" t="s">
        <v>1225</v>
      </c>
      <c r="D100" s="3">
        <v>27</v>
      </c>
    </row>
    <row r="101" spans="1:4" x14ac:dyDescent="0.25">
      <c r="A101" s="2" t="s">
        <v>992</v>
      </c>
      <c r="B101" s="2" t="s">
        <v>993</v>
      </c>
      <c r="C101" s="2" t="s">
        <v>1225</v>
      </c>
      <c r="D101" s="3">
        <v>26</v>
      </c>
    </row>
    <row r="102" spans="1:4" x14ac:dyDescent="0.25">
      <c r="A102" s="2" t="s">
        <v>449</v>
      </c>
      <c r="B102" s="2" t="s">
        <v>447</v>
      </c>
      <c r="C102" s="2" t="s">
        <v>1225</v>
      </c>
      <c r="D102" s="3">
        <v>26</v>
      </c>
    </row>
    <row r="103" spans="1:4" x14ac:dyDescent="0.25">
      <c r="A103" s="2" t="s">
        <v>281</v>
      </c>
      <c r="B103" s="2" t="s">
        <v>282</v>
      </c>
      <c r="C103" s="2" t="s">
        <v>1225</v>
      </c>
      <c r="D103" s="3">
        <v>25</v>
      </c>
    </row>
    <row r="104" spans="1:4" x14ac:dyDescent="0.25">
      <c r="A104" s="2" t="s">
        <v>994</v>
      </c>
      <c r="B104" s="2" t="s">
        <v>995</v>
      </c>
      <c r="C104" s="2" t="s">
        <v>1225</v>
      </c>
      <c r="D104" s="3">
        <v>24</v>
      </c>
    </row>
    <row r="105" spans="1:4" x14ac:dyDescent="0.25">
      <c r="A105" s="2" t="s">
        <v>510</v>
      </c>
      <c r="B105" s="2" t="s">
        <v>511</v>
      </c>
      <c r="C105" s="2" t="s">
        <v>1225</v>
      </c>
      <c r="D105" s="3">
        <v>24</v>
      </c>
    </row>
    <row r="106" spans="1:4" x14ac:dyDescent="0.25">
      <c r="A106" s="2" t="s">
        <v>600</v>
      </c>
      <c r="B106" s="2" t="s">
        <v>785</v>
      </c>
      <c r="C106" s="2" t="s">
        <v>1225</v>
      </c>
      <c r="D106" s="3">
        <v>23</v>
      </c>
    </row>
    <row r="107" spans="1:4" x14ac:dyDescent="0.25">
      <c r="A107" s="2" t="s">
        <v>286</v>
      </c>
      <c r="B107" s="2" t="s">
        <v>287</v>
      </c>
      <c r="C107" s="2" t="s">
        <v>1225</v>
      </c>
      <c r="D107" s="3">
        <v>23</v>
      </c>
    </row>
    <row r="108" spans="1:4" x14ac:dyDescent="0.25">
      <c r="A108" s="2" t="s">
        <v>461</v>
      </c>
      <c r="B108" s="2" t="s">
        <v>462</v>
      </c>
      <c r="C108" s="2" t="s">
        <v>1225</v>
      </c>
      <c r="D108" s="3">
        <v>23</v>
      </c>
    </row>
    <row r="109" spans="1:4" x14ac:dyDescent="0.25">
      <c r="A109" s="2" t="s">
        <v>464</v>
      </c>
      <c r="B109" s="2" t="s">
        <v>465</v>
      </c>
      <c r="C109" s="2" t="s">
        <v>1225</v>
      </c>
      <c r="D109" s="3">
        <v>22</v>
      </c>
    </row>
    <row r="110" spans="1:4" x14ac:dyDescent="0.25">
      <c r="A110" s="2" t="s">
        <v>996</v>
      </c>
      <c r="B110" s="2" t="s">
        <v>997</v>
      </c>
      <c r="C110" s="2" t="s">
        <v>1225</v>
      </c>
      <c r="D110" s="3">
        <v>22</v>
      </c>
    </row>
    <row r="111" spans="1:4" x14ac:dyDescent="0.25">
      <c r="A111" s="2" t="s">
        <v>998</v>
      </c>
      <c r="B111" s="2" t="s">
        <v>999</v>
      </c>
      <c r="C111" s="2" t="s">
        <v>1225</v>
      </c>
      <c r="D111" s="3">
        <v>22</v>
      </c>
    </row>
    <row r="112" spans="1:4" x14ac:dyDescent="0.25">
      <c r="A112" s="2" t="s">
        <v>438</v>
      </c>
      <c r="B112" s="2" t="s">
        <v>434</v>
      </c>
      <c r="C112" s="2" t="s">
        <v>1225</v>
      </c>
      <c r="D112" s="3">
        <v>21</v>
      </c>
    </row>
    <row r="113" spans="1:4" x14ac:dyDescent="0.25">
      <c r="A113" s="2" t="s">
        <v>1000</v>
      </c>
      <c r="B113" s="2" t="s">
        <v>1001</v>
      </c>
      <c r="C113" s="2" t="s">
        <v>1225</v>
      </c>
      <c r="D113" s="3">
        <v>21</v>
      </c>
    </row>
    <row r="114" spans="1:4" x14ac:dyDescent="0.25">
      <c r="A114" s="2" t="s">
        <v>923</v>
      </c>
      <c r="B114" s="2" t="s">
        <v>1002</v>
      </c>
      <c r="C114" s="2" t="s">
        <v>1225</v>
      </c>
      <c r="D114" s="3">
        <v>21</v>
      </c>
    </row>
    <row r="115" spans="1:4" x14ac:dyDescent="0.25">
      <c r="A115" s="2" t="s">
        <v>308</v>
      </c>
      <c r="B115" s="2" t="s">
        <v>793</v>
      </c>
      <c r="C115" s="2" t="s">
        <v>1225</v>
      </c>
      <c r="D115" s="3">
        <v>20</v>
      </c>
    </row>
    <row r="116" spans="1:4" x14ac:dyDescent="0.25">
      <c r="A116" s="2" t="s">
        <v>1003</v>
      </c>
      <c r="B116" s="2" t="s">
        <v>443</v>
      </c>
      <c r="C116" s="2" t="s">
        <v>1225</v>
      </c>
      <c r="D116" s="3">
        <v>20</v>
      </c>
    </row>
    <row r="117" spans="1:4" x14ac:dyDescent="0.25">
      <c r="A117" s="2" t="s">
        <v>119</v>
      </c>
      <c r="B117" s="2" t="s">
        <v>120</v>
      </c>
      <c r="C117" s="2" t="s">
        <v>1225</v>
      </c>
      <c r="D117" s="3">
        <v>20</v>
      </c>
    </row>
    <row r="118" spans="1:4" x14ac:dyDescent="0.25">
      <c r="A118" s="2" t="s">
        <v>386</v>
      </c>
      <c r="B118" s="2" t="s">
        <v>387</v>
      </c>
      <c r="C118" s="2" t="s">
        <v>1225</v>
      </c>
      <c r="D118" s="3">
        <v>19</v>
      </c>
    </row>
    <row r="119" spans="1:4" x14ac:dyDescent="0.25">
      <c r="A119" s="2" t="s">
        <v>442</v>
      </c>
      <c r="B119" s="2" t="s">
        <v>443</v>
      </c>
      <c r="C119" s="2" t="s">
        <v>1225</v>
      </c>
      <c r="D119" s="3">
        <v>19</v>
      </c>
    </row>
    <row r="120" spans="1:4" x14ac:dyDescent="0.25">
      <c r="A120" s="2" t="s">
        <v>380</v>
      </c>
      <c r="B120" s="2" t="s">
        <v>381</v>
      </c>
      <c r="C120" s="2" t="s">
        <v>1225</v>
      </c>
      <c r="D120" s="3">
        <v>18</v>
      </c>
    </row>
    <row r="121" spans="1:4" x14ac:dyDescent="0.25">
      <c r="A121" s="2" t="s">
        <v>396</v>
      </c>
      <c r="B121" s="2" t="s">
        <v>397</v>
      </c>
      <c r="C121" s="2" t="s">
        <v>1225</v>
      </c>
      <c r="D121" s="3">
        <v>18</v>
      </c>
    </row>
    <row r="122" spans="1:4" x14ac:dyDescent="0.25">
      <c r="A122" s="2" t="s">
        <v>172</v>
      </c>
      <c r="B122" s="2" t="s">
        <v>173</v>
      </c>
      <c r="C122" s="2" t="s">
        <v>1225</v>
      </c>
      <c r="D122" s="3">
        <v>18</v>
      </c>
    </row>
    <row r="123" spans="1:4" x14ac:dyDescent="0.25">
      <c r="A123" s="2" t="s">
        <v>1004</v>
      </c>
      <c r="B123" s="2" t="s">
        <v>988</v>
      </c>
      <c r="C123" s="2" t="s">
        <v>1225</v>
      </c>
      <c r="D123" s="3">
        <v>17</v>
      </c>
    </row>
    <row r="124" spans="1:4" x14ac:dyDescent="0.25">
      <c r="A124" s="2" t="s">
        <v>237</v>
      </c>
      <c r="B124" s="2" t="s">
        <v>1005</v>
      </c>
      <c r="C124" s="2" t="s">
        <v>1225</v>
      </c>
      <c r="D124" s="3">
        <v>17</v>
      </c>
    </row>
    <row r="125" spans="1:4" x14ac:dyDescent="0.25">
      <c r="A125" s="2" t="s">
        <v>361</v>
      </c>
      <c r="B125" s="2" t="s">
        <v>1006</v>
      </c>
      <c r="C125" s="2" t="s">
        <v>1225</v>
      </c>
      <c r="D125" s="3">
        <v>17</v>
      </c>
    </row>
    <row r="126" spans="1:4" x14ac:dyDescent="0.25">
      <c r="A126" s="2" t="s">
        <v>420</v>
      </c>
      <c r="B126" s="2" t="s">
        <v>421</v>
      </c>
      <c r="C126" s="2" t="s">
        <v>1225</v>
      </c>
      <c r="D126" s="3">
        <v>17</v>
      </c>
    </row>
    <row r="127" spans="1:4" x14ac:dyDescent="0.25">
      <c r="A127" s="2" t="s">
        <v>143</v>
      </c>
      <c r="B127" s="2" t="s">
        <v>144</v>
      </c>
      <c r="C127" s="2" t="s">
        <v>1225</v>
      </c>
      <c r="D127" s="3">
        <v>17</v>
      </c>
    </row>
    <row r="128" spans="1:4" x14ac:dyDescent="0.25">
      <c r="A128" s="2" t="s">
        <v>486</v>
      </c>
      <c r="B128" s="2" t="s">
        <v>487</v>
      </c>
      <c r="C128" s="2" t="s">
        <v>1225</v>
      </c>
      <c r="D128" s="3">
        <v>16</v>
      </c>
    </row>
    <row r="129" spans="1:4" x14ac:dyDescent="0.25">
      <c r="A129" s="2" t="s">
        <v>906</v>
      </c>
      <c r="B129" s="2" t="s">
        <v>1007</v>
      </c>
      <c r="C129" s="2" t="s">
        <v>1225</v>
      </c>
      <c r="D129" s="3">
        <v>16</v>
      </c>
    </row>
    <row r="130" spans="1:4" x14ac:dyDescent="0.25">
      <c r="A130" s="2" t="s">
        <v>478</v>
      </c>
      <c r="B130" s="2" t="s">
        <v>477</v>
      </c>
      <c r="C130" s="2" t="s">
        <v>1225</v>
      </c>
      <c r="D130" s="3">
        <v>16</v>
      </c>
    </row>
    <row r="131" spans="1:4" x14ac:dyDescent="0.25">
      <c r="A131" s="2" t="s">
        <v>161</v>
      </c>
      <c r="B131" s="2" t="s">
        <v>162</v>
      </c>
      <c r="C131" s="2" t="s">
        <v>1225</v>
      </c>
      <c r="D131" s="3">
        <v>16</v>
      </c>
    </row>
    <row r="132" spans="1:4" x14ac:dyDescent="0.25">
      <c r="A132" s="2" t="s">
        <v>1008</v>
      </c>
      <c r="B132" s="2" t="s">
        <v>477</v>
      </c>
      <c r="C132" s="2" t="s">
        <v>1225</v>
      </c>
      <c r="D132" s="3">
        <v>16</v>
      </c>
    </row>
    <row r="133" spans="1:4" x14ac:dyDescent="0.25">
      <c r="A133" s="2" t="s">
        <v>258</v>
      </c>
      <c r="B133" s="2" t="s">
        <v>259</v>
      </c>
      <c r="C133" s="2" t="s">
        <v>1225</v>
      </c>
      <c r="D133" s="3">
        <v>15</v>
      </c>
    </row>
    <row r="134" spans="1:4" x14ac:dyDescent="0.25">
      <c r="A134" s="2" t="s">
        <v>412</v>
      </c>
      <c r="B134" s="2" t="s">
        <v>413</v>
      </c>
      <c r="C134" s="2" t="s">
        <v>1225</v>
      </c>
      <c r="D134" s="3">
        <v>15</v>
      </c>
    </row>
    <row r="135" spans="1:4" x14ac:dyDescent="0.25">
      <c r="A135" s="2" t="s">
        <v>1009</v>
      </c>
      <c r="B135" s="2" t="s">
        <v>1010</v>
      </c>
      <c r="C135" s="2" t="s">
        <v>1225</v>
      </c>
      <c r="D135" s="3">
        <v>14</v>
      </c>
    </row>
    <row r="136" spans="1:4" x14ac:dyDescent="0.25">
      <c r="A136" s="2" t="s">
        <v>623</v>
      </c>
      <c r="B136" s="2" t="s">
        <v>818</v>
      </c>
      <c r="C136" s="2" t="s">
        <v>1225</v>
      </c>
      <c r="D136" s="3">
        <v>14</v>
      </c>
    </row>
    <row r="137" spans="1:4" x14ac:dyDescent="0.25">
      <c r="A137" s="2" t="s">
        <v>594</v>
      </c>
      <c r="B137" s="2" t="s">
        <v>777</v>
      </c>
      <c r="C137" s="2" t="s">
        <v>1225</v>
      </c>
      <c r="D137" s="3">
        <v>14</v>
      </c>
    </row>
    <row r="138" spans="1:4" x14ac:dyDescent="0.25">
      <c r="A138" s="2" t="s">
        <v>611</v>
      </c>
      <c r="B138" s="2" t="s">
        <v>1011</v>
      </c>
      <c r="C138" s="2" t="s">
        <v>1225</v>
      </c>
      <c r="D138" s="3">
        <v>13</v>
      </c>
    </row>
    <row r="139" spans="1:4" x14ac:dyDescent="0.25">
      <c r="A139" s="2" t="s">
        <v>93</v>
      </c>
      <c r="B139" s="2" t="s">
        <v>94</v>
      </c>
      <c r="C139" s="2" t="s">
        <v>1225</v>
      </c>
      <c r="D139" s="3">
        <v>13</v>
      </c>
    </row>
    <row r="140" spans="1:4" x14ac:dyDescent="0.25">
      <c r="A140" s="2" t="s">
        <v>388</v>
      </c>
      <c r="B140" s="2" t="s">
        <v>387</v>
      </c>
      <c r="C140" s="2" t="s">
        <v>1225</v>
      </c>
      <c r="D140" s="3">
        <v>13</v>
      </c>
    </row>
    <row r="141" spans="1:4" x14ac:dyDescent="0.25">
      <c r="A141" s="2" t="s">
        <v>446</v>
      </c>
      <c r="B141" s="2" t="s">
        <v>447</v>
      </c>
      <c r="C141" s="2" t="s">
        <v>1225</v>
      </c>
      <c r="D141" s="3">
        <v>13</v>
      </c>
    </row>
    <row r="142" spans="1:4" x14ac:dyDescent="0.25">
      <c r="A142" s="2" t="s">
        <v>1012</v>
      </c>
      <c r="B142" s="2" t="s">
        <v>481</v>
      </c>
      <c r="C142" s="2" t="s">
        <v>1225</v>
      </c>
      <c r="D142" s="3">
        <v>13</v>
      </c>
    </row>
    <row r="143" spans="1:4" x14ac:dyDescent="0.25">
      <c r="A143" s="2" t="s">
        <v>180</v>
      </c>
      <c r="B143" s="2" t="s">
        <v>181</v>
      </c>
      <c r="C143" s="2" t="s">
        <v>1225</v>
      </c>
      <c r="D143" s="3">
        <v>13</v>
      </c>
    </row>
    <row r="144" spans="1:4" x14ac:dyDescent="0.25">
      <c r="A144" s="2" t="s">
        <v>1013</v>
      </c>
      <c r="B144" s="2" t="s">
        <v>1014</v>
      </c>
      <c r="C144" s="2" t="s">
        <v>1225</v>
      </c>
      <c r="D144" s="3">
        <v>13</v>
      </c>
    </row>
    <row r="145" spans="1:4" x14ac:dyDescent="0.25">
      <c r="A145" s="2" t="s">
        <v>642</v>
      </c>
      <c r="B145" s="2" t="s">
        <v>839</v>
      </c>
      <c r="C145" s="2" t="s">
        <v>1225</v>
      </c>
      <c r="D145" s="3">
        <v>13</v>
      </c>
    </row>
    <row r="146" spans="1:4" x14ac:dyDescent="0.25">
      <c r="A146" s="2" t="s">
        <v>670</v>
      </c>
      <c r="B146" s="2" t="s">
        <v>755</v>
      </c>
      <c r="C146" s="2" t="s">
        <v>1225</v>
      </c>
      <c r="D146" s="3">
        <v>12</v>
      </c>
    </row>
    <row r="147" spans="1:4" x14ac:dyDescent="0.25">
      <c r="A147" s="2" t="s">
        <v>675</v>
      </c>
      <c r="B147" s="2" t="s">
        <v>779</v>
      </c>
      <c r="C147" s="2" t="s">
        <v>1225</v>
      </c>
      <c r="D147" s="3">
        <v>12</v>
      </c>
    </row>
    <row r="148" spans="1:4" x14ac:dyDescent="0.25">
      <c r="A148" s="2" t="s">
        <v>547</v>
      </c>
      <c r="B148" s="2" t="s">
        <v>721</v>
      </c>
      <c r="C148" s="2" t="s">
        <v>1225</v>
      </c>
      <c r="D148" s="3">
        <v>12</v>
      </c>
    </row>
    <row r="149" spans="1:4" x14ac:dyDescent="0.25">
      <c r="A149" s="2" t="s">
        <v>452</v>
      </c>
      <c r="B149" s="2" t="s">
        <v>453</v>
      </c>
      <c r="C149" s="2" t="s">
        <v>1225</v>
      </c>
      <c r="D149" s="3">
        <v>12</v>
      </c>
    </row>
    <row r="150" spans="1:4" x14ac:dyDescent="0.25">
      <c r="A150" s="2" t="s">
        <v>260</v>
      </c>
      <c r="B150" s="2" t="s">
        <v>261</v>
      </c>
      <c r="C150" s="2" t="s">
        <v>1225</v>
      </c>
      <c r="D150" s="3">
        <v>11</v>
      </c>
    </row>
    <row r="151" spans="1:4" x14ac:dyDescent="0.25">
      <c r="A151" s="2" t="s">
        <v>1015</v>
      </c>
      <c r="B151" s="2" t="s">
        <v>134</v>
      </c>
      <c r="C151" s="2" t="s">
        <v>1225</v>
      </c>
      <c r="D151" s="3">
        <v>11</v>
      </c>
    </row>
    <row r="152" spans="1:4" x14ac:dyDescent="0.25">
      <c r="A152" s="2" t="s">
        <v>221</v>
      </c>
      <c r="B152" s="2" t="s">
        <v>222</v>
      </c>
      <c r="C152" s="2" t="s">
        <v>1225</v>
      </c>
      <c r="D152" s="3">
        <v>11</v>
      </c>
    </row>
    <row r="153" spans="1:4" x14ac:dyDescent="0.25">
      <c r="A153" s="2" t="s">
        <v>622</v>
      </c>
      <c r="B153" s="2" t="s">
        <v>817</v>
      </c>
      <c r="C153" s="2" t="s">
        <v>1225</v>
      </c>
      <c r="D153" s="3">
        <v>11</v>
      </c>
    </row>
    <row r="154" spans="1:4" x14ac:dyDescent="0.25">
      <c r="A154" s="2" t="s">
        <v>645</v>
      </c>
      <c r="B154" s="2" t="s">
        <v>842</v>
      </c>
      <c r="C154" s="2" t="s">
        <v>1225</v>
      </c>
      <c r="D154" s="3">
        <v>11</v>
      </c>
    </row>
    <row r="155" spans="1:4" x14ac:dyDescent="0.25">
      <c r="A155" s="2" t="s">
        <v>562</v>
      </c>
      <c r="B155" s="2" t="s">
        <v>740</v>
      </c>
      <c r="C155" s="2" t="s">
        <v>1225</v>
      </c>
      <c r="D155" s="3">
        <v>10</v>
      </c>
    </row>
    <row r="156" spans="1:4" x14ac:dyDescent="0.25">
      <c r="A156" s="2" t="s">
        <v>450</v>
      </c>
      <c r="B156" s="2" t="s">
        <v>445</v>
      </c>
      <c r="C156" s="2" t="s">
        <v>1225</v>
      </c>
      <c r="D156" s="3">
        <v>10</v>
      </c>
    </row>
    <row r="157" spans="1:4" x14ac:dyDescent="0.25">
      <c r="A157" s="2" t="s">
        <v>1016</v>
      </c>
      <c r="B157" s="2" t="s">
        <v>1017</v>
      </c>
      <c r="C157" s="2" t="s">
        <v>1225</v>
      </c>
      <c r="D157" s="3">
        <v>9</v>
      </c>
    </row>
    <row r="158" spans="1:4" x14ac:dyDescent="0.25">
      <c r="A158" s="2" t="s">
        <v>368</v>
      </c>
      <c r="B158" s="2" t="s">
        <v>369</v>
      </c>
      <c r="C158" s="2" t="s">
        <v>1225</v>
      </c>
      <c r="D158" s="3">
        <v>9</v>
      </c>
    </row>
    <row r="159" spans="1:4" x14ac:dyDescent="0.25">
      <c r="A159" s="2" t="s">
        <v>91</v>
      </c>
      <c r="B159" s="2" t="s">
        <v>92</v>
      </c>
      <c r="C159" s="2" t="s">
        <v>1225</v>
      </c>
      <c r="D159" s="3">
        <v>9</v>
      </c>
    </row>
    <row r="160" spans="1:4" x14ac:dyDescent="0.25">
      <c r="A160" s="2" t="s">
        <v>592</v>
      </c>
      <c r="B160" s="2" t="s">
        <v>775</v>
      </c>
      <c r="C160" s="2" t="s">
        <v>1225</v>
      </c>
      <c r="D160" s="3">
        <v>9</v>
      </c>
    </row>
    <row r="161" spans="1:4" x14ac:dyDescent="0.25">
      <c r="A161" s="2" t="s">
        <v>1018</v>
      </c>
      <c r="B161" s="2" t="s">
        <v>203</v>
      </c>
      <c r="C161" s="2" t="s">
        <v>1225</v>
      </c>
      <c r="D161" s="3">
        <v>8</v>
      </c>
    </row>
    <row r="162" spans="1:4" x14ac:dyDescent="0.25">
      <c r="A162" s="2" t="s">
        <v>561</v>
      </c>
      <c r="B162" s="2" t="s">
        <v>1019</v>
      </c>
      <c r="C162" s="2" t="s">
        <v>1225</v>
      </c>
      <c r="D162" s="3">
        <v>8</v>
      </c>
    </row>
    <row r="163" spans="1:4" x14ac:dyDescent="0.25">
      <c r="A163" s="2" t="s">
        <v>1020</v>
      </c>
      <c r="B163" s="2" t="s">
        <v>289</v>
      </c>
      <c r="C163" s="2" t="s">
        <v>1225</v>
      </c>
      <c r="D163" s="3">
        <v>8</v>
      </c>
    </row>
    <row r="164" spans="1:4" x14ac:dyDescent="0.25">
      <c r="A164" s="2" t="s">
        <v>624</v>
      </c>
      <c r="B164" s="2" t="s">
        <v>819</v>
      </c>
      <c r="C164" s="2" t="s">
        <v>1225</v>
      </c>
      <c r="D164" s="3">
        <v>8</v>
      </c>
    </row>
    <row r="165" spans="1:4" x14ac:dyDescent="0.25">
      <c r="A165" s="2" t="s">
        <v>1021</v>
      </c>
      <c r="B165" s="2" t="s">
        <v>2</v>
      </c>
      <c r="C165" s="2" t="s">
        <v>1225</v>
      </c>
      <c r="D165" s="3">
        <v>8</v>
      </c>
    </row>
    <row r="166" spans="1:4" x14ac:dyDescent="0.25">
      <c r="A166" s="2" t="s">
        <v>77</v>
      </c>
      <c r="B166" s="2" t="s">
        <v>78</v>
      </c>
      <c r="C166" s="2" t="s">
        <v>1225</v>
      </c>
      <c r="D166" s="3">
        <v>7</v>
      </c>
    </row>
    <row r="167" spans="1:4" x14ac:dyDescent="0.25">
      <c r="A167" s="2" t="s">
        <v>103</v>
      </c>
      <c r="B167" s="2" t="s">
        <v>104</v>
      </c>
      <c r="C167" s="2" t="s">
        <v>1225</v>
      </c>
      <c r="D167" s="3">
        <v>7</v>
      </c>
    </row>
    <row r="168" spans="1:4" x14ac:dyDescent="0.25">
      <c r="A168" s="2" t="s">
        <v>579</v>
      </c>
      <c r="B168" s="2" t="s">
        <v>759</v>
      </c>
      <c r="C168" s="2" t="s">
        <v>1225</v>
      </c>
      <c r="D168" s="3">
        <v>7</v>
      </c>
    </row>
    <row r="169" spans="1:4" x14ac:dyDescent="0.25">
      <c r="A169" s="2" t="s">
        <v>635</v>
      </c>
      <c r="B169" s="2" t="s">
        <v>831</v>
      </c>
      <c r="C169" s="2" t="s">
        <v>1225</v>
      </c>
      <c r="D169" s="3">
        <v>7</v>
      </c>
    </row>
    <row r="170" spans="1:4" x14ac:dyDescent="0.25">
      <c r="A170" s="2" t="s">
        <v>628</v>
      </c>
      <c r="B170" s="2" t="s">
        <v>823</v>
      </c>
      <c r="C170" s="2" t="s">
        <v>1225</v>
      </c>
      <c r="D170" s="3">
        <v>7</v>
      </c>
    </row>
    <row r="171" spans="1:4" x14ac:dyDescent="0.25">
      <c r="A171" s="2" t="s">
        <v>1022</v>
      </c>
      <c r="B171" s="2" t="s">
        <v>775</v>
      </c>
      <c r="C171" s="2" t="s">
        <v>1225</v>
      </c>
      <c r="D171" s="3">
        <v>7</v>
      </c>
    </row>
    <row r="172" spans="1:4" x14ac:dyDescent="0.25">
      <c r="A172" s="2" t="s">
        <v>229</v>
      </c>
      <c r="B172" s="2" t="s">
        <v>230</v>
      </c>
      <c r="C172" s="2" t="s">
        <v>1225</v>
      </c>
      <c r="D172" s="3">
        <v>6</v>
      </c>
    </row>
    <row r="173" spans="1:4" x14ac:dyDescent="0.25">
      <c r="A173" s="2" t="s">
        <v>1023</v>
      </c>
      <c r="B173" s="2" t="s">
        <v>177</v>
      </c>
      <c r="C173" s="2" t="s">
        <v>1225</v>
      </c>
      <c r="D173" s="3">
        <v>6</v>
      </c>
    </row>
    <row r="174" spans="1:4" x14ac:dyDescent="0.25">
      <c r="A174" s="2" t="s">
        <v>1024</v>
      </c>
      <c r="B174" s="2" t="s">
        <v>353</v>
      </c>
      <c r="C174" s="2" t="s">
        <v>1225</v>
      </c>
      <c r="D174" s="3">
        <v>6</v>
      </c>
    </row>
    <row r="175" spans="1:4" x14ac:dyDescent="0.25">
      <c r="A175" s="2" t="s">
        <v>1025</v>
      </c>
      <c r="B175" s="2" t="s">
        <v>1026</v>
      </c>
      <c r="C175" s="2" t="s">
        <v>1225</v>
      </c>
      <c r="D175" s="3">
        <v>6</v>
      </c>
    </row>
    <row r="176" spans="1:4" x14ac:dyDescent="0.25">
      <c r="A176" s="2" t="s">
        <v>1027</v>
      </c>
      <c r="B176" s="2" t="s">
        <v>1028</v>
      </c>
      <c r="C176" s="2" t="s">
        <v>1225</v>
      </c>
      <c r="D176" s="3">
        <v>5</v>
      </c>
    </row>
    <row r="177" spans="1:4" x14ac:dyDescent="0.25">
      <c r="A177" s="2" t="s">
        <v>563</v>
      </c>
      <c r="B177" s="2" t="s">
        <v>1029</v>
      </c>
      <c r="C177" s="2" t="s">
        <v>1225</v>
      </c>
      <c r="D177" s="3">
        <v>5</v>
      </c>
    </row>
    <row r="178" spans="1:4" x14ac:dyDescent="0.25">
      <c r="A178" s="2" t="s">
        <v>631</v>
      </c>
      <c r="B178" s="2" t="s">
        <v>825</v>
      </c>
      <c r="C178" s="2" t="s">
        <v>1225</v>
      </c>
      <c r="D178" s="3">
        <v>5</v>
      </c>
    </row>
    <row r="179" spans="1:4" x14ac:dyDescent="0.25">
      <c r="A179" s="2" t="s">
        <v>1030</v>
      </c>
      <c r="B179" s="2" t="s">
        <v>1031</v>
      </c>
      <c r="C179" s="2" t="s">
        <v>1225</v>
      </c>
      <c r="D179" s="3">
        <v>5</v>
      </c>
    </row>
    <row r="180" spans="1:4" x14ac:dyDescent="0.25">
      <c r="A180" s="2" t="s">
        <v>584</v>
      </c>
      <c r="B180" s="2" t="s">
        <v>764</v>
      </c>
      <c r="C180" s="2" t="s">
        <v>1225</v>
      </c>
      <c r="D180" s="3">
        <v>5</v>
      </c>
    </row>
    <row r="181" spans="1:4" x14ac:dyDescent="0.25">
      <c r="A181" s="2" t="s">
        <v>196</v>
      </c>
      <c r="B181" s="2" t="s">
        <v>197</v>
      </c>
      <c r="C181" s="2" t="s">
        <v>1225</v>
      </c>
      <c r="D181" s="3">
        <v>4</v>
      </c>
    </row>
    <row r="182" spans="1:4" x14ac:dyDescent="0.25">
      <c r="A182" s="2" t="s">
        <v>599</v>
      </c>
      <c r="B182" s="2" t="s">
        <v>1032</v>
      </c>
      <c r="C182" s="2" t="s">
        <v>1225</v>
      </c>
      <c r="D182" s="3">
        <v>4</v>
      </c>
    </row>
    <row r="183" spans="1:4" x14ac:dyDescent="0.25">
      <c r="A183" s="2" t="s">
        <v>356</v>
      </c>
      <c r="B183" s="2" t="s">
        <v>357</v>
      </c>
      <c r="C183" s="2" t="s">
        <v>1225</v>
      </c>
      <c r="D183" s="3">
        <v>4</v>
      </c>
    </row>
    <row r="184" spans="1:4" x14ac:dyDescent="0.25">
      <c r="A184" s="2" t="s">
        <v>580</v>
      </c>
      <c r="B184" s="2" t="s">
        <v>760</v>
      </c>
      <c r="C184" s="2" t="s">
        <v>1225</v>
      </c>
      <c r="D184" s="3">
        <v>4</v>
      </c>
    </row>
    <row r="185" spans="1:4" x14ac:dyDescent="0.25">
      <c r="A185" s="2" t="s">
        <v>598</v>
      </c>
      <c r="B185" s="2" t="s">
        <v>783</v>
      </c>
      <c r="C185" s="2" t="s">
        <v>1225</v>
      </c>
      <c r="D185" s="3">
        <v>4</v>
      </c>
    </row>
    <row r="186" spans="1:4" x14ac:dyDescent="0.25">
      <c r="A186" s="2" t="s">
        <v>560</v>
      </c>
      <c r="B186" s="2" t="s">
        <v>1019</v>
      </c>
      <c r="C186" s="2" t="s">
        <v>1225</v>
      </c>
      <c r="D186" s="3">
        <v>4</v>
      </c>
    </row>
    <row r="187" spans="1:4" x14ac:dyDescent="0.25">
      <c r="A187" s="2" t="s">
        <v>382</v>
      </c>
      <c r="B187" s="2" t="s">
        <v>383</v>
      </c>
      <c r="C187" s="2" t="s">
        <v>1225</v>
      </c>
      <c r="D187" s="3">
        <v>4</v>
      </c>
    </row>
    <row r="188" spans="1:4" x14ac:dyDescent="0.25">
      <c r="A188" s="2" t="s">
        <v>632</v>
      </c>
      <c r="B188" s="2" t="s">
        <v>415</v>
      </c>
      <c r="C188" s="2" t="s">
        <v>1225</v>
      </c>
      <c r="D188" s="3">
        <v>4</v>
      </c>
    </row>
    <row r="189" spans="1:4" x14ac:dyDescent="0.25">
      <c r="A189" s="2" t="s">
        <v>1033</v>
      </c>
      <c r="B189" s="2" t="s">
        <v>472</v>
      </c>
      <c r="C189" s="2" t="s">
        <v>1225</v>
      </c>
      <c r="D189" s="3">
        <v>4</v>
      </c>
    </row>
    <row r="190" spans="1:4" x14ac:dyDescent="0.25">
      <c r="A190" s="2" t="s">
        <v>1034</v>
      </c>
      <c r="B190" s="2" t="s">
        <v>1035</v>
      </c>
      <c r="C190" s="2" t="s">
        <v>1225</v>
      </c>
      <c r="D190" s="3">
        <v>4</v>
      </c>
    </row>
    <row r="191" spans="1:4" x14ac:dyDescent="0.25">
      <c r="A191" s="2" t="s">
        <v>352</v>
      </c>
      <c r="B191" s="2" t="s">
        <v>353</v>
      </c>
      <c r="C191" s="2" t="s">
        <v>1225</v>
      </c>
      <c r="D191" s="3">
        <v>4</v>
      </c>
    </row>
    <row r="192" spans="1:4" x14ac:dyDescent="0.25">
      <c r="A192" s="2" t="s">
        <v>654</v>
      </c>
      <c r="B192" s="2" t="s">
        <v>1036</v>
      </c>
      <c r="C192" s="2" t="s">
        <v>1225</v>
      </c>
      <c r="D192" s="3">
        <v>4</v>
      </c>
    </row>
    <row r="193" spans="1:4" x14ac:dyDescent="0.25">
      <c r="A193" s="2" t="s">
        <v>1037</v>
      </c>
      <c r="B193" s="2" t="s">
        <v>1038</v>
      </c>
      <c r="C193" s="2" t="s">
        <v>1225</v>
      </c>
      <c r="D193" s="3">
        <v>4</v>
      </c>
    </row>
    <row r="194" spans="1:4" x14ac:dyDescent="0.25">
      <c r="A194" s="2" t="s">
        <v>554</v>
      </c>
      <c r="B194" s="2" t="s">
        <v>732</v>
      </c>
      <c r="C194" s="2" t="s">
        <v>1225</v>
      </c>
      <c r="D194" s="3">
        <v>4</v>
      </c>
    </row>
    <row r="195" spans="1:4" x14ac:dyDescent="0.25">
      <c r="A195" s="2" t="s">
        <v>1039</v>
      </c>
      <c r="B195" s="2" t="s">
        <v>1040</v>
      </c>
      <c r="C195" s="2" t="s">
        <v>1225</v>
      </c>
      <c r="D195" s="3">
        <v>4</v>
      </c>
    </row>
    <row r="196" spans="1:4" x14ac:dyDescent="0.25">
      <c r="A196" s="2" t="s">
        <v>422</v>
      </c>
      <c r="B196" s="2" t="s">
        <v>423</v>
      </c>
      <c r="C196" s="2" t="s">
        <v>1225</v>
      </c>
      <c r="D196" s="3">
        <v>4</v>
      </c>
    </row>
    <row r="197" spans="1:4" x14ac:dyDescent="0.25">
      <c r="A197" s="2" t="s">
        <v>1041</v>
      </c>
      <c r="B197" s="2" t="s">
        <v>1042</v>
      </c>
      <c r="C197" s="2" t="s">
        <v>1225</v>
      </c>
      <c r="D197" s="3">
        <v>3</v>
      </c>
    </row>
    <row r="198" spans="1:4" x14ac:dyDescent="0.25">
      <c r="A198" s="2" t="s">
        <v>1043</v>
      </c>
      <c r="B198" s="2" t="s">
        <v>1044</v>
      </c>
      <c r="C198" s="2" t="s">
        <v>1225</v>
      </c>
      <c r="D198" s="3">
        <v>3</v>
      </c>
    </row>
    <row r="199" spans="1:4" x14ac:dyDescent="0.25">
      <c r="A199" s="2" t="s">
        <v>284</v>
      </c>
      <c r="B199" s="2" t="s">
        <v>285</v>
      </c>
      <c r="C199" s="2" t="s">
        <v>1225</v>
      </c>
      <c r="D199" s="3">
        <v>3</v>
      </c>
    </row>
    <row r="200" spans="1:4" x14ac:dyDescent="0.25">
      <c r="A200" s="2" t="s">
        <v>1045</v>
      </c>
      <c r="B200" s="2" t="s">
        <v>387</v>
      </c>
      <c r="C200" s="2" t="s">
        <v>1225</v>
      </c>
      <c r="D200" s="3">
        <v>3</v>
      </c>
    </row>
    <row r="201" spans="1:4" x14ac:dyDescent="0.25">
      <c r="A201" s="2" t="s">
        <v>113</v>
      </c>
      <c r="B201" s="2" t="s">
        <v>114</v>
      </c>
      <c r="C201" s="2" t="s">
        <v>1225</v>
      </c>
      <c r="D201" s="3">
        <v>3</v>
      </c>
    </row>
    <row r="202" spans="1:4" x14ac:dyDescent="0.25">
      <c r="A202" s="2" t="s">
        <v>1046</v>
      </c>
      <c r="B202" s="2" t="s">
        <v>1047</v>
      </c>
      <c r="C202" s="2" t="s">
        <v>1225</v>
      </c>
      <c r="D202" s="3">
        <v>3</v>
      </c>
    </row>
    <row r="203" spans="1:4" x14ac:dyDescent="0.25">
      <c r="A203" s="2" t="s">
        <v>574</v>
      </c>
      <c r="B203" s="2" t="s">
        <v>752</v>
      </c>
      <c r="C203" s="2" t="s">
        <v>1225</v>
      </c>
      <c r="D203" s="3">
        <v>3</v>
      </c>
    </row>
    <row r="204" spans="1:4" x14ac:dyDescent="0.25">
      <c r="A204" s="2" t="s">
        <v>1048</v>
      </c>
      <c r="B204" s="2" t="s">
        <v>1049</v>
      </c>
      <c r="C204" s="2" t="s">
        <v>1225</v>
      </c>
      <c r="D204" s="3">
        <v>3</v>
      </c>
    </row>
    <row r="205" spans="1:4" x14ac:dyDescent="0.25">
      <c r="A205" s="2" t="s">
        <v>1050</v>
      </c>
      <c r="B205" s="2" t="s">
        <v>465</v>
      </c>
      <c r="C205" s="2" t="s">
        <v>1225</v>
      </c>
      <c r="D205" s="3">
        <v>3</v>
      </c>
    </row>
    <row r="206" spans="1:4" x14ac:dyDescent="0.25">
      <c r="A206" s="2" t="s">
        <v>1051</v>
      </c>
      <c r="B206" s="2" t="s">
        <v>1052</v>
      </c>
      <c r="C206" s="2" t="s">
        <v>1225</v>
      </c>
      <c r="D206" s="3">
        <v>3</v>
      </c>
    </row>
    <row r="207" spans="1:4" x14ac:dyDescent="0.25">
      <c r="A207" s="2" t="s">
        <v>231</v>
      </c>
      <c r="B207" s="2" t="s">
        <v>232</v>
      </c>
      <c r="C207" s="2" t="s">
        <v>1225</v>
      </c>
      <c r="D207" s="3">
        <v>3</v>
      </c>
    </row>
    <row r="208" spans="1:4" x14ac:dyDescent="0.25">
      <c r="A208" s="2" t="s">
        <v>264</v>
      </c>
      <c r="B208" s="2" t="s">
        <v>265</v>
      </c>
      <c r="C208" s="2" t="s">
        <v>1225</v>
      </c>
      <c r="D208" s="3">
        <v>3</v>
      </c>
    </row>
    <row r="209" spans="1:4" x14ac:dyDescent="0.25">
      <c r="A209" s="2" t="s">
        <v>266</v>
      </c>
      <c r="B209" s="2" t="s">
        <v>265</v>
      </c>
      <c r="C209" s="2" t="s">
        <v>1225</v>
      </c>
      <c r="D209" s="3">
        <v>3</v>
      </c>
    </row>
    <row r="210" spans="1:4" x14ac:dyDescent="0.25">
      <c r="A210" s="2" t="s">
        <v>1053</v>
      </c>
      <c r="B210" s="2" t="s">
        <v>1054</v>
      </c>
      <c r="C210" s="2" t="s">
        <v>1225</v>
      </c>
      <c r="D210" s="3">
        <v>3</v>
      </c>
    </row>
    <row r="211" spans="1:4" x14ac:dyDescent="0.25">
      <c r="A211" s="2" t="s">
        <v>605</v>
      </c>
      <c r="B211" s="2" t="s">
        <v>320</v>
      </c>
      <c r="C211" s="2" t="s">
        <v>1225</v>
      </c>
      <c r="D211" s="3">
        <v>3</v>
      </c>
    </row>
    <row r="212" spans="1:4" x14ac:dyDescent="0.25">
      <c r="A212" s="2" t="s">
        <v>154</v>
      </c>
      <c r="B212" s="2" t="s">
        <v>153</v>
      </c>
      <c r="C212" s="2" t="s">
        <v>1225</v>
      </c>
      <c r="D212" s="3">
        <v>3</v>
      </c>
    </row>
    <row r="213" spans="1:4" x14ac:dyDescent="0.25">
      <c r="A213" s="2" t="s">
        <v>1055</v>
      </c>
      <c r="B213" s="2" t="s">
        <v>1056</v>
      </c>
      <c r="C213" s="2" t="s">
        <v>1225</v>
      </c>
      <c r="D213" s="3">
        <v>3</v>
      </c>
    </row>
    <row r="214" spans="1:4" x14ac:dyDescent="0.25">
      <c r="A214" s="2" t="s">
        <v>576</v>
      </c>
      <c r="B214" s="2" t="s">
        <v>754</v>
      </c>
      <c r="C214" s="2" t="s">
        <v>1225</v>
      </c>
      <c r="D214" s="3">
        <v>3</v>
      </c>
    </row>
    <row r="215" spans="1:4" x14ac:dyDescent="0.25">
      <c r="A215" s="2" t="s">
        <v>1057</v>
      </c>
      <c r="B215" s="2" t="s">
        <v>776</v>
      </c>
      <c r="C215" s="2" t="s">
        <v>1225</v>
      </c>
      <c r="D215" s="3">
        <v>3</v>
      </c>
    </row>
    <row r="216" spans="1:4" x14ac:dyDescent="0.25">
      <c r="A216" s="2" t="s">
        <v>23</v>
      </c>
      <c r="B216" s="2" t="s">
        <v>24</v>
      </c>
      <c r="C216" s="2" t="s">
        <v>1225</v>
      </c>
      <c r="D216" s="3">
        <v>2</v>
      </c>
    </row>
    <row r="217" spans="1:4" x14ac:dyDescent="0.25">
      <c r="A217" s="2" t="s">
        <v>73</v>
      </c>
      <c r="B217" s="2" t="s">
        <v>74</v>
      </c>
      <c r="C217" s="2" t="s">
        <v>1225</v>
      </c>
      <c r="D217" s="3">
        <v>2</v>
      </c>
    </row>
    <row r="218" spans="1:4" x14ac:dyDescent="0.25">
      <c r="A218" s="2" t="s">
        <v>865</v>
      </c>
      <c r="B218" s="2" t="s">
        <v>866</v>
      </c>
      <c r="C218" s="2" t="s">
        <v>1225</v>
      </c>
      <c r="D218" s="3">
        <v>2</v>
      </c>
    </row>
    <row r="219" spans="1:4" x14ac:dyDescent="0.25">
      <c r="A219" s="2" t="s">
        <v>604</v>
      </c>
      <c r="B219" s="2" t="s">
        <v>297</v>
      </c>
      <c r="C219" s="2" t="s">
        <v>1225</v>
      </c>
      <c r="D219" s="3">
        <v>2</v>
      </c>
    </row>
    <row r="220" spans="1:4" x14ac:dyDescent="0.25">
      <c r="A220" s="2" t="s">
        <v>1058</v>
      </c>
      <c r="B220" s="2" t="s">
        <v>1059</v>
      </c>
      <c r="C220" s="2" t="s">
        <v>1225</v>
      </c>
      <c r="D220" s="3">
        <v>2</v>
      </c>
    </row>
    <row r="221" spans="1:4" x14ac:dyDescent="0.25">
      <c r="A221" s="2" t="s">
        <v>1060</v>
      </c>
      <c r="B221" s="2" t="s">
        <v>1061</v>
      </c>
      <c r="C221" s="2" t="s">
        <v>1225</v>
      </c>
      <c r="D221" s="3">
        <v>2</v>
      </c>
    </row>
    <row r="222" spans="1:4" x14ac:dyDescent="0.25">
      <c r="A222" s="2" t="s">
        <v>150</v>
      </c>
      <c r="B222" s="2" t="s">
        <v>151</v>
      </c>
      <c r="C222" s="2" t="s">
        <v>1225</v>
      </c>
      <c r="D222" s="3">
        <v>2</v>
      </c>
    </row>
    <row r="223" spans="1:4" x14ac:dyDescent="0.25">
      <c r="A223" s="2" t="s">
        <v>1062</v>
      </c>
      <c r="B223" s="2" t="s">
        <v>1063</v>
      </c>
      <c r="C223" s="2" t="s">
        <v>1225</v>
      </c>
      <c r="D223" s="3">
        <v>2</v>
      </c>
    </row>
    <row r="224" spans="1:4" x14ac:dyDescent="0.25">
      <c r="A224" s="2" t="s">
        <v>1064</v>
      </c>
      <c r="B224" s="2" t="s">
        <v>499</v>
      </c>
      <c r="C224" s="2" t="s">
        <v>1225</v>
      </c>
      <c r="D224" s="3">
        <v>2</v>
      </c>
    </row>
    <row r="225" spans="1:4" x14ac:dyDescent="0.25">
      <c r="A225" s="2" t="s">
        <v>1065</v>
      </c>
      <c r="B225" s="2" t="s">
        <v>730</v>
      </c>
      <c r="C225" s="2" t="s">
        <v>1225</v>
      </c>
      <c r="D225" s="3">
        <v>2</v>
      </c>
    </row>
    <row r="226" spans="1:4" x14ac:dyDescent="0.25">
      <c r="A226" s="2" t="s">
        <v>1066</v>
      </c>
      <c r="B226" s="2" t="s">
        <v>205</v>
      </c>
      <c r="C226" s="2" t="s">
        <v>1225</v>
      </c>
      <c r="D226" s="3">
        <v>2</v>
      </c>
    </row>
    <row r="227" spans="1:4" x14ac:dyDescent="0.25">
      <c r="A227" s="2" t="s">
        <v>1067</v>
      </c>
      <c r="B227" s="2" t="s">
        <v>209</v>
      </c>
      <c r="C227" s="2" t="s">
        <v>1225</v>
      </c>
      <c r="D227" s="3">
        <v>2</v>
      </c>
    </row>
    <row r="228" spans="1:4" x14ac:dyDescent="0.25">
      <c r="A228" s="2" t="s">
        <v>1068</v>
      </c>
      <c r="B228" s="2" t="s">
        <v>1069</v>
      </c>
      <c r="C228" s="2" t="s">
        <v>1225</v>
      </c>
      <c r="D228" s="3">
        <v>2</v>
      </c>
    </row>
    <row r="229" spans="1:4" x14ac:dyDescent="0.25">
      <c r="A229" s="2" t="s">
        <v>1070</v>
      </c>
      <c r="B229" s="2" t="s">
        <v>1071</v>
      </c>
      <c r="C229" s="2" t="s">
        <v>1225</v>
      </c>
      <c r="D229" s="3">
        <v>2</v>
      </c>
    </row>
    <row r="230" spans="1:4" x14ac:dyDescent="0.25">
      <c r="A230" s="2" t="s">
        <v>619</v>
      </c>
      <c r="B230" s="2" t="s">
        <v>814</v>
      </c>
      <c r="C230" s="2" t="s">
        <v>1225</v>
      </c>
      <c r="D230" s="3">
        <v>2</v>
      </c>
    </row>
    <row r="231" spans="1:4" x14ac:dyDescent="0.25">
      <c r="A231" s="2" t="s">
        <v>1072</v>
      </c>
      <c r="B231" s="2" t="s">
        <v>369</v>
      </c>
      <c r="C231" s="2" t="s">
        <v>1225</v>
      </c>
      <c r="D231" s="3">
        <v>2</v>
      </c>
    </row>
    <row r="232" spans="1:4" x14ac:dyDescent="0.25">
      <c r="A232" s="2" t="s">
        <v>1073</v>
      </c>
      <c r="B232" s="2" t="s">
        <v>1074</v>
      </c>
      <c r="C232" s="2" t="s">
        <v>1225</v>
      </c>
      <c r="D232" s="3">
        <v>2</v>
      </c>
    </row>
    <row r="233" spans="1:4" x14ac:dyDescent="0.25">
      <c r="A233" s="2" t="s">
        <v>428</v>
      </c>
      <c r="B233" s="2" t="s">
        <v>429</v>
      </c>
      <c r="C233" s="2" t="s">
        <v>1225</v>
      </c>
      <c r="D233" s="3">
        <v>2</v>
      </c>
    </row>
    <row r="234" spans="1:4" x14ac:dyDescent="0.25">
      <c r="A234" s="2" t="s">
        <v>469</v>
      </c>
      <c r="B234" s="2" t="s">
        <v>465</v>
      </c>
      <c r="C234" s="2" t="s">
        <v>1225</v>
      </c>
      <c r="D234" s="3">
        <v>2</v>
      </c>
    </row>
    <row r="235" spans="1:4" x14ac:dyDescent="0.25">
      <c r="A235" s="2" t="s">
        <v>1075</v>
      </c>
      <c r="B235" s="2" t="s">
        <v>501</v>
      </c>
      <c r="C235" s="2" t="s">
        <v>1225</v>
      </c>
      <c r="D235" s="3">
        <v>2</v>
      </c>
    </row>
    <row r="236" spans="1:4" x14ac:dyDescent="0.25">
      <c r="A236" s="2" t="s">
        <v>1076</v>
      </c>
      <c r="B236" s="2" t="s">
        <v>149</v>
      </c>
      <c r="C236" s="2" t="s">
        <v>1225</v>
      </c>
      <c r="D236" s="3">
        <v>2</v>
      </c>
    </row>
    <row r="237" spans="1:4" x14ac:dyDescent="0.25">
      <c r="A237" s="2" t="s">
        <v>597</v>
      </c>
      <c r="B237" s="2" t="s">
        <v>782</v>
      </c>
      <c r="C237" s="2" t="s">
        <v>1225</v>
      </c>
      <c r="D237" s="3">
        <v>2</v>
      </c>
    </row>
    <row r="238" spans="1:4" x14ac:dyDescent="0.25">
      <c r="A238" s="2" t="s">
        <v>1077</v>
      </c>
      <c r="B238" s="2" t="s">
        <v>788</v>
      </c>
      <c r="C238" s="2" t="s">
        <v>1225</v>
      </c>
      <c r="D238" s="3">
        <v>2</v>
      </c>
    </row>
    <row r="239" spans="1:4" x14ac:dyDescent="0.25">
      <c r="A239" s="2" t="s">
        <v>1078</v>
      </c>
      <c r="B239" s="2" t="s">
        <v>1079</v>
      </c>
      <c r="C239" s="2" t="s">
        <v>1225</v>
      </c>
      <c r="D239" s="3">
        <v>2</v>
      </c>
    </row>
    <row r="240" spans="1:4" x14ac:dyDescent="0.25">
      <c r="A240" s="2" t="s">
        <v>868</v>
      </c>
      <c r="B240" s="2" t="s">
        <v>458</v>
      </c>
      <c r="C240" s="2" t="s">
        <v>1225</v>
      </c>
      <c r="D240" s="3">
        <v>2</v>
      </c>
    </row>
    <row r="241" spans="1:4" x14ac:dyDescent="0.25">
      <c r="A241" s="2" t="s">
        <v>1080</v>
      </c>
      <c r="B241" s="2" t="s">
        <v>1081</v>
      </c>
      <c r="C241" s="2" t="s">
        <v>1225</v>
      </c>
      <c r="D241" s="3">
        <v>2</v>
      </c>
    </row>
    <row r="242" spans="1:4" x14ac:dyDescent="0.25">
      <c r="A242" s="2" t="s">
        <v>504</v>
      </c>
      <c r="B242" s="2" t="s">
        <v>505</v>
      </c>
      <c r="C242" s="2" t="s">
        <v>1225</v>
      </c>
      <c r="D242" s="3">
        <v>2</v>
      </c>
    </row>
    <row r="243" spans="1:4" x14ac:dyDescent="0.25">
      <c r="A243" s="2" t="s">
        <v>1082</v>
      </c>
      <c r="B243" s="2" t="s">
        <v>1083</v>
      </c>
      <c r="C243" s="2" t="s">
        <v>1225</v>
      </c>
      <c r="D243" s="3">
        <v>2</v>
      </c>
    </row>
    <row r="244" spans="1:4" x14ac:dyDescent="0.25">
      <c r="A244" s="2" t="s">
        <v>306</v>
      </c>
      <c r="B244" s="2" t="s">
        <v>307</v>
      </c>
      <c r="C244" s="2" t="s">
        <v>1225</v>
      </c>
      <c r="D244" s="3">
        <v>2</v>
      </c>
    </row>
    <row r="245" spans="1:4" x14ac:dyDescent="0.25">
      <c r="A245" s="2" t="s">
        <v>634</v>
      </c>
      <c r="B245" s="2" t="s">
        <v>828</v>
      </c>
      <c r="C245" s="2" t="s">
        <v>1225</v>
      </c>
      <c r="D245" s="3">
        <v>2</v>
      </c>
    </row>
    <row r="246" spans="1:4" x14ac:dyDescent="0.25">
      <c r="A246" s="2" t="s">
        <v>1084</v>
      </c>
      <c r="B246" s="2" t="s">
        <v>503</v>
      </c>
      <c r="C246" s="2" t="s">
        <v>1225</v>
      </c>
      <c r="D246" s="3">
        <v>2</v>
      </c>
    </row>
    <row r="247" spans="1:4" x14ac:dyDescent="0.25">
      <c r="A247" s="2" t="s">
        <v>1085</v>
      </c>
      <c r="B247" s="2" t="s">
        <v>282</v>
      </c>
      <c r="C247" s="2" t="s">
        <v>1225</v>
      </c>
      <c r="D247" s="3">
        <v>2</v>
      </c>
    </row>
    <row r="248" spans="1:4" x14ac:dyDescent="0.25">
      <c r="A248" s="2" t="s">
        <v>1086</v>
      </c>
      <c r="B248" s="2" t="s">
        <v>1087</v>
      </c>
      <c r="C248" s="2" t="s">
        <v>1225</v>
      </c>
      <c r="D248" s="3">
        <v>2</v>
      </c>
    </row>
    <row r="249" spans="1:4" x14ac:dyDescent="0.25">
      <c r="A249" s="2" t="s">
        <v>1088</v>
      </c>
      <c r="B249" s="2" t="s">
        <v>1089</v>
      </c>
      <c r="C249" s="2" t="s">
        <v>1225</v>
      </c>
      <c r="D249" s="3">
        <v>2</v>
      </c>
    </row>
    <row r="250" spans="1:4" x14ac:dyDescent="0.25">
      <c r="A250" s="2" t="s">
        <v>391</v>
      </c>
      <c r="B250" s="2" t="s">
        <v>392</v>
      </c>
      <c r="C250" s="2" t="s">
        <v>1225</v>
      </c>
      <c r="D250" s="3">
        <v>2</v>
      </c>
    </row>
    <row r="251" spans="1:4" x14ac:dyDescent="0.25">
      <c r="A251" s="2" t="s">
        <v>543</v>
      </c>
      <c r="B251" s="2" t="s">
        <v>717</v>
      </c>
      <c r="C251" s="2" t="s">
        <v>1225</v>
      </c>
      <c r="D251" s="3">
        <v>2</v>
      </c>
    </row>
    <row r="252" spans="1:4" x14ac:dyDescent="0.25">
      <c r="A252" s="2" t="s">
        <v>1090</v>
      </c>
      <c r="B252" s="2" t="s">
        <v>141</v>
      </c>
      <c r="C252" s="2" t="s">
        <v>1225</v>
      </c>
      <c r="D252" s="3">
        <v>2</v>
      </c>
    </row>
    <row r="253" spans="1:4" x14ac:dyDescent="0.25">
      <c r="A253" s="2" t="s">
        <v>1091</v>
      </c>
      <c r="B253" s="2" t="s">
        <v>168</v>
      </c>
      <c r="C253" s="2" t="s">
        <v>1225</v>
      </c>
      <c r="D253" s="3">
        <v>2</v>
      </c>
    </row>
    <row r="254" spans="1:4" x14ac:dyDescent="0.25">
      <c r="A254" s="2" t="s">
        <v>1092</v>
      </c>
      <c r="B254" s="2" t="s">
        <v>209</v>
      </c>
      <c r="C254" s="2" t="s">
        <v>1225</v>
      </c>
      <c r="D254" s="3">
        <v>2</v>
      </c>
    </row>
    <row r="255" spans="1:4" x14ac:dyDescent="0.25">
      <c r="A255" s="2" t="s">
        <v>1093</v>
      </c>
      <c r="B255" s="2" t="s">
        <v>1094</v>
      </c>
      <c r="C255" s="2" t="s">
        <v>1225</v>
      </c>
      <c r="D255" s="3">
        <v>1</v>
      </c>
    </row>
    <row r="256" spans="1:4" x14ac:dyDescent="0.25">
      <c r="A256" s="2" t="s">
        <v>548</v>
      </c>
      <c r="B256" s="2" t="s">
        <v>1095</v>
      </c>
      <c r="C256" s="2" t="s">
        <v>1225</v>
      </c>
      <c r="D256" s="3">
        <v>1</v>
      </c>
    </row>
    <row r="257" spans="1:4" x14ac:dyDescent="0.25">
      <c r="A257" s="2" t="s">
        <v>559</v>
      </c>
      <c r="B257" s="2" t="s">
        <v>737</v>
      </c>
      <c r="C257" s="2" t="s">
        <v>1225</v>
      </c>
      <c r="D257" s="3">
        <v>1</v>
      </c>
    </row>
    <row r="258" spans="1:4" x14ac:dyDescent="0.25">
      <c r="A258" s="2" t="s">
        <v>1096</v>
      </c>
      <c r="B258" s="2" t="s">
        <v>1097</v>
      </c>
      <c r="C258" s="2" t="s">
        <v>1225</v>
      </c>
      <c r="D258" s="3">
        <v>1</v>
      </c>
    </row>
    <row r="259" spans="1:4" x14ac:dyDescent="0.25">
      <c r="A259" s="2" t="s">
        <v>1098</v>
      </c>
      <c r="B259" s="2" t="s">
        <v>1099</v>
      </c>
      <c r="C259" s="2" t="s">
        <v>1225</v>
      </c>
      <c r="D259" s="3">
        <v>1</v>
      </c>
    </row>
    <row r="260" spans="1:4" x14ac:dyDescent="0.25">
      <c r="A260" s="2" t="s">
        <v>1100</v>
      </c>
      <c r="B260" s="2" t="s">
        <v>1099</v>
      </c>
      <c r="C260" s="2" t="s">
        <v>1225</v>
      </c>
      <c r="D260" s="3">
        <v>1</v>
      </c>
    </row>
    <row r="261" spans="1:4" x14ac:dyDescent="0.25">
      <c r="A261" s="2" t="s">
        <v>1101</v>
      </c>
      <c r="B261" s="2" t="s">
        <v>294</v>
      </c>
      <c r="C261" s="2" t="s">
        <v>1225</v>
      </c>
      <c r="D261" s="3">
        <v>1</v>
      </c>
    </row>
    <row r="262" spans="1:4" x14ac:dyDescent="0.25">
      <c r="A262" s="2" t="s">
        <v>1102</v>
      </c>
      <c r="B262" s="2" t="s">
        <v>759</v>
      </c>
      <c r="C262" s="2" t="s">
        <v>1225</v>
      </c>
      <c r="D262" s="3">
        <v>1</v>
      </c>
    </row>
    <row r="263" spans="1:4" x14ac:dyDescent="0.25">
      <c r="A263" s="2" t="s">
        <v>1103</v>
      </c>
      <c r="B263" s="2" t="s">
        <v>1104</v>
      </c>
      <c r="C263" s="2" t="s">
        <v>1225</v>
      </c>
      <c r="D263" s="3">
        <v>1</v>
      </c>
    </row>
    <row r="264" spans="1:4" x14ac:dyDescent="0.25">
      <c r="A264" s="2" t="s">
        <v>416</v>
      </c>
      <c r="B264" s="2" t="s">
        <v>407</v>
      </c>
      <c r="C264" s="2" t="s">
        <v>1225</v>
      </c>
      <c r="D264" s="3">
        <v>1</v>
      </c>
    </row>
    <row r="265" spans="1:4" x14ac:dyDescent="0.25">
      <c r="A265" s="2" t="s">
        <v>1105</v>
      </c>
      <c r="B265" s="2" t="s">
        <v>1106</v>
      </c>
      <c r="C265" s="2" t="s">
        <v>1225</v>
      </c>
      <c r="D265" s="3">
        <v>1</v>
      </c>
    </row>
    <row r="266" spans="1:4" x14ac:dyDescent="0.25">
      <c r="A266" s="2" t="s">
        <v>1107</v>
      </c>
      <c r="B266" s="2" t="s">
        <v>1108</v>
      </c>
      <c r="C266" s="2" t="s">
        <v>1225</v>
      </c>
      <c r="D266" s="3">
        <v>1</v>
      </c>
    </row>
    <row r="267" spans="1:4" x14ac:dyDescent="0.25">
      <c r="A267" s="2" t="s">
        <v>1109</v>
      </c>
      <c r="B267" s="2" t="s">
        <v>1110</v>
      </c>
      <c r="C267" s="2" t="s">
        <v>1225</v>
      </c>
      <c r="D267" s="3">
        <v>1</v>
      </c>
    </row>
    <row r="268" spans="1:4" x14ac:dyDescent="0.25">
      <c r="A268" s="2" t="s">
        <v>1111</v>
      </c>
      <c r="B268" s="2" t="s">
        <v>1112</v>
      </c>
      <c r="C268" s="2" t="s">
        <v>1225</v>
      </c>
      <c r="D268" s="3">
        <v>1</v>
      </c>
    </row>
    <row r="269" spans="1:4" x14ac:dyDescent="0.25">
      <c r="A269" s="2" t="s">
        <v>1113</v>
      </c>
      <c r="B269" s="2" t="s">
        <v>1114</v>
      </c>
      <c r="C269" s="2" t="s">
        <v>1225</v>
      </c>
      <c r="D269" s="3">
        <v>1</v>
      </c>
    </row>
    <row r="270" spans="1:4" x14ac:dyDescent="0.25">
      <c r="A270" s="2" t="s">
        <v>132</v>
      </c>
      <c r="B270" s="2" t="s">
        <v>131</v>
      </c>
      <c r="C270" s="2" t="s">
        <v>1225</v>
      </c>
      <c r="D270" s="3">
        <v>1</v>
      </c>
    </row>
    <row r="271" spans="1:4" x14ac:dyDescent="0.25">
      <c r="A271" s="2" t="s">
        <v>1115</v>
      </c>
      <c r="B271" s="2" t="s">
        <v>1116</v>
      </c>
      <c r="C271" s="2" t="s">
        <v>1225</v>
      </c>
      <c r="D271" s="3">
        <v>1</v>
      </c>
    </row>
    <row r="272" spans="1:4" x14ac:dyDescent="0.25">
      <c r="A272" s="2" t="s">
        <v>1117</v>
      </c>
      <c r="B272" s="2" t="s">
        <v>144</v>
      </c>
      <c r="C272" s="2" t="s">
        <v>1225</v>
      </c>
      <c r="D272" s="3">
        <v>1</v>
      </c>
    </row>
    <row r="273" spans="1:4" x14ac:dyDescent="0.25">
      <c r="A273" s="2" t="s">
        <v>1118</v>
      </c>
      <c r="B273" s="2" t="s">
        <v>1119</v>
      </c>
      <c r="C273" s="2" t="s">
        <v>1225</v>
      </c>
      <c r="D273" s="3">
        <v>1</v>
      </c>
    </row>
    <row r="274" spans="1:4" x14ac:dyDescent="0.25">
      <c r="A274" s="2" t="s">
        <v>1120</v>
      </c>
      <c r="B274" s="2" t="s">
        <v>1121</v>
      </c>
      <c r="C274" s="2" t="s">
        <v>1225</v>
      </c>
      <c r="D274" s="3">
        <v>1</v>
      </c>
    </row>
    <row r="275" spans="1:4" x14ac:dyDescent="0.25">
      <c r="A275" s="2" t="s">
        <v>1122</v>
      </c>
      <c r="B275" s="2" t="s">
        <v>1123</v>
      </c>
      <c r="C275" s="2" t="s">
        <v>1225</v>
      </c>
      <c r="D275" s="3">
        <v>1</v>
      </c>
    </row>
    <row r="276" spans="1:4" x14ac:dyDescent="0.25">
      <c r="A276" s="2" t="s">
        <v>627</v>
      </c>
      <c r="B276" s="2" t="s">
        <v>822</v>
      </c>
      <c r="C276" s="2" t="s">
        <v>1225</v>
      </c>
      <c r="D276" s="3">
        <v>1</v>
      </c>
    </row>
    <row r="277" spans="1:4" x14ac:dyDescent="0.25">
      <c r="A277" s="2" t="s">
        <v>1124</v>
      </c>
      <c r="B277" s="2" t="s">
        <v>78</v>
      </c>
      <c r="C277" s="2" t="s">
        <v>1225</v>
      </c>
      <c r="D277" s="3">
        <v>1</v>
      </c>
    </row>
    <row r="278" spans="1:4" x14ac:dyDescent="0.25">
      <c r="A278" s="2" t="s">
        <v>1125</v>
      </c>
      <c r="B278" s="2" t="s">
        <v>1126</v>
      </c>
      <c r="C278" s="2" t="s">
        <v>1225</v>
      </c>
      <c r="D278" s="3">
        <v>1</v>
      </c>
    </row>
    <row r="279" spans="1:4" x14ac:dyDescent="0.25">
      <c r="A279" s="2" t="s">
        <v>435</v>
      </c>
      <c r="B279" s="2" t="s">
        <v>436</v>
      </c>
      <c r="C279" s="2" t="s">
        <v>1225</v>
      </c>
      <c r="D279" s="3">
        <v>1</v>
      </c>
    </row>
    <row r="280" spans="1:4" x14ac:dyDescent="0.25">
      <c r="A280" s="2" t="s">
        <v>1127</v>
      </c>
      <c r="B280" s="2" t="s">
        <v>831</v>
      </c>
      <c r="C280" s="2" t="s">
        <v>1225</v>
      </c>
      <c r="D280" s="3">
        <v>1</v>
      </c>
    </row>
    <row r="281" spans="1:4" x14ac:dyDescent="0.25">
      <c r="A281" s="2" t="s">
        <v>474</v>
      </c>
      <c r="B281" s="2" t="s">
        <v>475</v>
      </c>
      <c r="C281" s="2" t="s">
        <v>1225</v>
      </c>
      <c r="D281" s="3">
        <v>1</v>
      </c>
    </row>
    <row r="282" spans="1:4" x14ac:dyDescent="0.25">
      <c r="A282" s="2" t="s">
        <v>1128</v>
      </c>
      <c r="B282" s="2" t="s">
        <v>1129</v>
      </c>
      <c r="C282" s="2" t="s">
        <v>1225</v>
      </c>
      <c r="D282" s="3">
        <v>1</v>
      </c>
    </row>
    <row r="283" spans="1:4" x14ac:dyDescent="0.25">
      <c r="A283" s="2" t="s">
        <v>1130</v>
      </c>
      <c r="B283" s="2" t="s">
        <v>1028</v>
      </c>
      <c r="C283" s="2" t="s">
        <v>1225</v>
      </c>
      <c r="D283" s="3">
        <v>1</v>
      </c>
    </row>
    <row r="284" spans="1:4" x14ac:dyDescent="0.25">
      <c r="A284" s="2" t="s">
        <v>1131</v>
      </c>
      <c r="B284" s="2" t="s">
        <v>1007</v>
      </c>
      <c r="C284" s="2" t="s">
        <v>1225</v>
      </c>
      <c r="D284" s="3">
        <v>1</v>
      </c>
    </row>
    <row r="285" spans="1:4" x14ac:dyDescent="0.25">
      <c r="A285" s="2" t="s">
        <v>34</v>
      </c>
      <c r="B285" s="2" t="s">
        <v>1132</v>
      </c>
      <c r="C285" s="2" t="s">
        <v>1225</v>
      </c>
      <c r="D285" s="3">
        <v>1</v>
      </c>
    </row>
    <row r="286" spans="1:4" x14ac:dyDescent="0.25">
      <c r="A286" s="2" t="s">
        <v>83</v>
      </c>
      <c r="B286" s="2" t="s">
        <v>84</v>
      </c>
      <c r="C286" s="2" t="s">
        <v>1225</v>
      </c>
      <c r="D286" s="3">
        <v>1</v>
      </c>
    </row>
    <row r="287" spans="1:4" x14ac:dyDescent="0.25">
      <c r="A287" s="2" t="s">
        <v>549</v>
      </c>
      <c r="B287" s="2" t="s">
        <v>723</v>
      </c>
      <c r="C287" s="2" t="s">
        <v>1225</v>
      </c>
      <c r="D287" s="3">
        <v>1</v>
      </c>
    </row>
    <row r="288" spans="1:4" x14ac:dyDescent="0.25">
      <c r="A288" s="2" t="s">
        <v>557</v>
      </c>
      <c r="B288" s="2" t="s">
        <v>735</v>
      </c>
      <c r="C288" s="2" t="s">
        <v>1225</v>
      </c>
      <c r="D288" s="3">
        <v>1</v>
      </c>
    </row>
    <row r="289" spans="1:4" x14ac:dyDescent="0.25">
      <c r="A289" s="2" t="s">
        <v>1133</v>
      </c>
      <c r="B289" s="2" t="s">
        <v>137</v>
      </c>
      <c r="C289" s="2" t="s">
        <v>1225</v>
      </c>
      <c r="D289" s="3">
        <v>1</v>
      </c>
    </row>
    <row r="290" spans="1:4" x14ac:dyDescent="0.25">
      <c r="A290" s="2" t="s">
        <v>1134</v>
      </c>
      <c r="B290" s="2" t="s">
        <v>1135</v>
      </c>
      <c r="C290" s="2" t="s">
        <v>1225</v>
      </c>
      <c r="D290" s="3">
        <v>1</v>
      </c>
    </row>
    <row r="291" spans="1:4" x14ac:dyDescent="0.25">
      <c r="A291" s="2" t="s">
        <v>669</v>
      </c>
      <c r="B291" s="2" t="s">
        <v>747</v>
      </c>
      <c r="C291" s="2" t="s">
        <v>1225</v>
      </c>
      <c r="D291" s="3">
        <v>1</v>
      </c>
    </row>
    <row r="292" spans="1:4" x14ac:dyDescent="0.25">
      <c r="A292" s="2" t="s">
        <v>677</v>
      </c>
      <c r="B292" s="2" t="s">
        <v>788</v>
      </c>
      <c r="C292" s="2" t="s">
        <v>1225</v>
      </c>
      <c r="D292" s="3">
        <v>1</v>
      </c>
    </row>
    <row r="293" spans="1:4" x14ac:dyDescent="0.25">
      <c r="A293" s="2" t="s">
        <v>1136</v>
      </c>
      <c r="B293" s="2" t="s">
        <v>397</v>
      </c>
      <c r="C293" s="2" t="s">
        <v>1225</v>
      </c>
      <c r="D293" s="3">
        <v>1</v>
      </c>
    </row>
    <row r="294" spans="1:4" x14ac:dyDescent="0.25">
      <c r="A294" s="2" t="s">
        <v>1137</v>
      </c>
      <c r="B294" s="2" t="s">
        <v>86</v>
      </c>
      <c r="C294" s="2" t="s">
        <v>1225</v>
      </c>
      <c r="D294" s="3">
        <v>1</v>
      </c>
    </row>
    <row r="295" spans="1:4" x14ac:dyDescent="0.25">
      <c r="A295" s="2" t="s">
        <v>1138</v>
      </c>
      <c r="B295" s="2" t="s">
        <v>1139</v>
      </c>
      <c r="C295" s="2" t="s">
        <v>1225</v>
      </c>
      <c r="D295" s="3">
        <v>1</v>
      </c>
    </row>
    <row r="296" spans="1:4" x14ac:dyDescent="0.25">
      <c r="A296" s="2" t="s">
        <v>1140</v>
      </c>
      <c r="B296" s="2" t="s">
        <v>972</v>
      </c>
      <c r="C296" s="2" t="s">
        <v>1225</v>
      </c>
      <c r="D296" s="3">
        <v>1</v>
      </c>
    </row>
    <row r="297" spans="1:4" x14ac:dyDescent="0.25">
      <c r="A297" s="2" t="s">
        <v>686</v>
      </c>
      <c r="B297" s="2" t="s">
        <v>829</v>
      </c>
      <c r="C297" s="2" t="s">
        <v>1225</v>
      </c>
      <c r="D297" s="3">
        <v>1</v>
      </c>
    </row>
    <row r="298" spans="1:4" x14ac:dyDescent="0.25">
      <c r="A298" s="2" t="s">
        <v>1141</v>
      </c>
      <c r="B298" s="2" t="s">
        <v>1142</v>
      </c>
      <c r="C298" s="2" t="s">
        <v>1225</v>
      </c>
      <c r="D298" s="3">
        <v>1</v>
      </c>
    </row>
    <row r="299" spans="1:4" x14ac:dyDescent="0.25">
      <c r="A299" s="2" t="s">
        <v>1143</v>
      </c>
      <c r="B299" s="2" t="s">
        <v>1144</v>
      </c>
      <c r="C299" s="2" t="s">
        <v>1225</v>
      </c>
      <c r="D299" s="3">
        <v>1</v>
      </c>
    </row>
    <row r="300" spans="1:4" x14ac:dyDescent="0.25">
      <c r="A300" s="2" t="s">
        <v>1145</v>
      </c>
      <c r="B300" s="2" t="s">
        <v>1146</v>
      </c>
      <c r="C300" s="2" t="s">
        <v>1225</v>
      </c>
      <c r="D300" s="3">
        <v>1</v>
      </c>
    </row>
    <row r="301" spans="1:4" x14ac:dyDescent="0.25">
      <c r="A301" s="2" t="s">
        <v>1147</v>
      </c>
      <c r="B301" s="2" t="s">
        <v>1148</v>
      </c>
      <c r="C301" s="2" t="s">
        <v>1225</v>
      </c>
      <c r="D301" s="3">
        <v>1</v>
      </c>
    </row>
    <row r="302" spans="1:4" x14ac:dyDescent="0.25">
      <c r="A302" s="2" t="s">
        <v>862</v>
      </c>
      <c r="B302" s="2" t="s">
        <v>861</v>
      </c>
      <c r="C302" s="2" t="s">
        <v>1225</v>
      </c>
      <c r="D302" s="3">
        <v>1</v>
      </c>
    </row>
    <row r="303" spans="1:4" x14ac:dyDescent="0.25">
      <c r="A303" s="2" t="s">
        <v>1149</v>
      </c>
      <c r="B303" s="2" t="s">
        <v>1150</v>
      </c>
      <c r="C303" s="2" t="s">
        <v>1225</v>
      </c>
      <c r="D303" s="3">
        <v>1</v>
      </c>
    </row>
    <row r="304" spans="1:4" x14ac:dyDescent="0.25">
      <c r="A304" s="2" t="s">
        <v>1151</v>
      </c>
      <c r="B304" s="2" t="s">
        <v>751</v>
      </c>
      <c r="C304" s="2" t="s">
        <v>1225</v>
      </c>
      <c r="D304" s="3">
        <v>1</v>
      </c>
    </row>
    <row r="305" spans="1:4" x14ac:dyDescent="0.25">
      <c r="A305" s="2" t="s">
        <v>595</v>
      </c>
      <c r="B305" s="2" t="s">
        <v>1152</v>
      </c>
      <c r="C305" s="2" t="s">
        <v>1225</v>
      </c>
      <c r="D305" s="3">
        <v>1</v>
      </c>
    </row>
    <row r="306" spans="1:4" x14ac:dyDescent="0.25">
      <c r="A306" s="2" t="s">
        <v>1153</v>
      </c>
      <c r="B306" s="2" t="s">
        <v>328</v>
      </c>
      <c r="C306" s="2" t="s">
        <v>1225</v>
      </c>
      <c r="D306" s="3">
        <v>1</v>
      </c>
    </row>
    <row r="307" spans="1:4" x14ac:dyDescent="0.25">
      <c r="A307" s="2" t="s">
        <v>646</v>
      </c>
      <c r="B307" s="2" t="s">
        <v>843</v>
      </c>
      <c r="C307" s="2" t="s">
        <v>1225</v>
      </c>
      <c r="D307" s="3">
        <v>1</v>
      </c>
    </row>
    <row r="308" spans="1:4" x14ac:dyDescent="0.25">
      <c r="A308" s="2" t="s">
        <v>1154</v>
      </c>
      <c r="B308" s="2" t="s">
        <v>445</v>
      </c>
      <c r="C308" s="2" t="s">
        <v>1225</v>
      </c>
      <c r="D308" s="3">
        <v>1</v>
      </c>
    </row>
    <row r="309" spans="1:4" x14ac:dyDescent="0.25">
      <c r="A309" s="2" t="s">
        <v>652</v>
      </c>
      <c r="B309" s="2" t="s">
        <v>1155</v>
      </c>
      <c r="C309" s="2" t="s">
        <v>1225</v>
      </c>
      <c r="D309" s="3">
        <v>1</v>
      </c>
    </row>
    <row r="310" spans="1:4" x14ac:dyDescent="0.25">
      <c r="A310" s="2" t="s">
        <v>1156</v>
      </c>
      <c r="B310" s="2" t="s">
        <v>499</v>
      </c>
      <c r="C310" s="2" t="s">
        <v>1225</v>
      </c>
      <c r="D310" s="3">
        <v>1</v>
      </c>
    </row>
    <row r="311" spans="1:4" x14ac:dyDescent="0.25">
      <c r="A311" s="2" t="s">
        <v>1157</v>
      </c>
      <c r="B311" s="2" t="s">
        <v>1158</v>
      </c>
      <c r="C311" s="2" t="s">
        <v>1225</v>
      </c>
      <c r="D311" s="3">
        <v>1</v>
      </c>
    </row>
    <row r="312" spans="1:4" x14ac:dyDescent="0.25">
      <c r="A312" s="2" t="s">
        <v>170</v>
      </c>
      <c r="B312" s="2" t="s">
        <v>171</v>
      </c>
      <c r="C312" s="2" t="s">
        <v>1225</v>
      </c>
      <c r="D312" s="3">
        <v>1</v>
      </c>
    </row>
    <row r="313" spans="1:4" x14ac:dyDescent="0.25">
      <c r="A313" s="2" t="s">
        <v>1159</v>
      </c>
      <c r="B313" s="2" t="s">
        <v>746</v>
      </c>
      <c r="C313" s="2" t="s">
        <v>1225</v>
      </c>
      <c r="D313" s="3">
        <v>1</v>
      </c>
    </row>
    <row r="314" spans="1:4" x14ac:dyDescent="0.25">
      <c r="A314" s="2" t="s">
        <v>1160</v>
      </c>
      <c r="B314" s="2" t="s">
        <v>183</v>
      </c>
      <c r="C314" s="2" t="s">
        <v>1225</v>
      </c>
      <c r="D314" s="3">
        <v>1</v>
      </c>
    </row>
    <row r="315" spans="1:4" x14ac:dyDescent="0.25">
      <c r="A315" s="2" t="s">
        <v>206</v>
      </c>
      <c r="B315" s="2" t="s">
        <v>1161</v>
      </c>
      <c r="C315" s="2" t="s">
        <v>1225</v>
      </c>
      <c r="D315" s="3">
        <v>1</v>
      </c>
    </row>
    <row r="316" spans="1:4" x14ac:dyDescent="0.25">
      <c r="A316" s="2" t="s">
        <v>1162</v>
      </c>
      <c r="B316" s="2" t="s">
        <v>1163</v>
      </c>
      <c r="C316" s="2" t="s">
        <v>1225</v>
      </c>
      <c r="D316" s="3">
        <v>1</v>
      </c>
    </row>
    <row r="317" spans="1:4" x14ac:dyDescent="0.25">
      <c r="A317" s="2" t="s">
        <v>1164</v>
      </c>
      <c r="B317" s="2" t="s">
        <v>780</v>
      </c>
      <c r="C317" s="2" t="s">
        <v>1225</v>
      </c>
      <c r="D317" s="3">
        <v>1</v>
      </c>
    </row>
    <row r="318" spans="1:4" x14ac:dyDescent="0.25">
      <c r="A318" s="2" t="s">
        <v>676</v>
      </c>
      <c r="B318" s="2" t="s">
        <v>781</v>
      </c>
      <c r="C318" s="2" t="s">
        <v>1225</v>
      </c>
      <c r="D318" s="3">
        <v>1</v>
      </c>
    </row>
    <row r="319" spans="1:4" x14ac:dyDescent="0.25">
      <c r="A319" s="2" t="s">
        <v>1165</v>
      </c>
      <c r="B319" s="2" t="s">
        <v>788</v>
      </c>
      <c r="C319" s="2" t="s">
        <v>1225</v>
      </c>
      <c r="D319" s="3">
        <v>1</v>
      </c>
    </row>
    <row r="320" spans="1:4" x14ac:dyDescent="0.25">
      <c r="A320" s="2" t="s">
        <v>678</v>
      </c>
      <c r="B320" s="2" t="s">
        <v>789</v>
      </c>
      <c r="C320" s="2" t="s">
        <v>1225</v>
      </c>
      <c r="D320" s="3">
        <v>1</v>
      </c>
    </row>
    <row r="321" spans="1:4" x14ac:dyDescent="0.25">
      <c r="A321" s="2" t="s">
        <v>1166</v>
      </c>
      <c r="B321" s="2" t="s">
        <v>1167</v>
      </c>
      <c r="C321" s="2" t="s">
        <v>1225</v>
      </c>
      <c r="D321" s="3">
        <v>1</v>
      </c>
    </row>
    <row r="322" spans="1:4" x14ac:dyDescent="0.25">
      <c r="A322" s="2" t="s">
        <v>433</v>
      </c>
      <c r="B322" s="2" t="s">
        <v>434</v>
      </c>
      <c r="C322" s="2" t="s">
        <v>1225</v>
      </c>
      <c r="D322" s="3">
        <v>1</v>
      </c>
    </row>
    <row r="323" spans="1:4" x14ac:dyDescent="0.25">
      <c r="A323" s="2" t="s">
        <v>1168</v>
      </c>
      <c r="B323" s="2" t="s">
        <v>434</v>
      </c>
      <c r="C323" s="2" t="s">
        <v>1225</v>
      </c>
      <c r="D323" s="3">
        <v>1</v>
      </c>
    </row>
    <row r="324" spans="1:4" x14ac:dyDescent="0.25">
      <c r="A324" s="2" t="s">
        <v>640</v>
      </c>
      <c r="B324" s="2" t="s">
        <v>837</v>
      </c>
      <c r="C324" s="2" t="s">
        <v>1225</v>
      </c>
      <c r="D324" s="3">
        <v>1</v>
      </c>
    </row>
    <row r="325" spans="1:4" x14ac:dyDescent="0.25">
      <c r="A325" s="2" t="s">
        <v>1169</v>
      </c>
      <c r="B325" s="2" t="s">
        <v>972</v>
      </c>
      <c r="C325" s="2" t="s">
        <v>1225</v>
      </c>
      <c r="D325" s="3">
        <v>1</v>
      </c>
    </row>
    <row r="326" spans="1:4" x14ac:dyDescent="0.25">
      <c r="A326" s="2" t="s">
        <v>1170</v>
      </c>
      <c r="B326" s="2" t="s">
        <v>1171</v>
      </c>
      <c r="C326" s="2" t="s">
        <v>1225</v>
      </c>
      <c r="D326" s="3">
        <v>1</v>
      </c>
    </row>
    <row r="327" spans="1:4" x14ac:dyDescent="0.25">
      <c r="A327" s="2" t="s">
        <v>13</v>
      </c>
      <c r="B327" s="2" t="s">
        <v>1172</v>
      </c>
      <c r="C327" s="2" t="s">
        <v>1225</v>
      </c>
      <c r="D327" s="3">
        <v>1</v>
      </c>
    </row>
    <row r="328" spans="1:4" x14ac:dyDescent="0.25">
      <c r="A328" s="2" t="s">
        <v>1173</v>
      </c>
      <c r="B328" s="2" t="s">
        <v>1174</v>
      </c>
      <c r="C328" s="2" t="s">
        <v>1225</v>
      </c>
      <c r="D328" s="3">
        <v>1</v>
      </c>
    </row>
    <row r="329" spans="1:4" x14ac:dyDescent="0.25">
      <c r="A329" s="2" t="s">
        <v>1175</v>
      </c>
      <c r="B329" s="2" t="s">
        <v>1176</v>
      </c>
      <c r="C329" s="2" t="s">
        <v>1225</v>
      </c>
      <c r="D329" s="3">
        <v>1</v>
      </c>
    </row>
    <row r="330" spans="1:4" x14ac:dyDescent="0.25">
      <c r="A330" s="2" t="s">
        <v>163</v>
      </c>
      <c r="B330" s="2" t="s">
        <v>1177</v>
      </c>
      <c r="C330" s="2" t="s">
        <v>1225</v>
      </c>
      <c r="D330" s="3">
        <v>1</v>
      </c>
    </row>
    <row r="331" spans="1:4" x14ac:dyDescent="0.25">
      <c r="A331" s="2" t="s">
        <v>1178</v>
      </c>
      <c r="B331" s="2" t="s">
        <v>1097</v>
      </c>
      <c r="C331" s="2" t="s">
        <v>1225</v>
      </c>
      <c r="D331" s="3">
        <v>1</v>
      </c>
    </row>
    <row r="332" spans="1:4" x14ac:dyDescent="0.25">
      <c r="A332" s="2" t="s">
        <v>233</v>
      </c>
      <c r="B332" s="2" t="s">
        <v>234</v>
      </c>
      <c r="C332" s="2" t="s">
        <v>1225</v>
      </c>
      <c r="D332" s="3">
        <v>1</v>
      </c>
    </row>
    <row r="333" spans="1:4" x14ac:dyDescent="0.25">
      <c r="A333" s="2" t="s">
        <v>1179</v>
      </c>
      <c r="B333" s="2" t="s">
        <v>779</v>
      </c>
      <c r="C333" s="2" t="s">
        <v>1225</v>
      </c>
      <c r="D333" s="3">
        <v>1</v>
      </c>
    </row>
    <row r="334" spans="1:4" x14ac:dyDescent="0.25">
      <c r="A334" s="2" t="s">
        <v>1180</v>
      </c>
      <c r="B334" s="2" t="s">
        <v>1181</v>
      </c>
      <c r="C334" s="2" t="s">
        <v>1225</v>
      </c>
      <c r="D334" s="3">
        <v>1</v>
      </c>
    </row>
    <row r="335" spans="1:4" x14ac:dyDescent="0.25">
      <c r="A335" s="2" t="s">
        <v>1182</v>
      </c>
      <c r="B335" s="2" t="s">
        <v>1183</v>
      </c>
      <c r="C335" s="2" t="s">
        <v>1225</v>
      </c>
      <c r="D335" s="3">
        <v>1</v>
      </c>
    </row>
    <row r="336" spans="1:4" x14ac:dyDescent="0.25">
      <c r="A336" s="2" t="s">
        <v>1184</v>
      </c>
      <c r="B336" s="2" t="s">
        <v>1185</v>
      </c>
      <c r="C336" s="2" t="s">
        <v>1225</v>
      </c>
      <c r="D336" s="3">
        <v>1</v>
      </c>
    </row>
    <row r="337" spans="1:4" x14ac:dyDescent="0.25">
      <c r="A337" s="2" t="s">
        <v>454</v>
      </c>
      <c r="B337" s="2" t="s">
        <v>453</v>
      </c>
      <c r="C337" s="2" t="s">
        <v>1225</v>
      </c>
      <c r="D337" s="3">
        <v>1</v>
      </c>
    </row>
    <row r="338" spans="1:4" x14ac:dyDescent="0.25">
      <c r="A338" s="2" t="s">
        <v>691</v>
      </c>
      <c r="B338" s="2" t="s">
        <v>1186</v>
      </c>
      <c r="C338" s="2" t="s">
        <v>1225</v>
      </c>
      <c r="D338" s="3">
        <v>1</v>
      </c>
    </row>
    <row r="339" spans="1:4" x14ac:dyDescent="0.25">
      <c r="A339" s="2" t="s">
        <v>1187</v>
      </c>
      <c r="B339" s="2" t="s">
        <v>1188</v>
      </c>
      <c r="C339" s="2" t="s">
        <v>1225</v>
      </c>
      <c r="D339" s="3">
        <v>1</v>
      </c>
    </row>
    <row r="340" spans="1:4" x14ac:dyDescent="0.25">
      <c r="A340" s="2" t="s">
        <v>653</v>
      </c>
      <c r="B340" s="2" t="s">
        <v>851</v>
      </c>
      <c r="C340" s="2" t="s">
        <v>1225</v>
      </c>
      <c r="D340" s="3">
        <v>1</v>
      </c>
    </row>
    <row r="341" spans="1:4" x14ac:dyDescent="0.25">
      <c r="A341" s="2" t="s">
        <v>75</v>
      </c>
      <c r="B341" s="2" t="s">
        <v>76</v>
      </c>
      <c r="C341" s="2" t="s">
        <v>1225</v>
      </c>
      <c r="D341" s="3">
        <v>1</v>
      </c>
    </row>
    <row r="342" spans="1:4" x14ac:dyDescent="0.25">
      <c r="A342" s="2" t="s">
        <v>558</v>
      </c>
      <c r="B342" s="2" t="s">
        <v>736</v>
      </c>
      <c r="C342" s="2" t="s">
        <v>1225</v>
      </c>
      <c r="D342" s="3">
        <v>1</v>
      </c>
    </row>
    <row r="343" spans="1:4" x14ac:dyDescent="0.25">
      <c r="A343" s="2" t="s">
        <v>1189</v>
      </c>
      <c r="B343" s="2" t="s">
        <v>173</v>
      </c>
      <c r="C343" s="2" t="s">
        <v>1225</v>
      </c>
      <c r="D343" s="3">
        <v>1</v>
      </c>
    </row>
    <row r="344" spans="1:4" x14ac:dyDescent="0.25">
      <c r="A344" s="2" t="s">
        <v>182</v>
      </c>
      <c r="B344" s="2" t="s">
        <v>183</v>
      </c>
      <c r="C344" s="2" t="s">
        <v>1225</v>
      </c>
      <c r="D344" s="3">
        <v>1</v>
      </c>
    </row>
    <row r="345" spans="1:4" x14ac:dyDescent="0.25">
      <c r="A345" s="2" t="s">
        <v>1190</v>
      </c>
      <c r="B345" s="2" t="s">
        <v>747</v>
      </c>
      <c r="C345" s="2" t="s">
        <v>1225</v>
      </c>
      <c r="D345" s="3">
        <v>1</v>
      </c>
    </row>
    <row r="346" spans="1:4" x14ac:dyDescent="0.25">
      <c r="A346" s="2" t="s">
        <v>1191</v>
      </c>
      <c r="B346" s="2" t="s">
        <v>1192</v>
      </c>
      <c r="C346" s="2" t="s">
        <v>1225</v>
      </c>
      <c r="D346" s="3">
        <v>1</v>
      </c>
    </row>
    <row r="347" spans="1:4" x14ac:dyDescent="0.25">
      <c r="A347" s="2" t="s">
        <v>212</v>
      </c>
      <c r="B347" s="2" t="s">
        <v>213</v>
      </c>
      <c r="C347" s="2" t="s">
        <v>1225</v>
      </c>
      <c r="D347" s="3">
        <v>1</v>
      </c>
    </row>
    <row r="348" spans="1:4" x14ac:dyDescent="0.25">
      <c r="A348" s="2" t="s">
        <v>1193</v>
      </c>
      <c r="B348" s="2" t="s">
        <v>1194</v>
      </c>
      <c r="C348" s="2" t="s">
        <v>1225</v>
      </c>
      <c r="D348" s="3">
        <v>1</v>
      </c>
    </row>
    <row r="349" spans="1:4" x14ac:dyDescent="0.25">
      <c r="A349" s="2" t="s">
        <v>1195</v>
      </c>
      <c r="B349" s="2" t="s">
        <v>1196</v>
      </c>
      <c r="C349" s="2" t="s">
        <v>1225</v>
      </c>
      <c r="D349" s="3">
        <v>1</v>
      </c>
    </row>
    <row r="350" spans="1:4" x14ac:dyDescent="0.25">
      <c r="A350" s="2" t="s">
        <v>1197</v>
      </c>
      <c r="B350" s="2" t="s">
        <v>1026</v>
      </c>
      <c r="C350" s="2" t="s">
        <v>1225</v>
      </c>
      <c r="D350" s="3">
        <v>1</v>
      </c>
    </row>
    <row r="351" spans="1:4" x14ac:dyDescent="0.25">
      <c r="A351" s="2" t="s">
        <v>1198</v>
      </c>
      <c r="B351" s="2" t="s">
        <v>1199</v>
      </c>
      <c r="C351" s="2" t="s">
        <v>1225</v>
      </c>
      <c r="D351" s="3">
        <v>1</v>
      </c>
    </row>
    <row r="352" spans="1:4" x14ac:dyDescent="0.25">
      <c r="A352" s="2" t="s">
        <v>1200</v>
      </c>
      <c r="B352" s="2" t="s">
        <v>1201</v>
      </c>
      <c r="C352" s="2" t="s">
        <v>1225</v>
      </c>
      <c r="D352" s="3">
        <v>1</v>
      </c>
    </row>
    <row r="353" spans="1:4" x14ac:dyDescent="0.25">
      <c r="A353" s="2" t="s">
        <v>555</v>
      </c>
      <c r="B353" s="2" t="s">
        <v>733</v>
      </c>
      <c r="C353" s="2" t="s">
        <v>1225</v>
      </c>
      <c r="D353" s="3">
        <v>1</v>
      </c>
    </row>
    <row r="354" spans="1:4" x14ac:dyDescent="0.25">
      <c r="A354" s="2" t="s">
        <v>1202</v>
      </c>
      <c r="B354" s="2" t="s">
        <v>1203</v>
      </c>
      <c r="C354" s="2" t="s">
        <v>1225</v>
      </c>
      <c r="D354" s="3">
        <v>1</v>
      </c>
    </row>
    <row r="355" spans="1:4" x14ac:dyDescent="0.25">
      <c r="A355" s="2" t="s">
        <v>1204</v>
      </c>
      <c r="B355" s="2" t="s">
        <v>179</v>
      </c>
      <c r="C355" s="2" t="s">
        <v>1225</v>
      </c>
      <c r="D355" s="3">
        <v>1</v>
      </c>
    </row>
    <row r="356" spans="1:4" x14ac:dyDescent="0.25">
      <c r="A356" s="2" t="s">
        <v>578</v>
      </c>
      <c r="B356" s="2" t="s">
        <v>757</v>
      </c>
      <c r="C356" s="2" t="s">
        <v>1225</v>
      </c>
      <c r="D356" s="3">
        <v>1</v>
      </c>
    </row>
    <row r="357" spans="1:4" x14ac:dyDescent="0.25">
      <c r="A357" s="2" t="s">
        <v>1205</v>
      </c>
      <c r="B357" s="2" t="s">
        <v>1206</v>
      </c>
      <c r="C357" s="2" t="s">
        <v>1225</v>
      </c>
      <c r="D357" s="3">
        <v>1</v>
      </c>
    </row>
    <row r="358" spans="1:4" x14ac:dyDescent="0.25">
      <c r="A358" s="2" t="s">
        <v>1207</v>
      </c>
      <c r="B358" s="2" t="s">
        <v>1208</v>
      </c>
      <c r="C358" s="2" t="s">
        <v>1225</v>
      </c>
      <c r="D358" s="3">
        <v>1</v>
      </c>
    </row>
    <row r="359" spans="1:4" x14ac:dyDescent="0.25">
      <c r="A359" s="2" t="s">
        <v>1209</v>
      </c>
      <c r="B359" s="2" t="s">
        <v>1210</v>
      </c>
      <c r="C359" s="2" t="s">
        <v>1225</v>
      </c>
      <c r="D359" s="3">
        <v>1</v>
      </c>
    </row>
    <row r="360" spans="1:4" x14ac:dyDescent="0.25">
      <c r="A360" s="2" t="s">
        <v>1211</v>
      </c>
      <c r="B360" s="2" t="s">
        <v>1002</v>
      </c>
      <c r="C360" s="2" t="s">
        <v>1225</v>
      </c>
      <c r="D360" s="3">
        <v>1</v>
      </c>
    </row>
    <row r="361" spans="1:4" x14ac:dyDescent="0.25">
      <c r="A361" s="2" t="s">
        <v>1212</v>
      </c>
      <c r="B361" s="2" t="s">
        <v>1213</v>
      </c>
      <c r="C361" s="2" t="s">
        <v>1225</v>
      </c>
      <c r="D361" s="3">
        <v>1</v>
      </c>
    </row>
    <row r="362" spans="1:4" x14ac:dyDescent="0.25">
      <c r="A362" s="2" t="s">
        <v>290</v>
      </c>
      <c r="B362" s="2" t="s">
        <v>291</v>
      </c>
      <c r="C362" s="2" t="s">
        <v>1225</v>
      </c>
      <c r="D362" s="3">
        <v>1</v>
      </c>
    </row>
    <row r="363" spans="1:4" x14ac:dyDescent="0.25">
      <c r="A363" s="2" t="s">
        <v>1214</v>
      </c>
      <c r="B363" s="2" t="s">
        <v>1215</v>
      </c>
      <c r="C363" s="2" t="s">
        <v>1225</v>
      </c>
      <c r="D363" s="3">
        <v>1</v>
      </c>
    </row>
    <row r="364" spans="1:4" x14ac:dyDescent="0.25">
      <c r="A364" s="2" t="s">
        <v>1216</v>
      </c>
      <c r="B364" s="2" t="s">
        <v>88</v>
      </c>
      <c r="C364" s="2" t="s">
        <v>1225</v>
      </c>
      <c r="D364" s="3">
        <v>1</v>
      </c>
    </row>
    <row r="365" spans="1:4" x14ac:dyDescent="0.25">
      <c r="A365" s="2" t="s">
        <v>404</v>
      </c>
      <c r="B365" s="2" t="s">
        <v>405</v>
      </c>
      <c r="C365" s="2" t="s">
        <v>1225</v>
      </c>
      <c r="D365" s="3">
        <v>1</v>
      </c>
    </row>
    <row r="366" spans="1:4" x14ac:dyDescent="0.25">
      <c r="A366" s="2" t="s">
        <v>1217</v>
      </c>
      <c r="B366" s="2" t="s">
        <v>1218</v>
      </c>
      <c r="C366" s="2" t="s">
        <v>1225</v>
      </c>
      <c r="D366" s="3">
        <v>1</v>
      </c>
    </row>
    <row r="367" spans="1:4" x14ac:dyDescent="0.25">
      <c r="A367" s="2" t="s">
        <v>641</v>
      </c>
      <c r="B367" s="2" t="s">
        <v>838</v>
      </c>
      <c r="C367" s="2" t="s">
        <v>1225</v>
      </c>
      <c r="D367" s="3">
        <v>1</v>
      </c>
    </row>
    <row r="368" spans="1:4" x14ac:dyDescent="0.25">
      <c r="A368" s="2" t="s">
        <v>643</v>
      </c>
      <c r="B368" s="2" t="s">
        <v>840</v>
      </c>
      <c r="C368" s="2" t="s">
        <v>1225</v>
      </c>
      <c r="D368" s="3">
        <v>1</v>
      </c>
    </row>
    <row r="369" spans="1:4" x14ac:dyDescent="0.25">
      <c r="A369" s="2" t="s">
        <v>1219</v>
      </c>
      <c r="B369" s="2" t="s">
        <v>1220</v>
      </c>
      <c r="C369" s="2" t="s">
        <v>1225</v>
      </c>
      <c r="D369" s="3">
        <v>1</v>
      </c>
    </row>
    <row r="370" spans="1:4" x14ac:dyDescent="0.25">
      <c r="A370" s="2" t="s">
        <v>492</v>
      </c>
      <c r="B370" s="2" t="s">
        <v>493</v>
      </c>
      <c r="C370" s="2" t="s">
        <v>1225</v>
      </c>
      <c r="D370" s="3">
        <v>1</v>
      </c>
    </row>
    <row r="371" spans="1:4" x14ac:dyDescent="0.25">
      <c r="A371" s="2" t="s">
        <v>1221</v>
      </c>
      <c r="B371" s="2" t="s">
        <v>1222</v>
      </c>
      <c r="C371" s="2" t="s">
        <v>1225</v>
      </c>
      <c r="D371" s="3">
        <v>1</v>
      </c>
    </row>
    <row r="372" spans="1:4" x14ac:dyDescent="0.25">
      <c r="A372" s="2" t="s">
        <v>1223</v>
      </c>
      <c r="B372" s="2" t="s">
        <v>1224</v>
      </c>
      <c r="C372" s="2" t="s">
        <v>1225</v>
      </c>
      <c r="D372" s="3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workbookViewId="0">
      <pane ySplit="1" topLeftCell="A256" activePane="bottomLeft" state="frozen"/>
      <selection pane="bottomLeft" activeCell="J262" sqref="J262"/>
    </sheetView>
  </sheetViews>
  <sheetFormatPr defaultRowHeight="15" x14ac:dyDescent="0.25"/>
  <cols>
    <col min="1" max="1" width="14" customWidth="1"/>
    <col min="2" max="2" width="65" customWidth="1"/>
    <col min="3" max="3" width="5.5703125" bestFit="1" customWidth="1"/>
    <col min="4" max="4" width="11.140625" style="7" bestFit="1" customWidth="1"/>
  </cols>
  <sheetData>
    <row r="1" spans="1:4" x14ac:dyDescent="0.25">
      <c r="A1" s="8" t="s">
        <v>855</v>
      </c>
      <c r="B1" s="8" t="s">
        <v>856</v>
      </c>
      <c r="C1" s="8" t="s">
        <v>857</v>
      </c>
      <c r="D1" s="9" t="s">
        <v>0</v>
      </c>
    </row>
    <row r="2" spans="1:4" x14ac:dyDescent="0.25">
      <c r="A2" s="2" t="s">
        <v>1226</v>
      </c>
      <c r="B2" s="2" t="s">
        <v>1227</v>
      </c>
      <c r="C2" s="2" t="s">
        <v>1464</v>
      </c>
      <c r="D2" s="3">
        <v>3</v>
      </c>
    </row>
    <row r="3" spans="1:4" x14ac:dyDescent="0.25">
      <c r="A3" s="2" t="s">
        <v>1228</v>
      </c>
      <c r="B3" s="2" t="s">
        <v>1229</v>
      </c>
      <c r="C3" s="2" t="s">
        <v>1464</v>
      </c>
      <c r="D3" s="3">
        <v>14</v>
      </c>
    </row>
    <row r="4" spans="1:4" x14ac:dyDescent="0.25">
      <c r="A4" s="2" t="s">
        <v>655</v>
      </c>
      <c r="B4" s="2" t="s">
        <v>694</v>
      </c>
      <c r="C4" s="2" t="s">
        <v>1464</v>
      </c>
      <c r="D4" s="3">
        <v>19</v>
      </c>
    </row>
    <row r="5" spans="1:4" x14ac:dyDescent="0.25">
      <c r="A5" s="2" t="s">
        <v>656</v>
      </c>
      <c r="B5" s="2" t="s">
        <v>695</v>
      </c>
      <c r="C5" s="2" t="s">
        <v>1464</v>
      </c>
      <c r="D5" s="3">
        <v>1</v>
      </c>
    </row>
    <row r="6" spans="1:4" x14ac:dyDescent="0.25">
      <c r="A6" s="2" t="s">
        <v>1230</v>
      </c>
      <c r="B6" s="2" t="s">
        <v>1231</v>
      </c>
      <c r="C6" s="2" t="s">
        <v>1464</v>
      </c>
      <c r="D6" s="3">
        <v>11</v>
      </c>
    </row>
    <row r="7" spans="1:4" x14ac:dyDescent="0.25">
      <c r="A7" s="2" t="s">
        <v>1232</v>
      </c>
      <c r="B7" s="2" t="s">
        <v>1233</v>
      </c>
      <c r="C7" s="2" t="s">
        <v>1464</v>
      </c>
      <c r="D7" s="3">
        <v>34</v>
      </c>
    </row>
    <row r="8" spans="1:4" x14ac:dyDescent="0.25">
      <c r="A8" s="2" t="s">
        <v>510</v>
      </c>
      <c r="B8" s="2" t="s">
        <v>511</v>
      </c>
      <c r="C8" s="2" t="s">
        <v>1464</v>
      </c>
      <c r="D8" s="3">
        <v>15</v>
      </c>
    </row>
    <row r="9" spans="1:4" x14ac:dyDescent="0.25">
      <c r="A9" s="2" t="s">
        <v>657</v>
      </c>
      <c r="B9" s="2" t="s">
        <v>696</v>
      </c>
      <c r="C9" s="2" t="s">
        <v>1464</v>
      </c>
      <c r="D9" s="3">
        <v>12</v>
      </c>
    </row>
    <row r="10" spans="1:4" x14ac:dyDescent="0.25">
      <c r="A10" s="2" t="s">
        <v>1234</v>
      </c>
      <c r="B10" s="2" t="s">
        <v>1235</v>
      </c>
      <c r="C10" s="2" t="s">
        <v>1464</v>
      </c>
      <c r="D10" s="3">
        <v>3</v>
      </c>
    </row>
    <row r="11" spans="1:4" x14ac:dyDescent="0.25">
      <c r="A11" s="2" t="s">
        <v>527</v>
      </c>
      <c r="B11" s="2" t="s">
        <v>1236</v>
      </c>
      <c r="C11" s="2" t="s">
        <v>1464</v>
      </c>
      <c r="D11" s="3">
        <v>10</v>
      </c>
    </row>
    <row r="12" spans="1:4" x14ac:dyDescent="0.25">
      <c r="A12" s="2" t="s">
        <v>69</v>
      </c>
      <c r="B12" s="2" t="s">
        <v>70</v>
      </c>
      <c r="C12" s="2" t="s">
        <v>1464</v>
      </c>
      <c r="D12" s="3">
        <v>3</v>
      </c>
    </row>
    <row r="13" spans="1:4" x14ac:dyDescent="0.25">
      <c r="A13" s="2" t="s">
        <v>75</v>
      </c>
      <c r="B13" s="2" t="s">
        <v>76</v>
      </c>
      <c r="C13" s="2" t="s">
        <v>1464</v>
      </c>
      <c r="D13" s="3">
        <v>11</v>
      </c>
    </row>
    <row r="14" spans="1:4" x14ac:dyDescent="0.25">
      <c r="A14" s="2" t="s">
        <v>81</v>
      </c>
      <c r="B14" s="2" t="s">
        <v>82</v>
      </c>
      <c r="C14" s="2" t="s">
        <v>1464</v>
      </c>
      <c r="D14" s="3">
        <v>21</v>
      </c>
    </row>
    <row r="15" spans="1:4" x14ac:dyDescent="0.25">
      <c r="A15" s="2" t="s">
        <v>83</v>
      </c>
      <c r="B15" s="2" t="s">
        <v>84</v>
      </c>
      <c r="C15" s="2" t="s">
        <v>1464</v>
      </c>
      <c r="D15" s="3">
        <v>6</v>
      </c>
    </row>
    <row r="16" spans="1:4" x14ac:dyDescent="0.25">
      <c r="A16" s="2" t="s">
        <v>85</v>
      </c>
      <c r="B16" s="2" t="s">
        <v>86</v>
      </c>
      <c r="C16" s="2" t="s">
        <v>1464</v>
      </c>
      <c r="D16" s="3">
        <v>13</v>
      </c>
    </row>
    <row r="17" spans="1:4" x14ac:dyDescent="0.25">
      <c r="A17" s="2" t="s">
        <v>89</v>
      </c>
      <c r="B17" s="2" t="s">
        <v>90</v>
      </c>
      <c r="C17" s="2" t="s">
        <v>1464</v>
      </c>
      <c r="D17" s="3">
        <v>1</v>
      </c>
    </row>
    <row r="18" spans="1:4" x14ac:dyDescent="0.25">
      <c r="A18" s="2" t="s">
        <v>97</v>
      </c>
      <c r="B18" s="2" t="s">
        <v>98</v>
      </c>
      <c r="C18" s="2" t="s">
        <v>1464</v>
      </c>
      <c r="D18" s="3">
        <v>50</v>
      </c>
    </row>
    <row r="19" spans="1:4" x14ac:dyDescent="0.25">
      <c r="A19" s="2" t="s">
        <v>99</v>
      </c>
      <c r="B19" s="2" t="s">
        <v>100</v>
      </c>
      <c r="C19" s="2" t="s">
        <v>1464</v>
      </c>
      <c r="D19" s="3">
        <v>13</v>
      </c>
    </row>
    <row r="20" spans="1:4" x14ac:dyDescent="0.25">
      <c r="A20" s="2" t="s">
        <v>546</v>
      </c>
      <c r="B20" s="2" t="s">
        <v>720</v>
      </c>
      <c r="C20" s="2" t="s">
        <v>1464</v>
      </c>
      <c r="D20" s="3">
        <v>1</v>
      </c>
    </row>
    <row r="21" spans="1:4" x14ac:dyDescent="0.25">
      <c r="A21" s="2" t="s">
        <v>547</v>
      </c>
      <c r="B21" s="2" t="s">
        <v>721</v>
      </c>
      <c r="C21" s="2" t="s">
        <v>1464</v>
      </c>
      <c r="D21" s="3">
        <v>27</v>
      </c>
    </row>
    <row r="22" spans="1:4" x14ac:dyDescent="0.25">
      <c r="A22" s="2" t="s">
        <v>548</v>
      </c>
      <c r="B22" s="2" t="s">
        <v>722</v>
      </c>
      <c r="C22" s="2" t="s">
        <v>1464</v>
      </c>
      <c r="D22" s="3">
        <v>3</v>
      </c>
    </row>
    <row r="23" spans="1:4" x14ac:dyDescent="0.25">
      <c r="A23" s="2" t="s">
        <v>549</v>
      </c>
      <c r="B23" s="2" t="s">
        <v>723</v>
      </c>
      <c r="C23" s="2" t="s">
        <v>1464</v>
      </c>
      <c r="D23" s="3">
        <v>4</v>
      </c>
    </row>
    <row r="24" spans="1:4" x14ac:dyDescent="0.25">
      <c r="A24" s="2" t="s">
        <v>101</v>
      </c>
      <c r="B24" s="2" t="s">
        <v>102</v>
      </c>
      <c r="C24" s="2" t="s">
        <v>1464</v>
      </c>
      <c r="D24" s="3">
        <v>5</v>
      </c>
    </row>
    <row r="25" spans="1:4" x14ac:dyDescent="0.25">
      <c r="A25" s="2" t="s">
        <v>103</v>
      </c>
      <c r="B25" s="2" t="s">
        <v>104</v>
      </c>
      <c r="C25" s="2" t="s">
        <v>1464</v>
      </c>
      <c r="D25" s="3">
        <v>1</v>
      </c>
    </row>
    <row r="26" spans="1:4" x14ac:dyDescent="0.25">
      <c r="A26" s="2" t="s">
        <v>1237</v>
      </c>
      <c r="B26" s="2" t="s">
        <v>1238</v>
      </c>
      <c r="C26" s="2" t="s">
        <v>1464</v>
      </c>
      <c r="D26" s="3">
        <v>1</v>
      </c>
    </row>
    <row r="27" spans="1:4" x14ac:dyDescent="0.25">
      <c r="A27" s="2" t="s">
        <v>107</v>
      </c>
      <c r="B27" s="2" t="s">
        <v>108</v>
      </c>
      <c r="C27" s="2" t="s">
        <v>1464</v>
      </c>
      <c r="D27" s="3">
        <v>1</v>
      </c>
    </row>
    <row r="28" spans="1:4" x14ac:dyDescent="0.25">
      <c r="A28" s="2" t="s">
        <v>664</v>
      </c>
      <c r="B28" s="2" t="s">
        <v>726</v>
      </c>
      <c r="C28" s="2" t="s">
        <v>1464</v>
      </c>
      <c r="D28" s="3">
        <v>5</v>
      </c>
    </row>
    <row r="29" spans="1:4" x14ac:dyDescent="0.25">
      <c r="A29" s="2" t="s">
        <v>1239</v>
      </c>
      <c r="B29" s="2" t="s">
        <v>1240</v>
      </c>
      <c r="C29" s="2" t="s">
        <v>1464</v>
      </c>
      <c r="D29" s="3">
        <v>2</v>
      </c>
    </row>
    <row r="30" spans="1:4" x14ac:dyDescent="0.25">
      <c r="A30" s="2" t="s">
        <v>1241</v>
      </c>
      <c r="B30" s="2" t="s">
        <v>1242</v>
      </c>
      <c r="C30" s="2" t="s">
        <v>1464</v>
      </c>
      <c r="D30" s="3">
        <v>6</v>
      </c>
    </row>
    <row r="31" spans="1:4" x14ac:dyDescent="0.25">
      <c r="A31" s="2" t="s">
        <v>1109</v>
      </c>
      <c r="B31" s="2" t="s">
        <v>1110</v>
      </c>
      <c r="C31" s="2" t="s">
        <v>1464</v>
      </c>
      <c r="D31" s="3">
        <v>2</v>
      </c>
    </row>
    <row r="32" spans="1:4" x14ac:dyDescent="0.25">
      <c r="A32" s="2" t="s">
        <v>1243</v>
      </c>
      <c r="B32" s="2" t="s">
        <v>1244</v>
      </c>
      <c r="C32" s="2" t="s">
        <v>1464</v>
      </c>
      <c r="D32" s="3">
        <v>6</v>
      </c>
    </row>
    <row r="33" spans="1:4" x14ac:dyDescent="0.25">
      <c r="A33" s="2" t="s">
        <v>1245</v>
      </c>
      <c r="B33" s="2" t="s">
        <v>1246</v>
      </c>
      <c r="C33" s="2" t="s">
        <v>1464</v>
      </c>
      <c r="D33" s="3">
        <v>2</v>
      </c>
    </row>
    <row r="34" spans="1:4" x14ac:dyDescent="0.25">
      <c r="A34" s="2" t="s">
        <v>1247</v>
      </c>
      <c r="B34" s="2" t="s">
        <v>1248</v>
      </c>
      <c r="C34" s="2" t="s">
        <v>1464</v>
      </c>
      <c r="D34" s="3">
        <v>8</v>
      </c>
    </row>
    <row r="35" spans="1:4" x14ac:dyDescent="0.25">
      <c r="A35" s="2" t="s">
        <v>1249</v>
      </c>
      <c r="B35" s="2" t="s">
        <v>1250</v>
      </c>
      <c r="C35" s="2" t="s">
        <v>1464</v>
      </c>
      <c r="D35" s="3">
        <v>3</v>
      </c>
    </row>
    <row r="36" spans="1:4" x14ac:dyDescent="0.25">
      <c r="A36" s="2" t="s">
        <v>1251</v>
      </c>
      <c r="B36" s="2" t="s">
        <v>1252</v>
      </c>
      <c r="C36" s="2" t="s">
        <v>1464</v>
      </c>
      <c r="D36" s="3">
        <v>1</v>
      </c>
    </row>
    <row r="37" spans="1:4" x14ac:dyDescent="0.25">
      <c r="A37" s="2" t="s">
        <v>1253</v>
      </c>
      <c r="B37" s="2" t="s">
        <v>1254</v>
      </c>
      <c r="C37" s="2" t="s">
        <v>1464</v>
      </c>
      <c r="D37" s="3">
        <v>3</v>
      </c>
    </row>
    <row r="38" spans="1:4" x14ac:dyDescent="0.25">
      <c r="A38" s="2" t="s">
        <v>111</v>
      </c>
      <c r="B38" s="2" t="s">
        <v>112</v>
      </c>
      <c r="C38" s="2" t="s">
        <v>1464</v>
      </c>
      <c r="D38" s="3">
        <v>2</v>
      </c>
    </row>
    <row r="39" spans="1:4" x14ac:dyDescent="0.25">
      <c r="A39" s="2" t="s">
        <v>119</v>
      </c>
      <c r="B39" s="2" t="s">
        <v>120</v>
      </c>
      <c r="C39" s="2" t="s">
        <v>1464</v>
      </c>
      <c r="D39" s="3">
        <v>1</v>
      </c>
    </row>
    <row r="40" spans="1:4" x14ac:dyDescent="0.25">
      <c r="A40" s="2" t="s">
        <v>1043</v>
      </c>
      <c r="B40" s="2" t="s">
        <v>1255</v>
      </c>
      <c r="C40" s="2" t="s">
        <v>1464</v>
      </c>
      <c r="D40" s="3">
        <v>13</v>
      </c>
    </row>
    <row r="41" spans="1:4" x14ac:dyDescent="0.25">
      <c r="A41" s="2" t="s">
        <v>556</v>
      </c>
      <c r="B41" s="2" t="s">
        <v>734</v>
      </c>
      <c r="C41" s="2" t="s">
        <v>1464</v>
      </c>
      <c r="D41" s="3">
        <v>70</v>
      </c>
    </row>
    <row r="42" spans="1:4" x14ac:dyDescent="0.25">
      <c r="A42" s="2" t="s">
        <v>557</v>
      </c>
      <c r="B42" s="2" t="s">
        <v>735</v>
      </c>
      <c r="C42" s="2" t="s">
        <v>1464</v>
      </c>
      <c r="D42" s="3">
        <v>5</v>
      </c>
    </row>
    <row r="43" spans="1:4" x14ac:dyDescent="0.25">
      <c r="A43" s="2" t="s">
        <v>558</v>
      </c>
      <c r="B43" s="2" t="s">
        <v>736</v>
      </c>
      <c r="C43" s="2" t="s">
        <v>1464</v>
      </c>
      <c r="D43" s="3">
        <v>6</v>
      </c>
    </row>
    <row r="44" spans="1:4" x14ac:dyDescent="0.25">
      <c r="A44" s="2" t="s">
        <v>560</v>
      </c>
      <c r="B44" s="2" t="s">
        <v>1019</v>
      </c>
      <c r="C44" s="2" t="s">
        <v>1464</v>
      </c>
      <c r="D44" s="3">
        <v>36</v>
      </c>
    </row>
    <row r="45" spans="1:4" x14ac:dyDescent="0.25">
      <c r="A45" s="2" t="s">
        <v>562</v>
      </c>
      <c r="B45" s="2" t="s">
        <v>740</v>
      </c>
      <c r="C45" s="2" t="s">
        <v>1464</v>
      </c>
      <c r="D45" s="3">
        <v>43</v>
      </c>
    </row>
    <row r="46" spans="1:4" x14ac:dyDescent="0.25">
      <c r="A46" s="2" t="s">
        <v>563</v>
      </c>
      <c r="B46" s="2" t="s">
        <v>1029</v>
      </c>
      <c r="C46" s="2" t="s">
        <v>1464</v>
      </c>
      <c r="D46" s="3">
        <v>12</v>
      </c>
    </row>
    <row r="47" spans="1:4" x14ac:dyDescent="0.25">
      <c r="A47" s="2" t="s">
        <v>1256</v>
      </c>
      <c r="B47" s="2" t="s">
        <v>1257</v>
      </c>
      <c r="C47" s="2" t="s">
        <v>1464</v>
      </c>
      <c r="D47" s="3">
        <v>2</v>
      </c>
    </row>
    <row r="48" spans="1:4" x14ac:dyDescent="0.25">
      <c r="A48" s="2" t="s">
        <v>1060</v>
      </c>
      <c r="B48" s="2" t="s">
        <v>1061</v>
      </c>
      <c r="C48" s="2" t="s">
        <v>1464</v>
      </c>
      <c r="D48" s="3">
        <v>17</v>
      </c>
    </row>
    <row r="49" spans="1:4" x14ac:dyDescent="0.25">
      <c r="A49" s="2" t="s">
        <v>135</v>
      </c>
      <c r="B49" s="2" t="s">
        <v>134</v>
      </c>
      <c r="C49" s="2" t="s">
        <v>1464</v>
      </c>
      <c r="D49" s="3">
        <v>8</v>
      </c>
    </row>
    <row r="50" spans="1:4" x14ac:dyDescent="0.25">
      <c r="A50" s="2" t="s">
        <v>140</v>
      </c>
      <c r="B50" s="2" t="s">
        <v>141</v>
      </c>
      <c r="C50" s="2" t="s">
        <v>1464</v>
      </c>
      <c r="D50" s="3">
        <v>32</v>
      </c>
    </row>
    <row r="51" spans="1:4" x14ac:dyDescent="0.25">
      <c r="A51" s="2" t="s">
        <v>142</v>
      </c>
      <c r="B51" s="2" t="s">
        <v>141</v>
      </c>
      <c r="C51" s="2" t="s">
        <v>1464</v>
      </c>
      <c r="D51" s="3">
        <v>31</v>
      </c>
    </row>
    <row r="52" spans="1:4" x14ac:dyDescent="0.25">
      <c r="A52" s="2" t="s">
        <v>1258</v>
      </c>
      <c r="B52" s="2" t="s">
        <v>1259</v>
      </c>
      <c r="C52" s="2" t="s">
        <v>1464</v>
      </c>
      <c r="D52" s="3">
        <v>1</v>
      </c>
    </row>
    <row r="53" spans="1:4" x14ac:dyDescent="0.25">
      <c r="A53" s="2" t="s">
        <v>1260</v>
      </c>
      <c r="B53" s="2" t="s">
        <v>1261</v>
      </c>
      <c r="C53" s="2" t="s">
        <v>1464</v>
      </c>
      <c r="D53" s="3">
        <v>2</v>
      </c>
    </row>
    <row r="54" spans="1:4" x14ac:dyDescent="0.25">
      <c r="A54" s="2" t="s">
        <v>143</v>
      </c>
      <c r="B54" s="2" t="s">
        <v>144</v>
      </c>
      <c r="C54" s="2" t="s">
        <v>1464</v>
      </c>
      <c r="D54" s="3">
        <v>9</v>
      </c>
    </row>
    <row r="55" spans="1:4" x14ac:dyDescent="0.25">
      <c r="A55" s="2" t="s">
        <v>145</v>
      </c>
      <c r="B55" s="2" t="s">
        <v>144</v>
      </c>
      <c r="C55" s="2" t="s">
        <v>1464</v>
      </c>
      <c r="D55" s="3">
        <v>8</v>
      </c>
    </row>
    <row r="56" spans="1:4" x14ac:dyDescent="0.25">
      <c r="A56" s="2" t="s">
        <v>1262</v>
      </c>
      <c r="B56" s="2" t="s">
        <v>151</v>
      </c>
      <c r="C56" s="2" t="s">
        <v>1464</v>
      </c>
      <c r="D56" s="3">
        <v>1</v>
      </c>
    </row>
    <row r="57" spans="1:4" x14ac:dyDescent="0.25">
      <c r="A57" s="2" t="s">
        <v>152</v>
      </c>
      <c r="B57" s="2" t="s">
        <v>153</v>
      </c>
      <c r="C57" s="2" t="s">
        <v>1464</v>
      </c>
      <c r="D57" s="3">
        <v>9</v>
      </c>
    </row>
    <row r="58" spans="1:4" x14ac:dyDescent="0.25">
      <c r="A58" s="2" t="s">
        <v>154</v>
      </c>
      <c r="B58" s="2" t="s">
        <v>153</v>
      </c>
      <c r="C58" s="2" t="s">
        <v>1464</v>
      </c>
      <c r="D58" s="3">
        <v>7</v>
      </c>
    </row>
    <row r="59" spans="1:4" x14ac:dyDescent="0.25">
      <c r="A59" s="2" t="s">
        <v>1263</v>
      </c>
      <c r="B59" s="2" t="s">
        <v>1264</v>
      </c>
      <c r="C59" s="2" t="s">
        <v>1464</v>
      </c>
      <c r="D59" s="3">
        <v>2</v>
      </c>
    </row>
    <row r="60" spans="1:4" x14ac:dyDescent="0.25">
      <c r="A60" s="2" t="s">
        <v>1265</v>
      </c>
      <c r="B60" s="2" t="s">
        <v>1264</v>
      </c>
      <c r="C60" s="2" t="s">
        <v>1464</v>
      </c>
      <c r="D60" s="3">
        <v>4</v>
      </c>
    </row>
    <row r="61" spans="1:4" x14ac:dyDescent="0.25">
      <c r="A61" s="2" t="s">
        <v>1266</v>
      </c>
      <c r="B61" s="2" t="s">
        <v>156</v>
      </c>
      <c r="C61" s="2" t="s">
        <v>1464</v>
      </c>
      <c r="D61" s="3">
        <v>8</v>
      </c>
    </row>
    <row r="62" spans="1:4" x14ac:dyDescent="0.25">
      <c r="A62" s="2" t="s">
        <v>155</v>
      </c>
      <c r="B62" s="2" t="s">
        <v>156</v>
      </c>
      <c r="C62" s="2" t="s">
        <v>1464</v>
      </c>
      <c r="D62" s="3">
        <v>2</v>
      </c>
    </row>
    <row r="63" spans="1:4" x14ac:dyDescent="0.25">
      <c r="A63" s="2" t="s">
        <v>1267</v>
      </c>
      <c r="B63" s="2" t="s">
        <v>1268</v>
      </c>
      <c r="C63" s="2" t="s">
        <v>1464</v>
      </c>
      <c r="D63" s="3">
        <v>20</v>
      </c>
    </row>
    <row r="64" spans="1:4" x14ac:dyDescent="0.25">
      <c r="A64" s="2" t="s">
        <v>1269</v>
      </c>
      <c r="B64" s="2" t="s">
        <v>1270</v>
      </c>
      <c r="C64" s="2" t="s">
        <v>1464</v>
      </c>
      <c r="D64" s="3">
        <v>3</v>
      </c>
    </row>
    <row r="65" spans="1:4" x14ac:dyDescent="0.25">
      <c r="A65" s="2" t="s">
        <v>1271</v>
      </c>
      <c r="B65" s="2" t="s">
        <v>1270</v>
      </c>
      <c r="C65" s="2" t="s">
        <v>1464</v>
      </c>
      <c r="D65" s="3">
        <v>13</v>
      </c>
    </row>
    <row r="66" spans="1:4" x14ac:dyDescent="0.25">
      <c r="A66" s="2" t="s">
        <v>1272</v>
      </c>
      <c r="B66" s="2" t="s">
        <v>160</v>
      </c>
      <c r="C66" s="2" t="s">
        <v>1464</v>
      </c>
      <c r="D66" s="3">
        <v>11</v>
      </c>
    </row>
    <row r="67" spans="1:4" x14ac:dyDescent="0.25">
      <c r="A67" s="2" t="s">
        <v>1273</v>
      </c>
      <c r="B67" s="2" t="s">
        <v>1274</v>
      </c>
      <c r="C67" s="2" t="s">
        <v>1464</v>
      </c>
      <c r="D67" s="3">
        <v>6</v>
      </c>
    </row>
    <row r="68" spans="1:4" x14ac:dyDescent="0.25">
      <c r="A68" s="2" t="s">
        <v>1275</v>
      </c>
      <c r="B68" s="2" t="s">
        <v>1276</v>
      </c>
      <c r="C68" s="2" t="s">
        <v>1464</v>
      </c>
      <c r="D68" s="3">
        <v>1</v>
      </c>
    </row>
    <row r="69" spans="1:4" x14ac:dyDescent="0.25">
      <c r="A69" s="2" t="s">
        <v>1277</v>
      </c>
      <c r="B69" s="2" t="s">
        <v>1278</v>
      </c>
      <c r="C69" s="2" t="s">
        <v>1464</v>
      </c>
      <c r="D69" s="3">
        <v>2</v>
      </c>
    </row>
    <row r="70" spans="1:4" x14ac:dyDescent="0.25">
      <c r="A70" s="2" t="s">
        <v>567</v>
      </c>
      <c r="B70" s="2" t="s">
        <v>162</v>
      </c>
      <c r="C70" s="2" t="s">
        <v>1464</v>
      </c>
      <c r="D70" s="3">
        <v>10</v>
      </c>
    </row>
    <row r="71" spans="1:4" x14ac:dyDescent="0.25">
      <c r="A71" s="2" t="s">
        <v>1279</v>
      </c>
      <c r="B71" s="2" t="s">
        <v>1280</v>
      </c>
      <c r="C71" s="2" t="s">
        <v>1464</v>
      </c>
      <c r="D71" s="3">
        <v>4</v>
      </c>
    </row>
    <row r="72" spans="1:4" x14ac:dyDescent="0.25">
      <c r="A72" s="2" t="s">
        <v>1281</v>
      </c>
      <c r="B72" s="2" t="s">
        <v>1282</v>
      </c>
      <c r="C72" s="2" t="s">
        <v>1464</v>
      </c>
      <c r="D72" s="3">
        <v>3</v>
      </c>
    </row>
    <row r="73" spans="1:4" x14ac:dyDescent="0.25">
      <c r="A73" s="2" t="s">
        <v>163</v>
      </c>
      <c r="B73" s="2" t="s">
        <v>164</v>
      </c>
      <c r="C73" s="2" t="s">
        <v>1464</v>
      </c>
      <c r="D73" s="3">
        <v>35</v>
      </c>
    </row>
    <row r="74" spans="1:4" x14ac:dyDescent="0.25">
      <c r="A74" s="2" t="s">
        <v>1096</v>
      </c>
      <c r="B74" s="2" t="s">
        <v>1097</v>
      </c>
      <c r="C74" s="2" t="s">
        <v>1464</v>
      </c>
      <c r="D74" s="3">
        <v>1</v>
      </c>
    </row>
    <row r="75" spans="1:4" x14ac:dyDescent="0.25">
      <c r="A75" s="2" t="s">
        <v>1283</v>
      </c>
      <c r="B75" s="2" t="s">
        <v>1284</v>
      </c>
      <c r="C75" s="2" t="s">
        <v>1464</v>
      </c>
      <c r="D75" s="3">
        <v>10</v>
      </c>
    </row>
    <row r="76" spans="1:4" x14ac:dyDescent="0.25">
      <c r="A76" s="2" t="s">
        <v>1285</v>
      </c>
      <c r="B76" s="2" t="s">
        <v>1286</v>
      </c>
      <c r="C76" s="2" t="s">
        <v>1464</v>
      </c>
      <c r="D76" s="3">
        <v>2</v>
      </c>
    </row>
    <row r="77" spans="1:4" x14ac:dyDescent="0.25">
      <c r="A77" s="2" t="s">
        <v>1287</v>
      </c>
      <c r="B77" s="2" t="s">
        <v>1286</v>
      </c>
      <c r="C77" s="2" t="s">
        <v>1464</v>
      </c>
      <c r="D77" s="3">
        <v>7</v>
      </c>
    </row>
    <row r="78" spans="1:4" x14ac:dyDescent="0.25">
      <c r="A78" s="2" t="s">
        <v>1288</v>
      </c>
      <c r="B78" s="2" t="s">
        <v>1289</v>
      </c>
      <c r="C78" s="2" t="s">
        <v>1464</v>
      </c>
      <c r="D78" s="3">
        <v>12</v>
      </c>
    </row>
    <row r="79" spans="1:4" x14ac:dyDescent="0.25">
      <c r="A79" s="2" t="s">
        <v>1290</v>
      </c>
      <c r="B79" s="2" t="s">
        <v>1291</v>
      </c>
      <c r="C79" s="2" t="s">
        <v>1464</v>
      </c>
      <c r="D79" s="3">
        <v>1</v>
      </c>
    </row>
    <row r="80" spans="1:4" x14ac:dyDescent="0.25">
      <c r="A80" s="2" t="s">
        <v>172</v>
      </c>
      <c r="B80" s="2" t="s">
        <v>173</v>
      </c>
      <c r="C80" s="2" t="s">
        <v>1464</v>
      </c>
      <c r="D80" s="3">
        <v>5</v>
      </c>
    </row>
    <row r="81" spans="1:4" x14ac:dyDescent="0.25">
      <c r="A81" s="2" t="s">
        <v>174</v>
      </c>
      <c r="B81" s="2" t="s">
        <v>175</v>
      </c>
      <c r="C81" s="2" t="s">
        <v>1464</v>
      </c>
      <c r="D81" s="3">
        <v>87</v>
      </c>
    </row>
    <row r="82" spans="1:4" x14ac:dyDescent="0.25">
      <c r="A82" s="2" t="s">
        <v>176</v>
      </c>
      <c r="B82" s="2" t="s">
        <v>177</v>
      </c>
      <c r="C82" s="2" t="s">
        <v>1464</v>
      </c>
      <c r="D82" s="3">
        <v>24</v>
      </c>
    </row>
    <row r="83" spans="1:4" x14ac:dyDescent="0.25">
      <c r="A83" s="2" t="s">
        <v>178</v>
      </c>
      <c r="B83" s="2" t="s">
        <v>179</v>
      </c>
      <c r="C83" s="2" t="s">
        <v>1464</v>
      </c>
      <c r="D83" s="3">
        <v>7</v>
      </c>
    </row>
    <row r="84" spans="1:4" x14ac:dyDescent="0.25">
      <c r="A84" s="2" t="s">
        <v>668</v>
      </c>
      <c r="B84" s="2" t="s">
        <v>746</v>
      </c>
      <c r="C84" s="2" t="s">
        <v>1464</v>
      </c>
      <c r="D84" s="3">
        <v>2</v>
      </c>
    </row>
    <row r="85" spans="1:4" x14ac:dyDescent="0.25">
      <c r="A85" s="2" t="s">
        <v>180</v>
      </c>
      <c r="B85" s="2" t="s">
        <v>181</v>
      </c>
      <c r="C85" s="2" t="s">
        <v>1464</v>
      </c>
      <c r="D85" s="3">
        <v>10</v>
      </c>
    </row>
    <row r="86" spans="1:4" x14ac:dyDescent="0.25">
      <c r="A86" s="2" t="s">
        <v>182</v>
      </c>
      <c r="B86" s="2" t="s">
        <v>183</v>
      </c>
      <c r="C86" s="2" t="s">
        <v>1464</v>
      </c>
      <c r="D86" s="3">
        <v>1</v>
      </c>
    </row>
    <row r="87" spans="1:4" x14ac:dyDescent="0.25">
      <c r="A87" s="2" t="s">
        <v>1292</v>
      </c>
      <c r="B87" s="2" t="s">
        <v>1293</v>
      </c>
      <c r="C87" s="2" t="s">
        <v>1464</v>
      </c>
      <c r="D87" s="3">
        <v>1</v>
      </c>
    </row>
    <row r="88" spans="1:4" x14ac:dyDescent="0.25">
      <c r="A88" s="2" t="s">
        <v>1294</v>
      </c>
      <c r="B88" s="2" t="s">
        <v>1295</v>
      </c>
      <c r="C88" s="2" t="s">
        <v>1464</v>
      </c>
      <c r="D88" s="3">
        <v>1</v>
      </c>
    </row>
    <row r="89" spans="1:4" x14ac:dyDescent="0.25">
      <c r="A89" s="2" t="s">
        <v>1055</v>
      </c>
      <c r="B89" s="2" t="s">
        <v>1056</v>
      </c>
      <c r="C89" s="2" t="s">
        <v>1464</v>
      </c>
      <c r="D89" s="3">
        <v>17</v>
      </c>
    </row>
    <row r="90" spans="1:4" x14ac:dyDescent="0.25">
      <c r="A90" s="2" t="s">
        <v>1296</v>
      </c>
      <c r="B90" s="2" t="s">
        <v>1297</v>
      </c>
      <c r="C90" s="2" t="s">
        <v>1464</v>
      </c>
      <c r="D90" s="3">
        <v>1</v>
      </c>
    </row>
    <row r="91" spans="1:4" x14ac:dyDescent="0.25">
      <c r="A91" s="2" t="s">
        <v>669</v>
      </c>
      <c r="B91" s="2" t="s">
        <v>747</v>
      </c>
      <c r="C91" s="2" t="s">
        <v>1464</v>
      </c>
      <c r="D91" s="3">
        <v>3</v>
      </c>
    </row>
    <row r="92" spans="1:4" x14ac:dyDescent="0.25">
      <c r="A92" s="2" t="s">
        <v>190</v>
      </c>
      <c r="B92" s="2" t="s">
        <v>191</v>
      </c>
      <c r="C92" s="2" t="s">
        <v>1464</v>
      </c>
      <c r="D92" s="3">
        <v>4</v>
      </c>
    </row>
    <row r="93" spans="1:4" x14ac:dyDescent="0.25">
      <c r="A93" s="2" t="s">
        <v>1298</v>
      </c>
      <c r="B93" s="2" t="s">
        <v>1299</v>
      </c>
      <c r="C93" s="2" t="s">
        <v>1464</v>
      </c>
      <c r="D93" s="3">
        <v>6</v>
      </c>
    </row>
    <row r="94" spans="1:4" x14ac:dyDescent="0.25">
      <c r="A94" s="2" t="s">
        <v>192</v>
      </c>
      <c r="B94" s="2" t="s">
        <v>193</v>
      </c>
      <c r="C94" s="2" t="s">
        <v>1464</v>
      </c>
      <c r="D94" s="3">
        <v>3</v>
      </c>
    </row>
    <row r="95" spans="1:4" x14ac:dyDescent="0.25">
      <c r="A95" s="2" t="s">
        <v>1300</v>
      </c>
      <c r="B95" s="2" t="s">
        <v>1301</v>
      </c>
      <c r="C95" s="2" t="s">
        <v>1464</v>
      </c>
      <c r="D95" s="3">
        <v>2</v>
      </c>
    </row>
    <row r="96" spans="1:4" x14ac:dyDescent="0.25">
      <c r="A96" s="2" t="s">
        <v>1302</v>
      </c>
      <c r="B96" s="2" t="s">
        <v>1303</v>
      </c>
      <c r="C96" s="2" t="s">
        <v>1464</v>
      </c>
      <c r="D96" s="3">
        <v>28</v>
      </c>
    </row>
    <row r="97" spans="1:4" x14ac:dyDescent="0.25">
      <c r="A97" s="2" t="s">
        <v>196</v>
      </c>
      <c r="B97" s="2" t="s">
        <v>197</v>
      </c>
      <c r="C97" s="2" t="s">
        <v>1464</v>
      </c>
      <c r="D97" s="3">
        <v>108</v>
      </c>
    </row>
    <row r="98" spans="1:4" x14ac:dyDescent="0.25">
      <c r="A98" s="2" t="s">
        <v>1304</v>
      </c>
      <c r="B98" s="2" t="s">
        <v>1305</v>
      </c>
      <c r="C98" s="2" t="s">
        <v>1464</v>
      </c>
      <c r="D98" s="3">
        <v>1</v>
      </c>
    </row>
    <row r="99" spans="1:4" x14ac:dyDescent="0.25">
      <c r="A99" s="2" t="s">
        <v>1306</v>
      </c>
      <c r="B99" s="2" t="s">
        <v>1307</v>
      </c>
      <c r="C99" s="2" t="s">
        <v>1464</v>
      </c>
      <c r="D99" s="3">
        <v>6</v>
      </c>
    </row>
    <row r="100" spans="1:4" x14ac:dyDescent="0.25">
      <c r="A100" s="2" t="s">
        <v>1308</v>
      </c>
      <c r="B100" s="2" t="s">
        <v>1309</v>
      </c>
      <c r="C100" s="2" t="s">
        <v>1464</v>
      </c>
      <c r="D100" s="3">
        <v>5</v>
      </c>
    </row>
    <row r="101" spans="1:4" x14ac:dyDescent="0.25">
      <c r="A101" s="2" t="s">
        <v>1310</v>
      </c>
      <c r="B101" s="2" t="s">
        <v>1311</v>
      </c>
      <c r="C101" s="2" t="s">
        <v>1464</v>
      </c>
      <c r="D101" s="3">
        <v>16</v>
      </c>
    </row>
    <row r="102" spans="1:4" x14ac:dyDescent="0.25">
      <c r="A102" s="2" t="s">
        <v>198</v>
      </c>
      <c r="B102" s="2" t="s">
        <v>199</v>
      </c>
      <c r="C102" s="2" t="s">
        <v>1464</v>
      </c>
      <c r="D102" s="3">
        <v>4</v>
      </c>
    </row>
    <row r="103" spans="1:4" x14ac:dyDescent="0.25">
      <c r="A103" s="2" t="s">
        <v>1312</v>
      </c>
      <c r="B103" s="2" t="s">
        <v>1313</v>
      </c>
      <c r="C103" s="2" t="s">
        <v>1464</v>
      </c>
      <c r="D103" s="3">
        <v>2</v>
      </c>
    </row>
    <row r="104" spans="1:4" x14ac:dyDescent="0.25">
      <c r="A104" s="2" t="s">
        <v>200</v>
      </c>
      <c r="B104" s="2" t="s">
        <v>201</v>
      </c>
      <c r="C104" s="2" t="s">
        <v>1464</v>
      </c>
      <c r="D104" s="3">
        <v>1</v>
      </c>
    </row>
    <row r="105" spans="1:4" x14ac:dyDescent="0.25">
      <c r="A105" s="2" t="s">
        <v>202</v>
      </c>
      <c r="B105" s="2" t="s">
        <v>203</v>
      </c>
      <c r="C105" s="2" t="s">
        <v>1464</v>
      </c>
      <c r="D105" s="3">
        <v>1</v>
      </c>
    </row>
    <row r="106" spans="1:4" x14ac:dyDescent="0.25">
      <c r="A106" s="2" t="s">
        <v>572</v>
      </c>
      <c r="B106" s="2" t="s">
        <v>990</v>
      </c>
      <c r="C106" s="2" t="s">
        <v>1464</v>
      </c>
      <c r="D106" s="3">
        <v>13</v>
      </c>
    </row>
    <row r="107" spans="1:4" x14ac:dyDescent="0.25">
      <c r="A107" s="2" t="s">
        <v>573</v>
      </c>
      <c r="B107" s="2" t="s">
        <v>751</v>
      </c>
      <c r="C107" s="2" t="s">
        <v>1464</v>
      </c>
      <c r="D107" s="3">
        <v>247</v>
      </c>
    </row>
    <row r="108" spans="1:4" x14ac:dyDescent="0.25">
      <c r="A108" s="2" t="s">
        <v>1100</v>
      </c>
      <c r="B108" s="2" t="s">
        <v>1099</v>
      </c>
      <c r="C108" s="2" t="s">
        <v>1464</v>
      </c>
      <c r="D108" s="3">
        <v>5</v>
      </c>
    </row>
    <row r="109" spans="1:4" x14ac:dyDescent="0.25">
      <c r="A109" s="2" t="s">
        <v>574</v>
      </c>
      <c r="B109" s="2" t="s">
        <v>752</v>
      </c>
      <c r="C109" s="2" t="s">
        <v>1464</v>
      </c>
      <c r="D109" s="3">
        <v>45</v>
      </c>
    </row>
    <row r="110" spans="1:4" x14ac:dyDescent="0.25">
      <c r="A110" s="2" t="s">
        <v>576</v>
      </c>
      <c r="B110" s="2" t="s">
        <v>754</v>
      </c>
      <c r="C110" s="2" t="s">
        <v>1464</v>
      </c>
      <c r="D110" s="3">
        <v>30</v>
      </c>
    </row>
    <row r="111" spans="1:4" x14ac:dyDescent="0.25">
      <c r="A111" s="2" t="s">
        <v>670</v>
      </c>
      <c r="B111" s="2" t="s">
        <v>755</v>
      </c>
      <c r="C111" s="2" t="s">
        <v>1464</v>
      </c>
      <c r="D111" s="3">
        <v>7</v>
      </c>
    </row>
    <row r="112" spans="1:4" x14ac:dyDescent="0.25">
      <c r="A112" s="2" t="s">
        <v>206</v>
      </c>
      <c r="B112" s="2" t="s">
        <v>207</v>
      </c>
      <c r="C112" s="2" t="s">
        <v>1464</v>
      </c>
      <c r="D112" s="3">
        <v>89</v>
      </c>
    </row>
    <row r="113" spans="1:4" x14ac:dyDescent="0.25">
      <c r="A113" s="2" t="s">
        <v>1205</v>
      </c>
      <c r="B113" s="2" t="s">
        <v>1206</v>
      </c>
      <c r="C113" s="2" t="s">
        <v>1464</v>
      </c>
      <c r="D113" s="3">
        <v>1</v>
      </c>
    </row>
    <row r="114" spans="1:4" x14ac:dyDescent="0.25">
      <c r="A114" s="2" t="s">
        <v>208</v>
      </c>
      <c r="B114" s="2" t="s">
        <v>209</v>
      </c>
      <c r="C114" s="2" t="s">
        <v>1464</v>
      </c>
      <c r="D114" s="3">
        <v>68</v>
      </c>
    </row>
    <row r="115" spans="1:4" x14ac:dyDescent="0.25">
      <c r="A115" s="2" t="s">
        <v>1314</v>
      </c>
      <c r="B115" s="2" t="s">
        <v>1315</v>
      </c>
      <c r="C115" s="2" t="s">
        <v>1464</v>
      </c>
      <c r="D115" s="3">
        <v>10</v>
      </c>
    </row>
    <row r="116" spans="1:4" x14ac:dyDescent="0.25">
      <c r="A116" s="2" t="s">
        <v>976</v>
      </c>
      <c r="B116" s="2" t="s">
        <v>977</v>
      </c>
      <c r="C116" s="2" t="s">
        <v>1464</v>
      </c>
      <c r="D116" s="3">
        <v>21</v>
      </c>
    </row>
    <row r="117" spans="1:4" x14ac:dyDescent="0.25">
      <c r="A117" s="2" t="s">
        <v>1316</v>
      </c>
      <c r="B117" s="2" t="s">
        <v>1317</v>
      </c>
      <c r="C117" s="2" t="s">
        <v>1464</v>
      </c>
      <c r="D117" s="3">
        <v>1</v>
      </c>
    </row>
    <row r="118" spans="1:4" x14ac:dyDescent="0.25">
      <c r="A118" s="2" t="s">
        <v>671</v>
      </c>
      <c r="B118" s="2" t="s">
        <v>1318</v>
      </c>
      <c r="C118" s="2" t="s">
        <v>1464</v>
      </c>
      <c r="D118" s="3">
        <v>48</v>
      </c>
    </row>
    <row r="119" spans="1:4" x14ac:dyDescent="0.25">
      <c r="A119" s="2" t="s">
        <v>1319</v>
      </c>
      <c r="B119" s="2" t="s">
        <v>1320</v>
      </c>
      <c r="C119" s="2" t="s">
        <v>1464</v>
      </c>
      <c r="D119" s="3">
        <v>52</v>
      </c>
    </row>
    <row r="120" spans="1:4" x14ac:dyDescent="0.25">
      <c r="A120" s="2" t="s">
        <v>1321</v>
      </c>
      <c r="B120" s="2" t="s">
        <v>1322</v>
      </c>
      <c r="C120" s="2" t="s">
        <v>1464</v>
      </c>
      <c r="D120" s="3">
        <v>1</v>
      </c>
    </row>
    <row r="121" spans="1:4" x14ac:dyDescent="0.25">
      <c r="A121" s="2" t="s">
        <v>1323</v>
      </c>
      <c r="B121" s="2" t="s">
        <v>1324</v>
      </c>
      <c r="C121" s="2" t="s">
        <v>1464</v>
      </c>
      <c r="D121" s="3">
        <v>13</v>
      </c>
    </row>
    <row r="122" spans="1:4" x14ac:dyDescent="0.25">
      <c r="A122" s="2" t="s">
        <v>1325</v>
      </c>
      <c r="B122" s="2" t="s">
        <v>1326</v>
      </c>
      <c r="C122" s="2" t="s">
        <v>1464</v>
      </c>
      <c r="D122" s="3">
        <v>2</v>
      </c>
    </row>
    <row r="123" spans="1:4" x14ac:dyDescent="0.25">
      <c r="A123" s="2" t="s">
        <v>579</v>
      </c>
      <c r="B123" s="2" t="s">
        <v>759</v>
      </c>
      <c r="C123" s="2" t="s">
        <v>1464</v>
      </c>
      <c r="D123" s="3">
        <v>17</v>
      </c>
    </row>
    <row r="124" spans="1:4" x14ac:dyDescent="0.25">
      <c r="A124" s="2" t="s">
        <v>580</v>
      </c>
      <c r="B124" s="2" t="s">
        <v>760</v>
      </c>
      <c r="C124" s="2" t="s">
        <v>1464</v>
      </c>
      <c r="D124" s="3">
        <v>7</v>
      </c>
    </row>
    <row r="125" spans="1:4" x14ac:dyDescent="0.25">
      <c r="A125" s="2" t="s">
        <v>581</v>
      </c>
      <c r="B125" s="2" t="s">
        <v>761</v>
      </c>
      <c r="C125" s="2" t="s">
        <v>1464</v>
      </c>
      <c r="D125" s="3">
        <v>9</v>
      </c>
    </row>
    <row r="126" spans="1:4" x14ac:dyDescent="0.25">
      <c r="A126" s="2" t="s">
        <v>584</v>
      </c>
      <c r="B126" s="2" t="s">
        <v>764</v>
      </c>
      <c r="C126" s="2" t="s">
        <v>1464</v>
      </c>
      <c r="D126" s="3">
        <v>8</v>
      </c>
    </row>
    <row r="127" spans="1:4" x14ac:dyDescent="0.25">
      <c r="A127" s="2" t="s">
        <v>1327</v>
      </c>
      <c r="B127" s="2" t="s">
        <v>1328</v>
      </c>
      <c r="C127" s="2" t="s">
        <v>1464</v>
      </c>
      <c r="D127" s="3">
        <v>1</v>
      </c>
    </row>
    <row r="128" spans="1:4" x14ac:dyDescent="0.25">
      <c r="A128" s="2" t="s">
        <v>212</v>
      </c>
      <c r="B128" s="2" t="s">
        <v>213</v>
      </c>
      <c r="C128" s="2" t="s">
        <v>1464</v>
      </c>
      <c r="D128" s="3">
        <v>17</v>
      </c>
    </row>
    <row r="129" spans="1:4" x14ac:dyDescent="0.25">
      <c r="A129" s="2" t="s">
        <v>1329</v>
      </c>
      <c r="B129" s="2" t="s">
        <v>1330</v>
      </c>
      <c r="C129" s="2" t="s">
        <v>1464</v>
      </c>
      <c r="D129" s="3">
        <v>18</v>
      </c>
    </row>
    <row r="130" spans="1:4" x14ac:dyDescent="0.25">
      <c r="A130" s="2" t="s">
        <v>1331</v>
      </c>
      <c r="B130" s="2" t="s">
        <v>1332</v>
      </c>
      <c r="C130" s="2" t="s">
        <v>1464</v>
      </c>
      <c r="D130" s="3">
        <v>5</v>
      </c>
    </row>
    <row r="131" spans="1:4" x14ac:dyDescent="0.25">
      <c r="A131" s="2" t="s">
        <v>673</v>
      </c>
      <c r="B131" s="2" t="s">
        <v>768</v>
      </c>
      <c r="C131" s="2" t="s">
        <v>1464</v>
      </c>
      <c r="D131" s="3">
        <v>11</v>
      </c>
    </row>
    <row r="132" spans="1:4" x14ac:dyDescent="0.25">
      <c r="A132" s="2" t="s">
        <v>245</v>
      </c>
      <c r="B132" s="2" t="s">
        <v>246</v>
      </c>
      <c r="C132" s="2" t="s">
        <v>1464</v>
      </c>
      <c r="D132" s="3">
        <v>4</v>
      </c>
    </row>
    <row r="133" spans="1:4" x14ac:dyDescent="0.25">
      <c r="A133" s="2" t="s">
        <v>1333</v>
      </c>
      <c r="B133" s="2" t="s">
        <v>1334</v>
      </c>
      <c r="C133" s="2" t="s">
        <v>1464</v>
      </c>
      <c r="D133" s="3">
        <v>2</v>
      </c>
    </row>
    <row r="134" spans="1:4" x14ac:dyDescent="0.25">
      <c r="A134" s="2" t="s">
        <v>249</v>
      </c>
      <c r="B134" s="2" t="s">
        <v>250</v>
      </c>
      <c r="C134" s="2" t="s">
        <v>1464</v>
      </c>
      <c r="D134" s="3">
        <v>2</v>
      </c>
    </row>
    <row r="135" spans="1:4" x14ac:dyDescent="0.25">
      <c r="A135" s="2" t="s">
        <v>1209</v>
      </c>
      <c r="B135" s="2" t="s">
        <v>1335</v>
      </c>
      <c r="C135" s="2" t="s">
        <v>1464</v>
      </c>
      <c r="D135" s="3">
        <v>1</v>
      </c>
    </row>
    <row r="136" spans="1:4" x14ac:dyDescent="0.25">
      <c r="A136" s="2" t="s">
        <v>256</v>
      </c>
      <c r="B136" s="2" t="s">
        <v>228</v>
      </c>
      <c r="C136" s="2" t="s">
        <v>1464</v>
      </c>
      <c r="D136" s="3">
        <v>1</v>
      </c>
    </row>
    <row r="137" spans="1:4" x14ac:dyDescent="0.25">
      <c r="A137" s="2" t="s">
        <v>257</v>
      </c>
      <c r="B137" s="2" t="s">
        <v>238</v>
      </c>
      <c r="C137" s="2" t="s">
        <v>1464</v>
      </c>
      <c r="D137" s="3">
        <v>1</v>
      </c>
    </row>
    <row r="138" spans="1:4" x14ac:dyDescent="0.25">
      <c r="A138" s="2" t="s">
        <v>592</v>
      </c>
      <c r="B138" s="2" t="s">
        <v>775</v>
      </c>
      <c r="C138" s="2" t="s">
        <v>1464</v>
      </c>
      <c r="D138" s="3">
        <v>5</v>
      </c>
    </row>
    <row r="139" spans="1:4" x14ac:dyDescent="0.25">
      <c r="A139" s="2" t="s">
        <v>593</v>
      </c>
      <c r="B139" s="2" t="s">
        <v>776</v>
      </c>
      <c r="C139" s="2" t="s">
        <v>1464</v>
      </c>
      <c r="D139" s="3">
        <v>6</v>
      </c>
    </row>
    <row r="140" spans="1:4" x14ac:dyDescent="0.25">
      <c r="A140" s="2" t="s">
        <v>1336</v>
      </c>
      <c r="B140" s="2" t="s">
        <v>1337</v>
      </c>
      <c r="C140" s="2" t="s">
        <v>1464</v>
      </c>
      <c r="D140" s="3">
        <v>6</v>
      </c>
    </row>
    <row r="141" spans="1:4" x14ac:dyDescent="0.25">
      <c r="A141" s="2" t="s">
        <v>1338</v>
      </c>
      <c r="B141" s="2" t="s">
        <v>1339</v>
      </c>
      <c r="C141" s="2" t="s">
        <v>1464</v>
      </c>
      <c r="D141" s="3">
        <v>1</v>
      </c>
    </row>
    <row r="142" spans="1:4" x14ac:dyDescent="0.25">
      <c r="A142" s="2" t="s">
        <v>597</v>
      </c>
      <c r="B142" s="2" t="s">
        <v>782</v>
      </c>
      <c r="C142" s="2" t="s">
        <v>1464</v>
      </c>
      <c r="D142" s="3">
        <v>11</v>
      </c>
    </row>
    <row r="143" spans="1:4" x14ac:dyDescent="0.25">
      <c r="A143" s="2" t="s">
        <v>1340</v>
      </c>
      <c r="B143" s="2" t="s">
        <v>1341</v>
      </c>
      <c r="C143" s="2" t="s">
        <v>1464</v>
      </c>
      <c r="D143" s="3">
        <v>1</v>
      </c>
    </row>
    <row r="144" spans="1:4" x14ac:dyDescent="0.25">
      <c r="A144" s="2" t="s">
        <v>1062</v>
      </c>
      <c r="B144" s="2" t="s">
        <v>1063</v>
      </c>
      <c r="C144" s="2" t="s">
        <v>1464</v>
      </c>
      <c r="D144" s="3">
        <v>9</v>
      </c>
    </row>
    <row r="145" spans="1:4" x14ac:dyDescent="0.25">
      <c r="A145" s="2" t="s">
        <v>598</v>
      </c>
      <c r="B145" s="2" t="s">
        <v>783</v>
      </c>
      <c r="C145" s="2" t="s">
        <v>1464</v>
      </c>
      <c r="D145" s="3">
        <v>3</v>
      </c>
    </row>
    <row r="146" spans="1:4" x14ac:dyDescent="0.25">
      <c r="A146" s="2" t="s">
        <v>599</v>
      </c>
      <c r="B146" s="2" t="s">
        <v>1032</v>
      </c>
      <c r="C146" s="2" t="s">
        <v>1464</v>
      </c>
      <c r="D146" s="3">
        <v>6</v>
      </c>
    </row>
    <row r="147" spans="1:4" x14ac:dyDescent="0.25">
      <c r="A147" s="2" t="s">
        <v>600</v>
      </c>
      <c r="B147" s="2" t="s">
        <v>785</v>
      </c>
      <c r="C147" s="2" t="s">
        <v>1464</v>
      </c>
      <c r="D147" s="3">
        <v>28</v>
      </c>
    </row>
    <row r="148" spans="1:4" x14ac:dyDescent="0.25">
      <c r="A148" s="2" t="s">
        <v>1342</v>
      </c>
      <c r="B148" s="2" t="s">
        <v>1343</v>
      </c>
      <c r="C148" s="2" t="s">
        <v>1464</v>
      </c>
      <c r="D148" s="3">
        <v>3</v>
      </c>
    </row>
    <row r="149" spans="1:4" x14ac:dyDescent="0.25">
      <c r="A149" s="2" t="s">
        <v>677</v>
      </c>
      <c r="B149" s="2" t="s">
        <v>788</v>
      </c>
      <c r="C149" s="2" t="s">
        <v>1464</v>
      </c>
      <c r="D149" s="3">
        <v>2</v>
      </c>
    </row>
    <row r="150" spans="1:4" x14ac:dyDescent="0.25">
      <c r="A150" s="2" t="s">
        <v>1077</v>
      </c>
      <c r="B150" s="2" t="s">
        <v>788</v>
      </c>
      <c r="C150" s="2" t="s">
        <v>1464</v>
      </c>
      <c r="D150" s="3">
        <v>1</v>
      </c>
    </row>
    <row r="151" spans="1:4" x14ac:dyDescent="0.25">
      <c r="A151" s="2" t="s">
        <v>923</v>
      </c>
      <c r="B151" s="2" t="s">
        <v>1002</v>
      </c>
      <c r="C151" s="2" t="s">
        <v>1464</v>
      </c>
      <c r="D151" s="3">
        <v>1</v>
      </c>
    </row>
    <row r="152" spans="1:4" x14ac:dyDescent="0.25">
      <c r="A152" s="2" t="s">
        <v>1344</v>
      </c>
      <c r="B152" s="2" t="s">
        <v>1345</v>
      </c>
      <c r="C152" s="2" t="s">
        <v>1464</v>
      </c>
      <c r="D152" s="3">
        <v>3</v>
      </c>
    </row>
    <row r="153" spans="1:4" x14ac:dyDescent="0.25">
      <c r="A153" s="2" t="s">
        <v>1346</v>
      </c>
      <c r="B153" s="2" t="s">
        <v>1345</v>
      </c>
      <c r="C153" s="2" t="s">
        <v>1464</v>
      </c>
      <c r="D153" s="3">
        <v>7</v>
      </c>
    </row>
    <row r="154" spans="1:4" x14ac:dyDescent="0.25">
      <c r="A154" s="2" t="s">
        <v>1347</v>
      </c>
      <c r="B154" s="2" t="s">
        <v>789</v>
      </c>
      <c r="C154" s="2" t="s">
        <v>1464</v>
      </c>
      <c r="D154" s="3">
        <v>3</v>
      </c>
    </row>
    <row r="155" spans="1:4" x14ac:dyDescent="0.25">
      <c r="A155" s="2" t="s">
        <v>678</v>
      </c>
      <c r="B155" s="2" t="s">
        <v>789</v>
      </c>
      <c r="C155" s="2" t="s">
        <v>1464</v>
      </c>
      <c r="D155" s="3">
        <v>2</v>
      </c>
    </row>
    <row r="156" spans="1:4" x14ac:dyDescent="0.25">
      <c r="A156" s="2" t="s">
        <v>1348</v>
      </c>
      <c r="B156" s="2" t="s">
        <v>1349</v>
      </c>
      <c r="C156" s="2" t="s">
        <v>1464</v>
      </c>
      <c r="D156" s="3">
        <v>1</v>
      </c>
    </row>
    <row r="157" spans="1:4" x14ac:dyDescent="0.25">
      <c r="A157" s="2" t="s">
        <v>1350</v>
      </c>
      <c r="B157" s="2" t="s">
        <v>1351</v>
      </c>
      <c r="C157" s="2" t="s">
        <v>1464</v>
      </c>
      <c r="D157" s="3">
        <v>6</v>
      </c>
    </row>
    <row r="158" spans="1:4" x14ac:dyDescent="0.25">
      <c r="A158" s="2" t="s">
        <v>1352</v>
      </c>
      <c r="B158" s="2" t="s">
        <v>1351</v>
      </c>
      <c r="C158" s="2" t="s">
        <v>1464</v>
      </c>
      <c r="D158" s="3">
        <v>5</v>
      </c>
    </row>
    <row r="159" spans="1:4" x14ac:dyDescent="0.25">
      <c r="A159" s="2" t="s">
        <v>1353</v>
      </c>
      <c r="B159" s="2" t="s">
        <v>1354</v>
      </c>
      <c r="C159" s="2" t="s">
        <v>1464</v>
      </c>
      <c r="D159" s="3">
        <v>1</v>
      </c>
    </row>
    <row r="160" spans="1:4" x14ac:dyDescent="0.25">
      <c r="A160" s="2" t="s">
        <v>1355</v>
      </c>
      <c r="B160" s="2" t="s">
        <v>1356</v>
      </c>
      <c r="C160" s="2" t="s">
        <v>1464</v>
      </c>
      <c r="D160" s="3">
        <v>1</v>
      </c>
    </row>
    <row r="161" spans="1:4" x14ac:dyDescent="0.25">
      <c r="A161" s="2" t="s">
        <v>1357</v>
      </c>
      <c r="B161" s="2" t="s">
        <v>1358</v>
      </c>
      <c r="C161" s="2" t="s">
        <v>1464</v>
      </c>
      <c r="D161" s="3">
        <v>4</v>
      </c>
    </row>
    <row r="162" spans="1:4" x14ac:dyDescent="0.25">
      <c r="A162" s="2" t="s">
        <v>1359</v>
      </c>
      <c r="B162" s="2" t="s">
        <v>1360</v>
      </c>
      <c r="C162" s="2" t="s">
        <v>1464</v>
      </c>
      <c r="D162" s="3">
        <v>1</v>
      </c>
    </row>
    <row r="163" spans="1:4" x14ac:dyDescent="0.25">
      <c r="A163" s="2" t="s">
        <v>1361</v>
      </c>
      <c r="B163" s="2" t="s">
        <v>1362</v>
      </c>
      <c r="C163" s="2" t="s">
        <v>1464</v>
      </c>
      <c r="D163" s="3">
        <v>2</v>
      </c>
    </row>
    <row r="164" spans="1:4" x14ac:dyDescent="0.25">
      <c r="A164" s="2" t="s">
        <v>1363</v>
      </c>
      <c r="B164" s="2" t="s">
        <v>1364</v>
      </c>
      <c r="C164" s="2" t="s">
        <v>1464</v>
      </c>
      <c r="D164" s="3">
        <v>42</v>
      </c>
    </row>
    <row r="165" spans="1:4" x14ac:dyDescent="0.25">
      <c r="A165" s="2" t="s">
        <v>1365</v>
      </c>
      <c r="B165" s="2" t="s">
        <v>1366</v>
      </c>
      <c r="C165" s="2" t="s">
        <v>1464</v>
      </c>
      <c r="D165" s="3">
        <v>1</v>
      </c>
    </row>
    <row r="166" spans="1:4" x14ac:dyDescent="0.25">
      <c r="A166" s="2" t="s">
        <v>1367</v>
      </c>
      <c r="B166" s="2" t="s">
        <v>1368</v>
      </c>
      <c r="C166" s="2" t="s">
        <v>1464</v>
      </c>
      <c r="D166" s="3">
        <v>1</v>
      </c>
    </row>
    <row r="167" spans="1:4" x14ac:dyDescent="0.25">
      <c r="A167" s="2" t="s">
        <v>1369</v>
      </c>
      <c r="B167" s="2" t="s">
        <v>1370</v>
      </c>
      <c r="C167" s="2" t="s">
        <v>1464</v>
      </c>
      <c r="D167" s="3">
        <v>3</v>
      </c>
    </row>
    <row r="168" spans="1:4" x14ac:dyDescent="0.25">
      <c r="A168" s="2" t="s">
        <v>273</v>
      </c>
      <c r="B168" s="2" t="s">
        <v>274</v>
      </c>
      <c r="C168" s="2" t="s">
        <v>1464</v>
      </c>
      <c r="D168" s="3">
        <v>8</v>
      </c>
    </row>
    <row r="169" spans="1:4" x14ac:dyDescent="0.25">
      <c r="A169" s="2" t="s">
        <v>275</v>
      </c>
      <c r="B169" s="2" t="s">
        <v>276</v>
      </c>
      <c r="C169" s="2" t="s">
        <v>1464</v>
      </c>
      <c r="D169" s="3">
        <v>10</v>
      </c>
    </row>
    <row r="170" spans="1:4" x14ac:dyDescent="0.25">
      <c r="A170" s="2" t="s">
        <v>679</v>
      </c>
      <c r="B170" s="2" t="s">
        <v>791</v>
      </c>
      <c r="C170" s="2" t="s">
        <v>1464</v>
      </c>
      <c r="D170" s="3">
        <v>1</v>
      </c>
    </row>
    <row r="171" spans="1:4" x14ac:dyDescent="0.25">
      <c r="A171" s="2" t="s">
        <v>288</v>
      </c>
      <c r="B171" s="2" t="s">
        <v>289</v>
      </c>
      <c r="C171" s="2" t="s">
        <v>1464</v>
      </c>
      <c r="D171" s="3">
        <v>3</v>
      </c>
    </row>
    <row r="172" spans="1:4" x14ac:dyDescent="0.25">
      <c r="A172" s="2" t="s">
        <v>300</v>
      </c>
      <c r="B172" s="2" t="s">
        <v>301</v>
      </c>
      <c r="C172" s="2" t="s">
        <v>1464</v>
      </c>
      <c r="D172" s="3">
        <v>6</v>
      </c>
    </row>
    <row r="173" spans="1:4" x14ac:dyDescent="0.25">
      <c r="A173" s="2" t="s">
        <v>302</v>
      </c>
      <c r="B173" s="2" t="s">
        <v>303</v>
      </c>
      <c r="C173" s="2" t="s">
        <v>1464</v>
      </c>
      <c r="D173" s="3">
        <v>1</v>
      </c>
    </row>
    <row r="174" spans="1:4" x14ac:dyDescent="0.25">
      <c r="A174" s="2" t="s">
        <v>1371</v>
      </c>
      <c r="B174" s="2" t="s">
        <v>1372</v>
      </c>
      <c r="C174" s="2" t="s">
        <v>1464</v>
      </c>
      <c r="D174" s="3">
        <v>1</v>
      </c>
    </row>
    <row r="175" spans="1:4" x14ac:dyDescent="0.25">
      <c r="A175" s="2" t="s">
        <v>306</v>
      </c>
      <c r="B175" s="2" t="s">
        <v>307</v>
      </c>
      <c r="C175" s="2" t="s">
        <v>1464</v>
      </c>
      <c r="D175" s="3">
        <v>156</v>
      </c>
    </row>
    <row r="176" spans="1:4" x14ac:dyDescent="0.25">
      <c r="A176" s="2" t="s">
        <v>1373</v>
      </c>
      <c r="B176" s="2" t="s">
        <v>1374</v>
      </c>
      <c r="C176" s="2" t="s">
        <v>1464</v>
      </c>
      <c r="D176" s="3">
        <v>11</v>
      </c>
    </row>
    <row r="177" spans="1:4" x14ac:dyDescent="0.25">
      <c r="A177" s="2" t="s">
        <v>1375</v>
      </c>
      <c r="B177" s="2" t="s">
        <v>1376</v>
      </c>
      <c r="C177" s="2" t="s">
        <v>1464</v>
      </c>
      <c r="D177" s="3">
        <v>1</v>
      </c>
    </row>
    <row r="178" spans="1:4" x14ac:dyDescent="0.25">
      <c r="A178" s="2" t="s">
        <v>1377</v>
      </c>
      <c r="B178" s="2" t="s">
        <v>1378</v>
      </c>
      <c r="C178" s="2" t="s">
        <v>1464</v>
      </c>
      <c r="D178" s="3">
        <v>2</v>
      </c>
    </row>
    <row r="179" spans="1:4" x14ac:dyDescent="0.25">
      <c r="A179" s="2" t="s">
        <v>1379</v>
      </c>
      <c r="B179" s="2" t="s">
        <v>1380</v>
      </c>
      <c r="C179" s="2" t="s">
        <v>1464</v>
      </c>
      <c r="D179" s="3">
        <v>3</v>
      </c>
    </row>
    <row r="180" spans="1:4" x14ac:dyDescent="0.25">
      <c r="A180" s="2" t="s">
        <v>308</v>
      </c>
      <c r="B180" s="2" t="s">
        <v>309</v>
      </c>
      <c r="C180" s="2" t="s">
        <v>1464</v>
      </c>
      <c r="D180" s="3">
        <v>5</v>
      </c>
    </row>
    <row r="181" spans="1:4" x14ac:dyDescent="0.25">
      <c r="A181" s="2" t="s">
        <v>310</v>
      </c>
      <c r="B181" s="2" t="s">
        <v>311</v>
      </c>
      <c r="C181" s="2" t="s">
        <v>1464</v>
      </c>
      <c r="D181" s="3">
        <v>3</v>
      </c>
    </row>
    <row r="182" spans="1:4" x14ac:dyDescent="0.25">
      <c r="A182" s="2" t="s">
        <v>1381</v>
      </c>
      <c r="B182" s="2" t="s">
        <v>803</v>
      </c>
      <c r="C182" s="2" t="s">
        <v>1464</v>
      </c>
      <c r="D182" s="3">
        <v>1</v>
      </c>
    </row>
    <row r="183" spans="1:4" x14ac:dyDescent="0.25">
      <c r="A183" s="2" t="s">
        <v>680</v>
      </c>
      <c r="B183" s="2" t="s">
        <v>796</v>
      </c>
      <c r="C183" s="2" t="s">
        <v>1464</v>
      </c>
      <c r="D183" s="3">
        <v>1</v>
      </c>
    </row>
    <row r="184" spans="1:4" x14ac:dyDescent="0.25">
      <c r="A184" s="2" t="s">
        <v>1382</v>
      </c>
      <c r="B184" s="2" t="s">
        <v>1383</v>
      </c>
      <c r="C184" s="2" t="s">
        <v>1464</v>
      </c>
      <c r="D184" s="3">
        <v>1</v>
      </c>
    </row>
    <row r="185" spans="1:4" x14ac:dyDescent="0.25">
      <c r="A185" s="2" t="s">
        <v>1384</v>
      </c>
      <c r="B185" s="2" t="s">
        <v>1385</v>
      </c>
      <c r="C185" s="2" t="s">
        <v>1464</v>
      </c>
      <c r="D185" s="3">
        <v>4</v>
      </c>
    </row>
    <row r="186" spans="1:4" x14ac:dyDescent="0.25">
      <c r="A186" s="2" t="s">
        <v>1386</v>
      </c>
      <c r="B186" s="2" t="s">
        <v>1387</v>
      </c>
      <c r="C186" s="2" t="s">
        <v>1464</v>
      </c>
      <c r="D186" s="3">
        <v>1</v>
      </c>
    </row>
    <row r="187" spans="1:4" x14ac:dyDescent="0.25">
      <c r="A187" s="2" t="s">
        <v>314</v>
      </c>
      <c r="B187" s="2" t="s">
        <v>309</v>
      </c>
      <c r="C187" s="2" t="s">
        <v>1464</v>
      </c>
      <c r="D187" s="3">
        <v>2</v>
      </c>
    </row>
    <row r="188" spans="1:4" x14ac:dyDescent="0.25">
      <c r="A188" s="2" t="s">
        <v>315</v>
      </c>
      <c r="B188" s="2" t="s">
        <v>311</v>
      </c>
      <c r="C188" s="2" t="s">
        <v>1464</v>
      </c>
      <c r="D188" s="3">
        <v>13</v>
      </c>
    </row>
    <row r="189" spans="1:4" x14ac:dyDescent="0.25">
      <c r="A189" s="2" t="s">
        <v>318</v>
      </c>
      <c r="B189" s="2" t="s">
        <v>313</v>
      </c>
      <c r="C189" s="2" t="s">
        <v>1464</v>
      </c>
      <c r="D189" s="3">
        <v>9</v>
      </c>
    </row>
    <row r="190" spans="1:4" x14ac:dyDescent="0.25">
      <c r="A190" s="2" t="s">
        <v>1388</v>
      </c>
      <c r="B190" s="2" t="s">
        <v>1389</v>
      </c>
      <c r="C190" s="2" t="s">
        <v>1464</v>
      </c>
      <c r="D190" s="3">
        <v>8</v>
      </c>
    </row>
    <row r="191" spans="1:4" x14ac:dyDescent="0.25">
      <c r="A191" s="2" t="s">
        <v>611</v>
      </c>
      <c r="B191" s="2" t="s">
        <v>803</v>
      </c>
      <c r="C191" s="2" t="s">
        <v>1464</v>
      </c>
      <c r="D191" s="3">
        <v>4</v>
      </c>
    </row>
    <row r="192" spans="1:4" x14ac:dyDescent="0.25">
      <c r="A192" s="2" t="s">
        <v>1390</v>
      </c>
      <c r="B192" s="2" t="s">
        <v>1391</v>
      </c>
      <c r="C192" s="2" t="s">
        <v>1464</v>
      </c>
      <c r="D192" s="3">
        <v>3</v>
      </c>
    </row>
    <row r="193" spans="1:4" x14ac:dyDescent="0.25">
      <c r="A193" s="2" t="s">
        <v>1392</v>
      </c>
      <c r="B193" s="2" t="s">
        <v>1393</v>
      </c>
      <c r="C193" s="2" t="s">
        <v>1464</v>
      </c>
      <c r="D193" s="3">
        <v>1</v>
      </c>
    </row>
    <row r="194" spans="1:4" x14ac:dyDescent="0.25">
      <c r="A194" s="2" t="s">
        <v>1394</v>
      </c>
      <c r="B194" s="2" t="s">
        <v>1395</v>
      </c>
      <c r="C194" s="2" t="s">
        <v>1464</v>
      </c>
      <c r="D194" s="3">
        <v>2</v>
      </c>
    </row>
    <row r="195" spans="1:4" x14ac:dyDescent="0.25">
      <c r="A195" s="2" t="s">
        <v>1088</v>
      </c>
      <c r="B195" s="2" t="s">
        <v>1396</v>
      </c>
      <c r="C195" s="2" t="s">
        <v>1464</v>
      </c>
      <c r="D195" s="3">
        <v>1</v>
      </c>
    </row>
    <row r="196" spans="1:4" x14ac:dyDescent="0.25">
      <c r="A196" s="2" t="s">
        <v>1397</v>
      </c>
      <c r="B196" s="2" t="s">
        <v>1398</v>
      </c>
      <c r="C196" s="2" t="s">
        <v>1464</v>
      </c>
      <c r="D196" s="3">
        <v>1</v>
      </c>
    </row>
    <row r="197" spans="1:4" x14ac:dyDescent="0.25">
      <c r="A197" s="2" t="s">
        <v>334</v>
      </c>
      <c r="B197" s="2" t="s">
        <v>335</v>
      </c>
      <c r="C197" s="2" t="s">
        <v>1464</v>
      </c>
      <c r="D197" s="3">
        <v>1</v>
      </c>
    </row>
    <row r="198" spans="1:4" x14ac:dyDescent="0.25">
      <c r="A198" s="2" t="s">
        <v>615</v>
      </c>
      <c r="B198" s="2" t="s">
        <v>982</v>
      </c>
      <c r="C198" s="2" t="s">
        <v>1464</v>
      </c>
      <c r="D198" s="3">
        <v>1</v>
      </c>
    </row>
    <row r="199" spans="1:4" x14ac:dyDescent="0.25">
      <c r="A199" s="2" t="s">
        <v>340</v>
      </c>
      <c r="B199" s="2" t="s">
        <v>341</v>
      </c>
      <c r="C199" s="2" t="s">
        <v>1464</v>
      </c>
      <c r="D199" s="3">
        <v>2</v>
      </c>
    </row>
    <row r="200" spans="1:4" x14ac:dyDescent="0.25">
      <c r="A200" s="2" t="s">
        <v>616</v>
      </c>
      <c r="B200" s="2" t="s">
        <v>808</v>
      </c>
      <c r="C200" s="2" t="s">
        <v>1464</v>
      </c>
      <c r="D200" s="3">
        <v>74</v>
      </c>
    </row>
    <row r="201" spans="1:4" x14ac:dyDescent="0.25">
      <c r="A201" s="2" t="s">
        <v>342</v>
      </c>
      <c r="B201" s="2" t="s">
        <v>343</v>
      </c>
      <c r="C201" s="2" t="s">
        <v>1464</v>
      </c>
      <c r="D201" s="3">
        <v>106</v>
      </c>
    </row>
    <row r="202" spans="1:4" x14ac:dyDescent="0.25">
      <c r="A202" s="2" t="s">
        <v>682</v>
      </c>
      <c r="B202" s="2" t="s">
        <v>809</v>
      </c>
      <c r="C202" s="2" t="s">
        <v>1464</v>
      </c>
      <c r="D202" s="3">
        <v>2</v>
      </c>
    </row>
    <row r="203" spans="1:4" x14ac:dyDescent="0.25">
      <c r="A203" s="2" t="s">
        <v>1399</v>
      </c>
      <c r="B203" s="2" t="s">
        <v>1400</v>
      </c>
      <c r="C203" s="2" t="s">
        <v>1464</v>
      </c>
      <c r="D203" s="3">
        <v>29</v>
      </c>
    </row>
    <row r="204" spans="1:4" x14ac:dyDescent="0.25">
      <c r="A204" s="2" t="s">
        <v>1401</v>
      </c>
      <c r="B204" s="2" t="s">
        <v>1402</v>
      </c>
      <c r="C204" s="2" t="s">
        <v>1464</v>
      </c>
      <c r="D204" s="3">
        <v>8</v>
      </c>
    </row>
    <row r="205" spans="1:4" x14ac:dyDescent="0.25">
      <c r="A205" s="2" t="s">
        <v>1403</v>
      </c>
      <c r="B205" s="2" t="s">
        <v>1404</v>
      </c>
      <c r="C205" s="2" t="s">
        <v>1464</v>
      </c>
      <c r="D205" s="3">
        <v>8</v>
      </c>
    </row>
    <row r="206" spans="1:4" x14ac:dyDescent="0.25">
      <c r="A206" s="2" t="s">
        <v>350</v>
      </c>
      <c r="B206" s="2" t="s">
        <v>351</v>
      </c>
      <c r="C206" s="2" t="s">
        <v>1464</v>
      </c>
      <c r="D206" s="3">
        <v>2</v>
      </c>
    </row>
    <row r="207" spans="1:4" x14ac:dyDescent="0.25">
      <c r="A207" s="2" t="s">
        <v>1405</v>
      </c>
      <c r="B207" s="2" t="s">
        <v>1406</v>
      </c>
      <c r="C207" s="2" t="s">
        <v>1464</v>
      </c>
      <c r="D207" s="3">
        <v>4</v>
      </c>
    </row>
    <row r="208" spans="1:4" x14ac:dyDescent="0.25">
      <c r="A208" s="2" t="s">
        <v>619</v>
      </c>
      <c r="B208" s="2" t="s">
        <v>814</v>
      </c>
      <c r="C208" s="2" t="s">
        <v>1464</v>
      </c>
      <c r="D208" s="3">
        <v>20</v>
      </c>
    </row>
    <row r="209" spans="1:4" x14ac:dyDescent="0.25">
      <c r="A209" s="2" t="s">
        <v>620</v>
      </c>
      <c r="B209" s="2" t="s">
        <v>815</v>
      </c>
      <c r="C209" s="2" t="s">
        <v>1464</v>
      </c>
      <c r="D209" s="3">
        <v>3</v>
      </c>
    </row>
    <row r="210" spans="1:4" x14ac:dyDescent="0.25">
      <c r="A210" s="2" t="s">
        <v>621</v>
      </c>
      <c r="B210" s="2" t="s">
        <v>816</v>
      </c>
      <c r="C210" s="2" t="s">
        <v>1464</v>
      </c>
      <c r="D210" s="3">
        <v>14</v>
      </c>
    </row>
    <row r="211" spans="1:4" x14ac:dyDescent="0.25">
      <c r="A211" s="2" t="s">
        <v>623</v>
      </c>
      <c r="B211" s="2" t="s">
        <v>818</v>
      </c>
      <c r="C211" s="2" t="s">
        <v>1464</v>
      </c>
      <c r="D211" s="3">
        <v>53</v>
      </c>
    </row>
    <row r="212" spans="1:4" x14ac:dyDescent="0.25">
      <c r="A212" s="2" t="s">
        <v>356</v>
      </c>
      <c r="B212" s="2" t="s">
        <v>357</v>
      </c>
      <c r="C212" s="2" t="s">
        <v>1464</v>
      </c>
      <c r="D212" s="3">
        <v>1</v>
      </c>
    </row>
    <row r="213" spans="1:4" x14ac:dyDescent="0.25">
      <c r="A213" s="2" t="s">
        <v>361</v>
      </c>
      <c r="B213" s="2" t="s">
        <v>362</v>
      </c>
      <c r="C213" s="2" t="s">
        <v>1464</v>
      </c>
      <c r="D213" s="3">
        <v>8</v>
      </c>
    </row>
    <row r="214" spans="1:4" x14ac:dyDescent="0.25">
      <c r="A214" s="2" t="s">
        <v>363</v>
      </c>
      <c r="B214" s="2" t="s">
        <v>364</v>
      </c>
      <c r="C214" s="2" t="s">
        <v>1464</v>
      </c>
      <c r="D214" s="3">
        <v>8</v>
      </c>
    </row>
    <row r="215" spans="1:4" x14ac:dyDescent="0.25">
      <c r="A215" s="2" t="s">
        <v>1407</v>
      </c>
      <c r="B215" s="2" t="s">
        <v>1408</v>
      </c>
      <c r="C215" s="2" t="s">
        <v>1464</v>
      </c>
      <c r="D215" s="3">
        <v>3</v>
      </c>
    </row>
    <row r="216" spans="1:4" x14ac:dyDescent="0.25">
      <c r="A216" s="2" t="s">
        <v>1409</v>
      </c>
      <c r="B216" s="2" t="s">
        <v>1410</v>
      </c>
      <c r="C216" s="2" t="s">
        <v>1464</v>
      </c>
      <c r="D216" s="3">
        <v>3</v>
      </c>
    </row>
    <row r="217" spans="1:4" x14ac:dyDescent="0.25">
      <c r="A217" s="2" t="s">
        <v>1411</v>
      </c>
      <c r="B217" s="2" t="s">
        <v>1412</v>
      </c>
      <c r="C217" s="2" t="s">
        <v>1464</v>
      </c>
      <c r="D217" s="3">
        <v>3</v>
      </c>
    </row>
    <row r="218" spans="1:4" x14ac:dyDescent="0.25">
      <c r="A218" s="2" t="s">
        <v>1413</v>
      </c>
      <c r="B218" s="2" t="s">
        <v>1414</v>
      </c>
      <c r="C218" s="2" t="s">
        <v>1464</v>
      </c>
      <c r="D218" s="3">
        <v>2</v>
      </c>
    </row>
    <row r="219" spans="1:4" x14ac:dyDescent="0.25">
      <c r="A219" s="2" t="s">
        <v>1415</v>
      </c>
      <c r="B219" s="2" t="s">
        <v>1416</v>
      </c>
      <c r="C219" s="2" t="s">
        <v>1464</v>
      </c>
      <c r="D219" s="3">
        <v>1</v>
      </c>
    </row>
    <row r="220" spans="1:4" x14ac:dyDescent="0.25">
      <c r="A220" s="2" t="s">
        <v>368</v>
      </c>
      <c r="B220" s="2" t="s">
        <v>369</v>
      </c>
      <c r="C220" s="2" t="s">
        <v>1464</v>
      </c>
      <c r="D220" s="3">
        <v>38</v>
      </c>
    </row>
    <row r="221" spans="1:4" x14ac:dyDescent="0.25">
      <c r="A221" s="2" t="s">
        <v>1417</v>
      </c>
      <c r="B221" s="2" t="s">
        <v>1418</v>
      </c>
      <c r="C221" s="2" t="s">
        <v>1464</v>
      </c>
      <c r="D221" s="3">
        <v>3</v>
      </c>
    </row>
    <row r="222" spans="1:4" x14ac:dyDescent="0.25">
      <c r="A222" s="2" t="s">
        <v>374</v>
      </c>
      <c r="B222" s="2" t="s">
        <v>373</v>
      </c>
      <c r="C222" s="2" t="s">
        <v>1464</v>
      </c>
      <c r="D222" s="3">
        <v>1</v>
      </c>
    </row>
    <row r="223" spans="1:4" x14ac:dyDescent="0.25">
      <c r="A223" s="2" t="s">
        <v>624</v>
      </c>
      <c r="B223" s="2" t="s">
        <v>819</v>
      </c>
      <c r="C223" s="2" t="s">
        <v>1464</v>
      </c>
      <c r="D223" s="3">
        <v>1</v>
      </c>
    </row>
    <row r="224" spans="1:4" x14ac:dyDescent="0.25">
      <c r="A224" s="2" t="s">
        <v>625</v>
      </c>
      <c r="B224" s="2" t="s">
        <v>820</v>
      </c>
      <c r="C224" s="2" t="s">
        <v>1464</v>
      </c>
      <c r="D224" s="3">
        <v>48</v>
      </c>
    </row>
    <row r="225" spans="1:4" x14ac:dyDescent="0.25">
      <c r="A225" s="2" t="s">
        <v>1419</v>
      </c>
      <c r="B225" s="2" t="s">
        <v>1420</v>
      </c>
      <c r="C225" s="2" t="s">
        <v>1464</v>
      </c>
      <c r="D225" s="3">
        <v>25</v>
      </c>
    </row>
    <row r="226" spans="1:4" x14ac:dyDescent="0.25">
      <c r="A226" s="2" t="s">
        <v>1045</v>
      </c>
      <c r="B226" s="2" t="s">
        <v>387</v>
      </c>
      <c r="C226" s="2" t="s">
        <v>1464</v>
      </c>
      <c r="D226" s="3">
        <v>68</v>
      </c>
    </row>
    <row r="227" spans="1:4" x14ac:dyDescent="0.25">
      <c r="A227" s="2" t="s">
        <v>1421</v>
      </c>
      <c r="B227" s="2" t="s">
        <v>1422</v>
      </c>
      <c r="C227" s="2" t="s">
        <v>1464</v>
      </c>
      <c r="D227" s="3">
        <v>6</v>
      </c>
    </row>
    <row r="228" spans="1:4" x14ac:dyDescent="0.25">
      <c r="A228" s="2" t="s">
        <v>394</v>
      </c>
      <c r="B228" s="2" t="s">
        <v>395</v>
      </c>
      <c r="C228" s="2" t="s">
        <v>1464</v>
      </c>
      <c r="D228" s="3">
        <v>9</v>
      </c>
    </row>
    <row r="229" spans="1:4" x14ac:dyDescent="0.25">
      <c r="A229" s="2" t="s">
        <v>396</v>
      </c>
      <c r="B229" s="2" t="s">
        <v>397</v>
      </c>
      <c r="C229" s="2" t="s">
        <v>1464</v>
      </c>
      <c r="D229" s="3">
        <v>97</v>
      </c>
    </row>
    <row r="230" spans="1:4" x14ac:dyDescent="0.25">
      <c r="A230" s="2" t="s">
        <v>1423</v>
      </c>
      <c r="B230" s="2" t="s">
        <v>825</v>
      </c>
      <c r="C230" s="2" t="s">
        <v>1464</v>
      </c>
      <c r="D230" s="3">
        <v>1</v>
      </c>
    </row>
    <row r="231" spans="1:4" x14ac:dyDescent="0.25">
      <c r="A231" s="2" t="s">
        <v>631</v>
      </c>
      <c r="B231" s="2" t="s">
        <v>825</v>
      </c>
      <c r="C231" s="2" t="s">
        <v>1464</v>
      </c>
      <c r="D231" s="3">
        <v>23</v>
      </c>
    </row>
    <row r="232" spans="1:4" x14ac:dyDescent="0.25">
      <c r="A232" s="2" t="s">
        <v>1424</v>
      </c>
      <c r="B232" s="2" t="s">
        <v>1425</v>
      </c>
      <c r="C232" s="2" t="s">
        <v>1464</v>
      </c>
      <c r="D232" s="3">
        <v>1</v>
      </c>
    </row>
    <row r="233" spans="1:4" x14ac:dyDescent="0.25">
      <c r="A233" s="2" t="s">
        <v>398</v>
      </c>
      <c r="B233" s="2" t="s">
        <v>399</v>
      </c>
      <c r="C233" s="2" t="s">
        <v>1464</v>
      </c>
      <c r="D233" s="3">
        <v>3</v>
      </c>
    </row>
    <row r="234" spans="1:4" x14ac:dyDescent="0.25">
      <c r="A234" s="2" t="s">
        <v>1426</v>
      </c>
      <c r="B234" s="2" t="s">
        <v>1427</v>
      </c>
      <c r="C234" s="2" t="s">
        <v>1464</v>
      </c>
      <c r="D234" s="3">
        <v>21</v>
      </c>
    </row>
    <row r="235" spans="1:4" x14ac:dyDescent="0.25">
      <c r="A235" s="2" t="s">
        <v>404</v>
      </c>
      <c r="B235" s="2" t="s">
        <v>405</v>
      </c>
      <c r="C235" s="2" t="s">
        <v>1464</v>
      </c>
      <c r="D235" s="3">
        <v>4</v>
      </c>
    </row>
    <row r="236" spans="1:4" x14ac:dyDescent="0.25">
      <c r="A236" s="2" t="s">
        <v>412</v>
      </c>
      <c r="B236" s="2" t="s">
        <v>413</v>
      </c>
      <c r="C236" s="2" t="s">
        <v>1464</v>
      </c>
      <c r="D236" s="3">
        <v>2</v>
      </c>
    </row>
    <row r="237" spans="1:4" x14ac:dyDescent="0.25">
      <c r="A237" s="2" t="s">
        <v>414</v>
      </c>
      <c r="B237" s="2" t="s">
        <v>415</v>
      </c>
      <c r="C237" s="2" t="s">
        <v>1464</v>
      </c>
      <c r="D237" s="3">
        <v>3</v>
      </c>
    </row>
    <row r="238" spans="1:4" x14ac:dyDescent="0.25">
      <c r="A238" s="2" t="s">
        <v>416</v>
      </c>
      <c r="B238" s="2" t="s">
        <v>407</v>
      </c>
      <c r="C238" s="2" t="s">
        <v>1464</v>
      </c>
      <c r="D238" s="3">
        <v>2</v>
      </c>
    </row>
    <row r="239" spans="1:4" x14ac:dyDescent="0.25">
      <c r="A239" s="2" t="s">
        <v>417</v>
      </c>
      <c r="B239" s="2" t="s">
        <v>409</v>
      </c>
      <c r="C239" s="2" t="s">
        <v>1464</v>
      </c>
      <c r="D239" s="3">
        <v>1</v>
      </c>
    </row>
    <row r="240" spans="1:4" x14ac:dyDescent="0.25">
      <c r="A240" s="2" t="s">
        <v>633</v>
      </c>
      <c r="B240" s="2" t="s">
        <v>827</v>
      </c>
      <c r="C240" s="2" t="s">
        <v>1464</v>
      </c>
      <c r="D240" s="3">
        <v>108</v>
      </c>
    </row>
    <row r="241" spans="1:4" x14ac:dyDescent="0.25">
      <c r="A241" s="2" t="s">
        <v>422</v>
      </c>
      <c r="B241" s="2" t="s">
        <v>423</v>
      </c>
      <c r="C241" s="2" t="s">
        <v>1464</v>
      </c>
      <c r="D241" s="3">
        <v>2</v>
      </c>
    </row>
    <row r="242" spans="1:4" x14ac:dyDescent="0.25">
      <c r="A242" s="2" t="s">
        <v>424</v>
      </c>
      <c r="B242" s="2" t="s">
        <v>425</v>
      </c>
      <c r="C242" s="2" t="s">
        <v>1464</v>
      </c>
      <c r="D242" s="3">
        <v>8</v>
      </c>
    </row>
    <row r="243" spans="1:4" x14ac:dyDescent="0.25">
      <c r="A243" s="2" t="s">
        <v>634</v>
      </c>
      <c r="B243" s="2" t="s">
        <v>828</v>
      </c>
      <c r="C243" s="2" t="s">
        <v>1464</v>
      </c>
      <c r="D243" s="3">
        <v>26</v>
      </c>
    </row>
    <row r="244" spans="1:4" x14ac:dyDescent="0.25">
      <c r="A244" s="2" t="s">
        <v>426</v>
      </c>
      <c r="B244" s="2" t="s">
        <v>427</v>
      </c>
      <c r="C244" s="2" t="s">
        <v>1464</v>
      </c>
      <c r="D244" s="3">
        <v>26</v>
      </c>
    </row>
    <row r="245" spans="1:4" x14ac:dyDescent="0.25">
      <c r="A245" s="2" t="s">
        <v>1073</v>
      </c>
      <c r="B245" s="2" t="s">
        <v>1074</v>
      </c>
      <c r="C245" s="2" t="s">
        <v>1464</v>
      </c>
      <c r="D245" s="3">
        <v>3</v>
      </c>
    </row>
    <row r="246" spans="1:4" x14ac:dyDescent="0.25">
      <c r="A246" s="2" t="s">
        <v>1428</v>
      </c>
      <c r="B246" s="2" t="s">
        <v>1429</v>
      </c>
      <c r="C246" s="2" t="s">
        <v>1464</v>
      </c>
      <c r="D246" s="3">
        <v>11</v>
      </c>
    </row>
    <row r="247" spans="1:4" x14ac:dyDescent="0.25">
      <c r="A247" s="2" t="s">
        <v>687</v>
      </c>
      <c r="B247" s="2" t="s">
        <v>830</v>
      </c>
      <c r="C247" s="2" t="s">
        <v>1464</v>
      </c>
      <c r="D247" s="3">
        <v>1</v>
      </c>
    </row>
    <row r="248" spans="1:4" x14ac:dyDescent="0.25">
      <c r="A248" s="2" t="s">
        <v>1430</v>
      </c>
      <c r="B248" s="2" t="s">
        <v>1431</v>
      </c>
      <c r="C248" s="2" t="s">
        <v>1464</v>
      </c>
      <c r="D248" s="3">
        <v>4</v>
      </c>
    </row>
    <row r="249" spans="1:4" x14ac:dyDescent="0.25">
      <c r="A249" s="2" t="s">
        <v>439</v>
      </c>
      <c r="B249" s="2" t="s">
        <v>434</v>
      </c>
      <c r="C249" s="2" t="s">
        <v>1464</v>
      </c>
      <c r="D249" s="3">
        <v>4</v>
      </c>
    </row>
    <row r="250" spans="1:4" x14ac:dyDescent="0.25">
      <c r="A250" s="2" t="s">
        <v>446</v>
      </c>
      <c r="B250" s="2" t="s">
        <v>447</v>
      </c>
      <c r="C250" s="2" t="s">
        <v>1464</v>
      </c>
      <c r="D250" s="3">
        <v>1</v>
      </c>
    </row>
    <row r="251" spans="1:4" x14ac:dyDescent="0.25">
      <c r="A251" s="2" t="s">
        <v>448</v>
      </c>
      <c r="B251" s="2" t="s">
        <v>447</v>
      </c>
      <c r="C251" s="2" t="s">
        <v>1464</v>
      </c>
      <c r="D251" s="3">
        <v>3</v>
      </c>
    </row>
    <row r="252" spans="1:4" x14ac:dyDescent="0.25">
      <c r="A252" s="2" t="s">
        <v>637</v>
      </c>
      <c r="B252" s="2" t="s">
        <v>833</v>
      </c>
      <c r="C252" s="2" t="s">
        <v>1464</v>
      </c>
      <c r="D252" s="3">
        <v>2</v>
      </c>
    </row>
    <row r="253" spans="1:4" x14ac:dyDescent="0.25">
      <c r="A253" s="2" t="s">
        <v>451</v>
      </c>
      <c r="B253" s="2" t="s">
        <v>445</v>
      </c>
      <c r="C253" s="2" t="s">
        <v>1464</v>
      </c>
      <c r="D253" s="3">
        <v>4</v>
      </c>
    </row>
    <row r="254" spans="1:4" x14ac:dyDescent="0.25">
      <c r="A254" s="2" t="s">
        <v>452</v>
      </c>
      <c r="B254" s="2" t="s">
        <v>453</v>
      </c>
      <c r="C254" s="2" t="s">
        <v>1464</v>
      </c>
      <c r="D254" s="3">
        <v>2</v>
      </c>
    </row>
    <row r="255" spans="1:4" x14ac:dyDescent="0.25">
      <c r="A255" s="2" t="s">
        <v>1432</v>
      </c>
      <c r="B255" s="2" t="s">
        <v>1433</v>
      </c>
      <c r="C255" s="2" t="s">
        <v>1464</v>
      </c>
      <c r="D255" s="3">
        <v>2</v>
      </c>
    </row>
    <row r="256" spans="1:4" x14ac:dyDescent="0.25">
      <c r="A256" s="2" t="s">
        <v>459</v>
      </c>
      <c r="B256" s="2" t="s">
        <v>458</v>
      </c>
      <c r="C256" s="2" t="s">
        <v>1464</v>
      </c>
      <c r="D256" s="3">
        <v>3</v>
      </c>
    </row>
    <row r="257" spans="1:4" x14ac:dyDescent="0.25">
      <c r="A257" s="2" t="s">
        <v>466</v>
      </c>
      <c r="B257" s="2" t="s">
        <v>465</v>
      </c>
      <c r="C257" s="2" t="s">
        <v>1464</v>
      </c>
      <c r="D257" s="3">
        <v>41</v>
      </c>
    </row>
    <row r="258" spans="1:4" x14ac:dyDescent="0.25">
      <c r="A258" s="2" t="s">
        <v>467</v>
      </c>
      <c r="B258" s="2" t="s">
        <v>468</v>
      </c>
      <c r="C258" s="2" t="s">
        <v>1464</v>
      </c>
      <c r="D258" s="3">
        <v>12</v>
      </c>
    </row>
    <row r="259" spans="1:4" x14ac:dyDescent="0.25">
      <c r="A259" s="2" t="s">
        <v>471</v>
      </c>
      <c r="B259" s="2" t="s">
        <v>472</v>
      </c>
      <c r="C259" s="2" t="s">
        <v>1464</v>
      </c>
      <c r="D259" s="3">
        <v>1</v>
      </c>
    </row>
    <row r="260" spans="1:4" x14ac:dyDescent="0.25">
      <c r="A260" s="2" t="s">
        <v>478</v>
      </c>
      <c r="B260" s="2" t="s">
        <v>477</v>
      </c>
      <c r="C260" s="2" t="s">
        <v>1464</v>
      </c>
      <c r="D260" s="3">
        <v>1</v>
      </c>
    </row>
    <row r="261" spans="1:4" x14ac:dyDescent="0.25">
      <c r="A261" s="2" t="s">
        <v>479</v>
      </c>
      <c r="B261" s="2" t="s">
        <v>477</v>
      </c>
      <c r="C261" s="2" t="s">
        <v>1464</v>
      </c>
      <c r="D261" s="3">
        <v>32</v>
      </c>
    </row>
    <row r="262" spans="1:4" x14ac:dyDescent="0.25">
      <c r="A262" s="2" t="s">
        <v>1012</v>
      </c>
      <c r="B262" s="2" t="s">
        <v>481</v>
      </c>
      <c r="C262" s="2" t="s">
        <v>1464</v>
      </c>
      <c r="D262" s="3">
        <v>4</v>
      </c>
    </row>
    <row r="263" spans="1:4" x14ac:dyDescent="0.25">
      <c r="A263" s="2" t="s">
        <v>480</v>
      </c>
      <c r="B263" s="2" t="s">
        <v>481</v>
      </c>
      <c r="C263" s="2" t="s">
        <v>1464</v>
      </c>
      <c r="D263" s="3">
        <v>240</v>
      </c>
    </row>
    <row r="264" spans="1:4" x14ac:dyDescent="0.25">
      <c r="A264" s="2" t="s">
        <v>642</v>
      </c>
      <c r="B264" s="2" t="s">
        <v>839</v>
      </c>
      <c r="C264" s="2" t="s">
        <v>1464</v>
      </c>
      <c r="D264" s="3">
        <v>3</v>
      </c>
    </row>
    <row r="265" spans="1:4" x14ac:dyDescent="0.25">
      <c r="A265" s="2" t="s">
        <v>645</v>
      </c>
      <c r="B265" s="2" t="s">
        <v>842</v>
      </c>
      <c r="C265" s="2" t="s">
        <v>1464</v>
      </c>
      <c r="D265" s="3">
        <v>4</v>
      </c>
    </row>
    <row r="266" spans="1:4" x14ac:dyDescent="0.25">
      <c r="A266" s="2" t="s">
        <v>1434</v>
      </c>
      <c r="B266" s="2" t="s">
        <v>843</v>
      </c>
      <c r="C266" s="2" t="s">
        <v>1464</v>
      </c>
      <c r="D266" s="3">
        <v>3</v>
      </c>
    </row>
    <row r="267" spans="1:4" x14ac:dyDescent="0.25">
      <c r="A267" s="2" t="s">
        <v>646</v>
      </c>
      <c r="B267" s="2" t="s">
        <v>843</v>
      </c>
      <c r="C267" s="2" t="s">
        <v>1464</v>
      </c>
      <c r="D267" s="3">
        <v>27</v>
      </c>
    </row>
    <row r="268" spans="1:4" x14ac:dyDescent="0.25">
      <c r="A268" s="2" t="s">
        <v>1435</v>
      </c>
      <c r="B268" s="2" t="s">
        <v>1436</v>
      </c>
      <c r="C268" s="2" t="s">
        <v>1464</v>
      </c>
      <c r="D268" s="3">
        <v>2</v>
      </c>
    </row>
    <row r="269" spans="1:4" x14ac:dyDescent="0.25">
      <c r="A269" s="2" t="s">
        <v>1080</v>
      </c>
      <c r="B269" s="2" t="s">
        <v>1081</v>
      </c>
      <c r="C269" s="2" t="s">
        <v>1464</v>
      </c>
      <c r="D269" s="3">
        <v>4</v>
      </c>
    </row>
    <row r="270" spans="1:4" x14ac:dyDescent="0.25">
      <c r="A270" s="2" t="s">
        <v>1437</v>
      </c>
      <c r="B270" s="2" t="s">
        <v>1438</v>
      </c>
      <c r="C270" s="2" t="s">
        <v>1464</v>
      </c>
      <c r="D270" s="3">
        <v>1</v>
      </c>
    </row>
    <row r="271" spans="1:4" x14ac:dyDescent="0.25">
      <c r="A271" s="2" t="s">
        <v>1439</v>
      </c>
      <c r="B271" s="2" t="s">
        <v>1440</v>
      </c>
      <c r="C271" s="2" t="s">
        <v>1464</v>
      </c>
      <c r="D271" s="3">
        <v>2</v>
      </c>
    </row>
    <row r="272" spans="1:4" x14ac:dyDescent="0.25">
      <c r="A272" s="2" t="s">
        <v>691</v>
      </c>
      <c r="B272" s="2" t="s">
        <v>1186</v>
      </c>
      <c r="C272" s="2" t="s">
        <v>1464</v>
      </c>
      <c r="D272" s="3">
        <v>80</v>
      </c>
    </row>
    <row r="273" spans="1:4" x14ac:dyDescent="0.25">
      <c r="A273" s="2" t="s">
        <v>1441</v>
      </c>
      <c r="B273" s="2" t="s">
        <v>1442</v>
      </c>
      <c r="C273" s="2" t="s">
        <v>1464</v>
      </c>
      <c r="D273" s="3">
        <v>1</v>
      </c>
    </row>
    <row r="274" spans="1:4" x14ac:dyDescent="0.25">
      <c r="A274" s="2" t="s">
        <v>1443</v>
      </c>
      <c r="B274" s="2" t="s">
        <v>1444</v>
      </c>
      <c r="C274" s="2" t="s">
        <v>1464</v>
      </c>
      <c r="D274" s="3">
        <v>2</v>
      </c>
    </row>
    <row r="275" spans="1:4" x14ac:dyDescent="0.25">
      <c r="A275" s="2" t="s">
        <v>486</v>
      </c>
      <c r="B275" s="2" t="s">
        <v>487</v>
      </c>
      <c r="C275" s="2" t="s">
        <v>1464</v>
      </c>
      <c r="D275" s="3">
        <v>11</v>
      </c>
    </row>
    <row r="276" spans="1:4" x14ac:dyDescent="0.25">
      <c r="A276" s="2" t="s">
        <v>1445</v>
      </c>
      <c r="B276" s="2" t="s">
        <v>1188</v>
      </c>
      <c r="C276" s="2" t="s">
        <v>1464</v>
      </c>
      <c r="D276" s="3">
        <v>19</v>
      </c>
    </row>
    <row r="277" spans="1:4" x14ac:dyDescent="0.25">
      <c r="A277" s="2" t="s">
        <v>652</v>
      </c>
      <c r="B277" s="2" t="s">
        <v>1155</v>
      </c>
      <c r="C277" s="2" t="s">
        <v>1464</v>
      </c>
      <c r="D277" s="3">
        <v>17</v>
      </c>
    </row>
    <row r="278" spans="1:4" x14ac:dyDescent="0.25">
      <c r="A278" s="2" t="s">
        <v>653</v>
      </c>
      <c r="B278" s="2" t="s">
        <v>851</v>
      </c>
      <c r="C278" s="2" t="s">
        <v>1464</v>
      </c>
      <c r="D278" s="3">
        <v>4</v>
      </c>
    </row>
    <row r="279" spans="1:4" x14ac:dyDescent="0.25">
      <c r="A279" s="2" t="s">
        <v>1446</v>
      </c>
      <c r="B279" s="2" t="s">
        <v>1447</v>
      </c>
      <c r="C279" s="2" t="s">
        <v>1464</v>
      </c>
      <c r="D279" s="3">
        <v>1</v>
      </c>
    </row>
    <row r="280" spans="1:4" x14ac:dyDescent="0.25">
      <c r="A280" s="2" t="s">
        <v>1448</v>
      </c>
      <c r="B280" s="2" t="s">
        <v>1449</v>
      </c>
      <c r="C280" s="2" t="s">
        <v>1464</v>
      </c>
      <c r="D280" s="3">
        <v>1</v>
      </c>
    </row>
    <row r="281" spans="1:4" x14ac:dyDescent="0.25">
      <c r="A281" s="2" t="s">
        <v>1450</v>
      </c>
      <c r="B281" s="2" t="s">
        <v>1451</v>
      </c>
      <c r="C281" s="2" t="s">
        <v>1464</v>
      </c>
      <c r="D281" s="3">
        <v>2</v>
      </c>
    </row>
    <row r="282" spans="1:4" x14ac:dyDescent="0.25">
      <c r="A282" s="2" t="s">
        <v>1452</v>
      </c>
      <c r="B282" s="2" t="s">
        <v>1453</v>
      </c>
      <c r="C282" s="2" t="s">
        <v>1464</v>
      </c>
      <c r="D282" s="3">
        <v>7</v>
      </c>
    </row>
    <row r="283" spans="1:4" x14ac:dyDescent="0.25">
      <c r="A283" s="2" t="s">
        <v>1454</v>
      </c>
      <c r="B283" s="2" t="s">
        <v>1455</v>
      </c>
      <c r="C283" s="2" t="s">
        <v>1464</v>
      </c>
      <c r="D283" s="3">
        <v>1</v>
      </c>
    </row>
    <row r="284" spans="1:4" x14ac:dyDescent="0.25">
      <c r="A284" s="2" t="s">
        <v>500</v>
      </c>
      <c r="B284" s="2" t="s">
        <v>501</v>
      </c>
      <c r="C284" s="2" t="s">
        <v>1464</v>
      </c>
      <c r="D284" s="3">
        <v>2</v>
      </c>
    </row>
    <row r="285" spans="1:4" x14ac:dyDescent="0.25">
      <c r="A285" s="2" t="s">
        <v>502</v>
      </c>
      <c r="B285" s="2" t="s">
        <v>503</v>
      </c>
      <c r="C285" s="2" t="s">
        <v>1464</v>
      </c>
      <c r="D285" s="3">
        <v>226</v>
      </c>
    </row>
    <row r="286" spans="1:4" x14ac:dyDescent="0.25">
      <c r="A286" s="2" t="s">
        <v>1456</v>
      </c>
      <c r="B286" s="2" t="s">
        <v>1457</v>
      </c>
      <c r="C286" s="2" t="s">
        <v>1464</v>
      </c>
      <c r="D286" s="3">
        <v>12</v>
      </c>
    </row>
    <row r="287" spans="1:4" x14ac:dyDescent="0.25">
      <c r="A287" s="2" t="s">
        <v>1458</v>
      </c>
      <c r="B287" s="2" t="s">
        <v>1459</v>
      </c>
      <c r="C287" s="2" t="s">
        <v>1464</v>
      </c>
      <c r="D287" s="3">
        <v>1</v>
      </c>
    </row>
    <row r="288" spans="1:4" x14ac:dyDescent="0.25">
      <c r="A288" s="2" t="s">
        <v>654</v>
      </c>
      <c r="B288" s="2" t="s">
        <v>1036</v>
      </c>
      <c r="C288" s="2" t="s">
        <v>1464</v>
      </c>
      <c r="D288" s="3">
        <v>39</v>
      </c>
    </row>
    <row r="289" spans="1:4" x14ac:dyDescent="0.25">
      <c r="A289" s="2" t="s">
        <v>1460</v>
      </c>
      <c r="B289" s="2" t="s">
        <v>1461</v>
      </c>
      <c r="C289" s="2" t="s">
        <v>1464</v>
      </c>
      <c r="D289" s="3">
        <v>1</v>
      </c>
    </row>
    <row r="290" spans="1:4" x14ac:dyDescent="0.25">
      <c r="A290" s="2" t="s">
        <v>1462</v>
      </c>
      <c r="B290" s="2" t="s">
        <v>1463</v>
      </c>
      <c r="C290" s="2" t="s">
        <v>1464</v>
      </c>
      <c r="D290" s="3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8"/>
  <sheetViews>
    <sheetView workbookViewId="0">
      <pane ySplit="1" topLeftCell="A178" activePane="bottomLeft" state="frozen"/>
      <selection pane="bottomLeft" activeCell="B209" sqref="B209"/>
    </sheetView>
  </sheetViews>
  <sheetFormatPr defaultRowHeight="15" x14ac:dyDescent="0.25"/>
  <cols>
    <col min="1" max="1" width="15.5703125" customWidth="1"/>
    <col min="2" max="2" width="61.7109375" customWidth="1"/>
    <col min="3" max="3" width="6.7109375" customWidth="1"/>
    <col min="4" max="4" width="11.140625" style="7" bestFit="1" customWidth="1"/>
  </cols>
  <sheetData>
    <row r="1" spans="1:4" x14ac:dyDescent="0.25">
      <c r="A1" s="8" t="s">
        <v>855</v>
      </c>
      <c r="B1" s="8" t="s">
        <v>856</v>
      </c>
      <c r="C1" s="8" t="s">
        <v>857</v>
      </c>
      <c r="D1" s="9" t="s">
        <v>0</v>
      </c>
    </row>
    <row r="2" spans="1:4" x14ac:dyDescent="0.25">
      <c r="A2" s="2" t="s">
        <v>655</v>
      </c>
      <c r="B2" s="2" t="s">
        <v>694</v>
      </c>
      <c r="C2" s="2" t="s">
        <v>859</v>
      </c>
      <c r="D2" s="3">
        <v>49</v>
      </c>
    </row>
    <row r="3" spans="1:4" x14ac:dyDescent="0.25">
      <c r="A3" s="2" t="s">
        <v>656</v>
      </c>
      <c r="B3" s="2" t="s">
        <v>695</v>
      </c>
      <c r="C3" s="2" t="s">
        <v>859</v>
      </c>
      <c r="D3" s="3">
        <v>49</v>
      </c>
    </row>
    <row r="4" spans="1:4" x14ac:dyDescent="0.25">
      <c r="A4" s="2" t="s">
        <v>507</v>
      </c>
      <c r="B4" s="2" t="s">
        <v>508</v>
      </c>
      <c r="C4" s="2" t="s">
        <v>859</v>
      </c>
      <c r="D4" s="3">
        <v>33</v>
      </c>
    </row>
    <row r="5" spans="1:4" x14ac:dyDescent="0.25">
      <c r="A5" s="2" t="s">
        <v>509</v>
      </c>
      <c r="B5" s="2" t="s">
        <v>68</v>
      </c>
      <c r="C5" s="2" t="s">
        <v>859</v>
      </c>
      <c r="D5" s="3">
        <v>1</v>
      </c>
    </row>
    <row r="6" spans="1:4" x14ac:dyDescent="0.25">
      <c r="A6" s="2" t="s">
        <v>510</v>
      </c>
      <c r="B6" s="2" t="s">
        <v>511</v>
      </c>
      <c r="C6" s="2" t="s">
        <v>859</v>
      </c>
      <c r="D6" s="3">
        <v>47</v>
      </c>
    </row>
    <row r="7" spans="1:4" x14ac:dyDescent="0.25">
      <c r="A7" s="2" t="s">
        <v>657</v>
      </c>
      <c r="B7" s="2" t="s">
        <v>696</v>
      </c>
      <c r="C7" s="2" t="s">
        <v>859</v>
      </c>
      <c r="D7" s="3">
        <v>47</v>
      </c>
    </row>
    <row r="8" spans="1:4" x14ac:dyDescent="0.25">
      <c r="A8" s="2" t="s">
        <v>1</v>
      </c>
      <c r="B8" s="2" t="s">
        <v>2</v>
      </c>
      <c r="C8" s="2" t="s">
        <v>859</v>
      </c>
      <c r="D8" s="3">
        <v>132</v>
      </c>
    </row>
    <row r="9" spans="1:4" x14ac:dyDescent="0.25">
      <c r="A9" s="2" t="s">
        <v>658</v>
      </c>
      <c r="B9" s="2" t="s">
        <v>22</v>
      </c>
      <c r="C9" s="2" t="s">
        <v>859</v>
      </c>
      <c r="D9" s="3">
        <v>1</v>
      </c>
    </row>
    <row r="10" spans="1:4" x14ac:dyDescent="0.25">
      <c r="A10" s="2" t="s">
        <v>659</v>
      </c>
      <c r="B10" s="2" t="s">
        <v>697</v>
      </c>
      <c r="C10" s="2" t="s">
        <v>859</v>
      </c>
      <c r="D10" s="3">
        <v>1</v>
      </c>
    </row>
    <row r="11" spans="1:4" x14ac:dyDescent="0.25">
      <c r="A11" s="2" t="s">
        <v>512</v>
      </c>
      <c r="B11" s="2" t="s">
        <v>513</v>
      </c>
      <c r="C11" s="2" t="s">
        <v>859</v>
      </c>
      <c r="D11" s="3">
        <v>1</v>
      </c>
    </row>
    <row r="12" spans="1:4" x14ac:dyDescent="0.25">
      <c r="A12" s="2" t="s">
        <v>514</v>
      </c>
      <c r="B12" s="2" t="s">
        <v>515</v>
      </c>
      <c r="C12" s="2" t="s">
        <v>859</v>
      </c>
      <c r="D12" s="3">
        <v>2143</v>
      </c>
    </row>
    <row r="13" spans="1:4" x14ac:dyDescent="0.25">
      <c r="A13" s="2" t="s">
        <v>516</v>
      </c>
      <c r="B13" s="2" t="s">
        <v>517</v>
      </c>
      <c r="C13" s="2" t="s">
        <v>859</v>
      </c>
      <c r="D13" s="3">
        <v>1</v>
      </c>
    </row>
    <row r="14" spans="1:4" x14ac:dyDescent="0.25">
      <c r="A14" s="2" t="s">
        <v>518</v>
      </c>
      <c r="B14" s="2" t="s">
        <v>519</v>
      </c>
      <c r="C14" s="2" t="s">
        <v>859</v>
      </c>
      <c r="D14" s="3">
        <v>118</v>
      </c>
    </row>
    <row r="15" spans="1:4" x14ac:dyDescent="0.25">
      <c r="A15" s="2" t="s">
        <v>520</v>
      </c>
      <c r="B15" s="2" t="s">
        <v>521</v>
      </c>
      <c r="C15" s="2" t="s">
        <v>859</v>
      </c>
      <c r="D15" s="3">
        <v>1</v>
      </c>
    </row>
    <row r="16" spans="1:4" x14ac:dyDescent="0.25">
      <c r="A16" s="2" t="s">
        <v>660</v>
      </c>
      <c r="B16" s="2" t="s">
        <v>698</v>
      </c>
      <c r="C16" s="2" t="s">
        <v>859</v>
      </c>
      <c r="D16" s="3">
        <v>73</v>
      </c>
    </row>
    <row r="17" spans="1:4" x14ac:dyDescent="0.25">
      <c r="A17" s="2" t="s">
        <v>522</v>
      </c>
      <c r="B17" s="2" t="s">
        <v>523</v>
      </c>
      <c r="C17" s="2" t="s">
        <v>859</v>
      </c>
      <c r="D17" s="3">
        <v>32</v>
      </c>
    </row>
    <row r="18" spans="1:4" x14ac:dyDescent="0.25">
      <c r="A18" s="2" t="s">
        <v>524</v>
      </c>
      <c r="B18" s="2" t="s">
        <v>699</v>
      </c>
      <c r="C18" s="2" t="s">
        <v>859</v>
      </c>
      <c r="D18" s="3">
        <v>130</v>
      </c>
    </row>
    <row r="19" spans="1:4" x14ac:dyDescent="0.25">
      <c r="A19" s="2" t="s">
        <v>661</v>
      </c>
      <c r="B19" s="2" t="s">
        <v>700</v>
      </c>
      <c r="C19" s="2" t="s">
        <v>859</v>
      </c>
      <c r="D19" s="3">
        <v>2</v>
      </c>
    </row>
    <row r="20" spans="1:4" x14ac:dyDescent="0.25">
      <c r="A20" s="2" t="s">
        <v>13</v>
      </c>
      <c r="B20" s="2" t="s">
        <v>14</v>
      </c>
      <c r="C20" s="2" t="s">
        <v>859</v>
      </c>
      <c r="D20" s="3">
        <v>1449</v>
      </c>
    </row>
    <row r="21" spans="1:4" x14ac:dyDescent="0.25">
      <c r="A21" s="2" t="s">
        <v>15</v>
      </c>
      <c r="B21" s="2" t="s">
        <v>16</v>
      </c>
      <c r="C21" s="2" t="s">
        <v>859</v>
      </c>
      <c r="D21" s="3">
        <v>346</v>
      </c>
    </row>
    <row r="22" spans="1:4" x14ac:dyDescent="0.25">
      <c r="A22" s="2" t="s">
        <v>525</v>
      </c>
      <c r="B22" s="2" t="s">
        <v>701</v>
      </c>
      <c r="C22" s="2" t="s">
        <v>859</v>
      </c>
      <c r="D22" s="3">
        <v>90</v>
      </c>
    </row>
    <row r="23" spans="1:4" x14ac:dyDescent="0.25">
      <c r="A23" s="2" t="s">
        <v>526</v>
      </c>
      <c r="B23" s="2" t="s">
        <v>702</v>
      </c>
      <c r="C23" s="2" t="s">
        <v>859</v>
      </c>
      <c r="D23" s="3">
        <v>1969</v>
      </c>
    </row>
    <row r="24" spans="1:4" x14ac:dyDescent="0.25">
      <c r="A24" s="2" t="s">
        <v>662</v>
      </c>
      <c r="B24" s="2" t="s">
        <v>703</v>
      </c>
      <c r="C24" s="2" t="s">
        <v>859</v>
      </c>
      <c r="D24" s="3">
        <v>1</v>
      </c>
    </row>
    <row r="25" spans="1:4" x14ac:dyDescent="0.25">
      <c r="A25" s="2" t="s">
        <v>527</v>
      </c>
      <c r="B25" s="2" t="s">
        <v>704</v>
      </c>
      <c r="C25" s="2" t="s">
        <v>859</v>
      </c>
      <c r="D25" s="3">
        <v>5184</v>
      </c>
    </row>
    <row r="26" spans="1:4" x14ac:dyDescent="0.25">
      <c r="A26" s="2" t="s">
        <v>17</v>
      </c>
      <c r="B26" s="2" t="s">
        <v>18</v>
      </c>
      <c r="C26" s="2" t="s">
        <v>859</v>
      </c>
      <c r="D26" s="3">
        <v>75</v>
      </c>
    </row>
    <row r="27" spans="1:4" x14ac:dyDescent="0.25">
      <c r="A27" s="2" t="s">
        <v>19</v>
      </c>
      <c r="B27" s="2" t="s">
        <v>20</v>
      </c>
      <c r="C27" s="2" t="s">
        <v>859</v>
      </c>
      <c r="D27" s="3">
        <v>616</v>
      </c>
    </row>
    <row r="28" spans="1:4" x14ac:dyDescent="0.25">
      <c r="A28" s="2" t="s">
        <v>21</v>
      </c>
      <c r="B28" s="2" t="s">
        <v>22</v>
      </c>
      <c r="C28" s="2" t="s">
        <v>859</v>
      </c>
      <c r="D28" s="3">
        <v>1026</v>
      </c>
    </row>
    <row r="29" spans="1:4" x14ac:dyDescent="0.25">
      <c r="A29" s="2" t="s">
        <v>23</v>
      </c>
      <c r="B29" s="2" t="s">
        <v>24</v>
      </c>
      <c r="C29" s="2" t="s">
        <v>859</v>
      </c>
      <c r="D29" s="3">
        <v>349</v>
      </c>
    </row>
    <row r="30" spans="1:4" x14ac:dyDescent="0.25">
      <c r="A30" s="2" t="s">
        <v>25</v>
      </c>
      <c r="B30" s="2" t="s">
        <v>26</v>
      </c>
      <c r="C30" s="2" t="s">
        <v>859</v>
      </c>
      <c r="D30" s="3">
        <v>385</v>
      </c>
    </row>
    <row r="31" spans="1:4" x14ac:dyDescent="0.25">
      <c r="A31" s="2" t="s">
        <v>528</v>
      </c>
      <c r="B31" s="2" t="s">
        <v>705</v>
      </c>
      <c r="C31" s="2" t="s">
        <v>859</v>
      </c>
      <c r="D31" s="3">
        <v>490</v>
      </c>
    </row>
    <row r="32" spans="1:4" x14ac:dyDescent="0.25">
      <c r="A32" s="2" t="s">
        <v>529</v>
      </c>
      <c r="B32" s="2" t="s">
        <v>706</v>
      </c>
      <c r="C32" s="2" t="s">
        <v>859</v>
      </c>
      <c r="D32" s="3">
        <v>5</v>
      </c>
    </row>
    <row r="33" spans="1:4" x14ac:dyDescent="0.25">
      <c r="A33" s="2" t="s">
        <v>27</v>
      </c>
      <c r="B33" s="2" t="s">
        <v>28</v>
      </c>
      <c r="C33" s="2" t="s">
        <v>859</v>
      </c>
      <c r="D33" s="3">
        <v>5</v>
      </c>
    </row>
    <row r="34" spans="1:4" x14ac:dyDescent="0.25">
      <c r="A34" s="2" t="s">
        <v>29</v>
      </c>
      <c r="B34" s="2" t="s">
        <v>30</v>
      </c>
      <c r="C34" s="2" t="s">
        <v>859</v>
      </c>
      <c r="D34" s="3">
        <v>173</v>
      </c>
    </row>
    <row r="35" spans="1:4" x14ac:dyDescent="0.25">
      <c r="A35" s="2" t="s">
        <v>530</v>
      </c>
      <c r="B35" s="2" t="s">
        <v>707</v>
      </c>
      <c r="C35" s="2" t="s">
        <v>859</v>
      </c>
      <c r="D35" s="3">
        <v>628</v>
      </c>
    </row>
    <row r="36" spans="1:4" x14ac:dyDescent="0.25">
      <c r="A36" s="2" t="s">
        <v>531</v>
      </c>
      <c r="B36" s="2" t="s">
        <v>708</v>
      </c>
      <c r="C36" s="2" t="s">
        <v>859</v>
      </c>
      <c r="D36" s="3">
        <v>1489</v>
      </c>
    </row>
    <row r="37" spans="1:4" x14ac:dyDescent="0.25">
      <c r="A37" s="2" t="s">
        <v>532</v>
      </c>
      <c r="B37" s="2" t="s">
        <v>709</v>
      </c>
      <c r="C37" s="2" t="s">
        <v>859</v>
      </c>
      <c r="D37" s="3">
        <v>41</v>
      </c>
    </row>
    <row r="38" spans="1:4" x14ac:dyDescent="0.25">
      <c r="A38" s="2" t="s">
        <v>533</v>
      </c>
      <c r="B38" s="2" t="s">
        <v>519</v>
      </c>
      <c r="C38" s="2" t="s">
        <v>859</v>
      </c>
      <c r="D38" s="3">
        <v>213</v>
      </c>
    </row>
    <row r="39" spans="1:4" x14ac:dyDescent="0.25">
      <c r="A39" s="2" t="s">
        <v>534</v>
      </c>
      <c r="B39" s="2" t="s">
        <v>523</v>
      </c>
      <c r="C39" s="2" t="s">
        <v>859</v>
      </c>
      <c r="D39" s="3">
        <v>38</v>
      </c>
    </row>
    <row r="40" spans="1:4" x14ac:dyDescent="0.25">
      <c r="A40" s="2" t="s">
        <v>535</v>
      </c>
      <c r="B40" s="2" t="s">
        <v>52</v>
      </c>
      <c r="C40" s="2" t="s">
        <v>859</v>
      </c>
      <c r="D40" s="3">
        <v>644</v>
      </c>
    </row>
    <row r="41" spans="1:4" x14ac:dyDescent="0.25">
      <c r="A41" s="2" t="s">
        <v>536</v>
      </c>
      <c r="B41" s="2" t="s">
        <v>710</v>
      </c>
      <c r="C41" s="2" t="s">
        <v>859</v>
      </c>
      <c r="D41" s="3">
        <v>10</v>
      </c>
    </row>
    <row r="42" spans="1:4" x14ac:dyDescent="0.25">
      <c r="A42" s="2" t="s">
        <v>537</v>
      </c>
      <c r="B42" s="2" t="s">
        <v>711</v>
      </c>
      <c r="C42" s="2" t="s">
        <v>859</v>
      </c>
      <c r="D42" s="3">
        <v>16</v>
      </c>
    </row>
    <row r="43" spans="1:4" x14ac:dyDescent="0.25">
      <c r="A43" s="2" t="s">
        <v>538</v>
      </c>
      <c r="B43" s="2" t="s">
        <v>521</v>
      </c>
      <c r="C43" s="2" t="s">
        <v>859</v>
      </c>
      <c r="D43" s="3">
        <v>165</v>
      </c>
    </row>
    <row r="44" spans="1:4" x14ac:dyDescent="0.25">
      <c r="A44" s="2" t="s">
        <v>55</v>
      </c>
      <c r="B44" s="2" t="s">
        <v>56</v>
      </c>
      <c r="C44" s="2" t="s">
        <v>859</v>
      </c>
      <c r="D44" s="3">
        <v>1</v>
      </c>
    </row>
    <row r="45" spans="1:4" x14ac:dyDescent="0.25">
      <c r="A45" s="2" t="s">
        <v>539</v>
      </c>
      <c r="B45" s="2" t="s">
        <v>712</v>
      </c>
      <c r="C45" s="2" t="s">
        <v>859</v>
      </c>
      <c r="D45" s="3">
        <v>1</v>
      </c>
    </row>
    <row r="46" spans="1:4" x14ac:dyDescent="0.25">
      <c r="A46" s="2" t="s">
        <v>540</v>
      </c>
      <c r="B46" s="2" t="s">
        <v>713</v>
      </c>
      <c r="C46" s="2" t="s">
        <v>859</v>
      </c>
      <c r="D46" s="3">
        <v>2</v>
      </c>
    </row>
    <row r="47" spans="1:4" x14ac:dyDescent="0.25">
      <c r="A47" s="2" t="s">
        <v>541</v>
      </c>
      <c r="B47" s="2" t="s">
        <v>714</v>
      </c>
      <c r="C47" s="2" t="s">
        <v>859</v>
      </c>
      <c r="D47" s="3">
        <v>33</v>
      </c>
    </row>
    <row r="48" spans="1:4" x14ac:dyDescent="0.25">
      <c r="A48" s="2" t="s">
        <v>663</v>
      </c>
      <c r="B48" s="2" t="s">
        <v>715</v>
      </c>
      <c r="C48" s="2" t="s">
        <v>859</v>
      </c>
      <c r="D48" s="3">
        <v>80</v>
      </c>
    </row>
    <row r="49" spans="1:4" x14ac:dyDescent="0.25">
      <c r="A49" s="2" t="s">
        <v>542</v>
      </c>
      <c r="B49" s="2" t="s">
        <v>716</v>
      </c>
      <c r="C49" s="2" t="s">
        <v>859</v>
      </c>
      <c r="D49" s="3">
        <v>3</v>
      </c>
    </row>
    <row r="50" spans="1:4" x14ac:dyDescent="0.25">
      <c r="A50" s="2" t="s">
        <v>69</v>
      </c>
      <c r="B50" s="2" t="s">
        <v>70</v>
      </c>
      <c r="C50" s="2" t="s">
        <v>859</v>
      </c>
      <c r="D50" s="3">
        <v>733</v>
      </c>
    </row>
    <row r="51" spans="1:4" x14ac:dyDescent="0.25">
      <c r="A51" s="2" t="s">
        <v>71</v>
      </c>
      <c r="B51" s="2" t="s">
        <v>72</v>
      </c>
      <c r="C51" s="2" t="s">
        <v>859</v>
      </c>
      <c r="D51" s="3">
        <v>8</v>
      </c>
    </row>
    <row r="52" spans="1:4" x14ac:dyDescent="0.25">
      <c r="A52" s="2" t="s">
        <v>543</v>
      </c>
      <c r="B52" s="2" t="s">
        <v>717</v>
      </c>
      <c r="C52" s="2" t="s">
        <v>859</v>
      </c>
      <c r="D52" s="3">
        <v>42</v>
      </c>
    </row>
    <row r="53" spans="1:4" x14ac:dyDescent="0.25">
      <c r="A53" s="2" t="s">
        <v>75</v>
      </c>
      <c r="B53" s="2" t="s">
        <v>76</v>
      </c>
      <c r="C53" s="2" t="s">
        <v>859</v>
      </c>
      <c r="D53" s="3">
        <v>5</v>
      </c>
    </row>
    <row r="54" spans="1:4" x14ac:dyDescent="0.25">
      <c r="A54" s="2" t="s">
        <v>77</v>
      </c>
      <c r="B54" s="2" t="s">
        <v>78</v>
      </c>
      <c r="C54" s="2" t="s">
        <v>859</v>
      </c>
      <c r="D54" s="3">
        <v>9</v>
      </c>
    </row>
    <row r="55" spans="1:4" x14ac:dyDescent="0.25">
      <c r="A55" s="2" t="s">
        <v>79</v>
      </c>
      <c r="B55" s="2" t="s">
        <v>80</v>
      </c>
      <c r="C55" s="2" t="s">
        <v>859</v>
      </c>
      <c r="D55" s="3">
        <v>31</v>
      </c>
    </row>
    <row r="56" spans="1:4" x14ac:dyDescent="0.25">
      <c r="A56" s="2" t="s">
        <v>81</v>
      </c>
      <c r="B56" s="2" t="s">
        <v>82</v>
      </c>
      <c r="C56" s="2" t="s">
        <v>859</v>
      </c>
      <c r="D56" s="3">
        <v>609</v>
      </c>
    </row>
    <row r="57" spans="1:4" x14ac:dyDescent="0.25">
      <c r="A57" s="2" t="s">
        <v>83</v>
      </c>
      <c r="B57" s="2" t="s">
        <v>84</v>
      </c>
      <c r="C57" s="2" t="s">
        <v>859</v>
      </c>
      <c r="D57" s="3">
        <v>9</v>
      </c>
    </row>
    <row r="58" spans="1:4" x14ac:dyDescent="0.25">
      <c r="A58" s="2" t="s">
        <v>85</v>
      </c>
      <c r="B58" s="2" t="s">
        <v>86</v>
      </c>
      <c r="C58" s="2" t="s">
        <v>859</v>
      </c>
      <c r="D58" s="3">
        <v>453</v>
      </c>
    </row>
    <row r="59" spans="1:4" x14ac:dyDescent="0.25">
      <c r="A59" s="2" t="s">
        <v>544</v>
      </c>
      <c r="B59" s="2" t="s">
        <v>718</v>
      </c>
      <c r="C59" s="2" t="s">
        <v>859</v>
      </c>
      <c r="D59" s="3">
        <v>99</v>
      </c>
    </row>
    <row r="60" spans="1:4" x14ac:dyDescent="0.25">
      <c r="A60" s="2" t="s">
        <v>87</v>
      </c>
      <c r="B60" s="2" t="s">
        <v>88</v>
      </c>
      <c r="C60" s="2" t="s">
        <v>859</v>
      </c>
      <c r="D60" s="3">
        <v>204</v>
      </c>
    </row>
    <row r="61" spans="1:4" x14ac:dyDescent="0.25">
      <c r="A61" s="2" t="s">
        <v>89</v>
      </c>
      <c r="B61" s="2" t="s">
        <v>90</v>
      </c>
      <c r="C61" s="2" t="s">
        <v>859</v>
      </c>
      <c r="D61" s="3">
        <v>4</v>
      </c>
    </row>
    <row r="62" spans="1:4" x14ac:dyDescent="0.25">
      <c r="A62" s="2" t="s">
        <v>95</v>
      </c>
      <c r="B62" s="2" t="s">
        <v>96</v>
      </c>
      <c r="C62" s="2" t="s">
        <v>859</v>
      </c>
      <c r="D62" s="3">
        <v>13</v>
      </c>
    </row>
    <row r="63" spans="1:4" x14ac:dyDescent="0.25">
      <c r="A63" s="2" t="s">
        <v>97</v>
      </c>
      <c r="B63" s="2" t="s">
        <v>98</v>
      </c>
      <c r="C63" s="2" t="s">
        <v>859</v>
      </c>
      <c r="D63" s="3">
        <v>146</v>
      </c>
    </row>
    <row r="64" spans="1:4" x14ac:dyDescent="0.25">
      <c r="A64" s="2" t="s">
        <v>99</v>
      </c>
      <c r="B64" s="2" t="s">
        <v>100</v>
      </c>
      <c r="C64" s="2" t="s">
        <v>859</v>
      </c>
      <c r="D64" s="3">
        <v>17</v>
      </c>
    </row>
    <row r="65" spans="1:4" x14ac:dyDescent="0.25">
      <c r="A65" s="2" t="s">
        <v>545</v>
      </c>
      <c r="B65" s="2" t="s">
        <v>719</v>
      </c>
      <c r="C65" s="2" t="s">
        <v>859</v>
      </c>
      <c r="D65" s="3">
        <v>3</v>
      </c>
    </row>
    <row r="66" spans="1:4" x14ac:dyDescent="0.25">
      <c r="A66" s="2" t="s">
        <v>546</v>
      </c>
      <c r="B66" s="2" t="s">
        <v>720</v>
      </c>
      <c r="C66" s="2" t="s">
        <v>859</v>
      </c>
      <c r="D66" s="3">
        <v>1</v>
      </c>
    </row>
    <row r="67" spans="1:4" x14ac:dyDescent="0.25">
      <c r="A67" s="2" t="s">
        <v>547</v>
      </c>
      <c r="B67" s="2" t="s">
        <v>721</v>
      </c>
      <c r="C67" s="2" t="s">
        <v>859</v>
      </c>
      <c r="D67" s="3">
        <v>69</v>
      </c>
    </row>
    <row r="68" spans="1:4" x14ac:dyDescent="0.25">
      <c r="A68" s="2" t="s">
        <v>548</v>
      </c>
      <c r="B68" s="2" t="s">
        <v>722</v>
      </c>
      <c r="C68" s="2" t="s">
        <v>859</v>
      </c>
      <c r="D68" s="3">
        <v>2</v>
      </c>
    </row>
    <row r="69" spans="1:4" x14ac:dyDescent="0.25">
      <c r="A69" s="2" t="s">
        <v>549</v>
      </c>
      <c r="B69" s="2" t="s">
        <v>723</v>
      </c>
      <c r="C69" s="2" t="s">
        <v>859</v>
      </c>
      <c r="D69" s="3">
        <v>13</v>
      </c>
    </row>
    <row r="70" spans="1:4" x14ac:dyDescent="0.25">
      <c r="A70" s="2" t="s">
        <v>550</v>
      </c>
      <c r="B70" s="2" t="s">
        <v>724</v>
      </c>
      <c r="C70" s="2" t="s">
        <v>859</v>
      </c>
      <c r="D70" s="3">
        <v>4</v>
      </c>
    </row>
    <row r="71" spans="1:4" x14ac:dyDescent="0.25">
      <c r="A71" s="2" t="s">
        <v>551</v>
      </c>
      <c r="B71" s="2" t="s">
        <v>725</v>
      </c>
      <c r="C71" s="2" t="s">
        <v>859</v>
      </c>
      <c r="D71" s="3">
        <v>1</v>
      </c>
    </row>
    <row r="72" spans="1:4" x14ac:dyDescent="0.25">
      <c r="A72" s="2" t="s">
        <v>664</v>
      </c>
      <c r="B72" s="2" t="s">
        <v>726</v>
      </c>
      <c r="C72" s="2" t="s">
        <v>859</v>
      </c>
      <c r="D72" s="3">
        <v>1</v>
      </c>
    </row>
    <row r="73" spans="1:4" x14ac:dyDescent="0.25">
      <c r="A73" s="2" t="s">
        <v>111</v>
      </c>
      <c r="B73" s="2" t="s">
        <v>112</v>
      </c>
      <c r="C73" s="2" t="s">
        <v>859</v>
      </c>
      <c r="D73" s="3">
        <v>1</v>
      </c>
    </row>
    <row r="74" spans="1:4" x14ac:dyDescent="0.25">
      <c r="A74" s="2" t="s">
        <v>552</v>
      </c>
      <c r="B74" s="2" t="s">
        <v>727</v>
      </c>
      <c r="C74" s="2" t="s">
        <v>859</v>
      </c>
      <c r="D74" s="3">
        <v>13</v>
      </c>
    </row>
    <row r="75" spans="1:4" x14ac:dyDescent="0.25">
      <c r="A75" s="2" t="s">
        <v>115</v>
      </c>
      <c r="B75" s="2" t="s">
        <v>116</v>
      </c>
      <c r="C75" s="2" t="s">
        <v>859</v>
      </c>
      <c r="D75" s="3">
        <v>1</v>
      </c>
    </row>
    <row r="76" spans="1:4" x14ac:dyDescent="0.25">
      <c r="A76" s="2" t="s">
        <v>117</v>
      </c>
      <c r="B76" s="2" t="s">
        <v>118</v>
      </c>
      <c r="C76" s="2" t="s">
        <v>859</v>
      </c>
      <c r="D76" s="3">
        <v>115</v>
      </c>
    </row>
    <row r="77" spans="1:4" x14ac:dyDescent="0.25">
      <c r="A77" s="2" t="s">
        <v>119</v>
      </c>
      <c r="B77" s="2" t="s">
        <v>728</v>
      </c>
      <c r="C77" s="2" t="s">
        <v>859</v>
      </c>
      <c r="D77" s="3">
        <v>80</v>
      </c>
    </row>
    <row r="78" spans="1:4" x14ac:dyDescent="0.25">
      <c r="A78" s="2" t="s">
        <v>122</v>
      </c>
      <c r="B78" s="2" t="s">
        <v>123</v>
      </c>
      <c r="C78" s="2" t="s">
        <v>859</v>
      </c>
      <c r="D78" s="3">
        <v>10</v>
      </c>
    </row>
    <row r="79" spans="1:4" x14ac:dyDescent="0.25">
      <c r="A79" s="2" t="s">
        <v>665</v>
      </c>
      <c r="B79" s="2" t="s">
        <v>729</v>
      </c>
      <c r="C79" s="2" t="s">
        <v>859</v>
      </c>
      <c r="D79" s="3">
        <v>1</v>
      </c>
    </row>
    <row r="80" spans="1:4" x14ac:dyDescent="0.25">
      <c r="A80" s="2" t="s">
        <v>553</v>
      </c>
      <c r="B80" s="2" t="s">
        <v>730</v>
      </c>
      <c r="C80" s="2" t="s">
        <v>859</v>
      </c>
      <c r="D80" s="3">
        <v>1</v>
      </c>
    </row>
    <row r="81" spans="1:4" x14ac:dyDescent="0.25">
      <c r="A81" s="2" t="s">
        <v>666</v>
      </c>
      <c r="B81" s="2" t="s">
        <v>731</v>
      </c>
      <c r="C81" s="2" t="s">
        <v>859</v>
      </c>
      <c r="D81" s="3">
        <v>1</v>
      </c>
    </row>
    <row r="82" spans="1:4" x14ac:dyDescent="0.25">
      <c r="A82" s="2" t="s">
        <v>554</v>
      </c>
      <c r="B82" s="2" t="s">
        <v>732</v>
      </c>
      <c r="C82" s="2" t="s">
        <v>859</v>
      </c>
      <c r="D82" s="3">
        <v>10</v>
      </c>
    </row>
    <row r="83" spans="1:4" x14ac:dyDescent="0.25">
      <c r="A83" s="2" t="s">
        <v>555</v>
      </c>
      <c r="B83" s="2" t="s">
        <v>733</v>
      </c>
      <c r="C83" s="2" t="s">
        <v>859</v>
      </c>
      <c r="D83" s="3">
        <v>2</v>
      </c>
    </row>
    <row r="84" spans="1:4" x14ac:dyDescent="0.25">
      <c r="A84" s="2" t="s">
        <v>556</v>
      </c>
      <c r="B84" s="2" t="s">
        <v>734</v>
      </c>
      <c r="C84" s="2" t="s">
        <v>859</v>
      </c>
      <c r="D84" s="3">
        <v>42</v>
      </c>
    </row>
    <row r="85" spans="1:4" x14ac:dyDescent="0.25">
      <c r="A85" s="2" t="s">
        <v>557</v>
      </c>
      <c r="B85" s="2" t="s">
        <v>735</v>
      </c>
      <c r="C85" s="2" t="s">
        <v>859</v>
      </c>
      <c r="D85" s="3">
        <v>1</v>
      </c>
    </row>
    <row r="86" spans="1:4" x14ac:dyDescent="0.25">
      <c r="A86" s="2" t="s">
        <v>558</v>
      </c>
      <c r="B86" s="2" t="s">
        <v>736</v>
      </c>
      <c r="C86" s="2" t="s">
        <v>859</v>
      </c>
      <c r="D86" s="3">
        <v>8</v>
      </c>
    </row>
    <row r="87" spans="1:4" x14ac:dyDescent="0.25">
      <c r="A87" s="2" t="s">
        <v>559</v>
      </c>
      <c r="B87" s="2" t="s">
        <v>737</v>
      </c>
      <c r="C87" s="2" t="s">
        <v>859</v>
      </c>
      <c r="D87" s="3">
        <v>2</v>
      </c>
    </row>
    <row r="88" spans="1:4" x14ac:dyDescent="0.25">
      <c r="A88" s="2" t="s">
        <v>560</v>
      </c>
      <c r="B88" s="2" t="s">
        <v>738</v>
      </c>
      <c r="C88" s="2" t="s">
        <v>859</v>
      </c>
      <c r="D88" s="3">
        <v>5</v>
      </c>
    </row>
    <row r="89" spans="1:4" x14ac:dyDescent="0.25">
      <c r="A89" s="2" t="s">
        <v>561</v>
      </c>
      <c r="B89" s="2" t="s">
        <v>739</v>
      </c>
      <c r="C89" s="2" t="s">
        <v>859</v>
      </c>
      <c r="D89" s="3">
        <v>19</v>
      </c>
    </row>
    <row r="90" spans="1:4" x14ac:dyDescent="0.25">
      <c r="A90" s="2" t="s">
        <v>562</v>
      </c>
      <c r="B90" s="2" t="s">
        <v>740</v>
      </c>
      <c r="C90" s="2" t="s">
        <v>859</v>
      </c>
      <c r="D90" s="3">
        <v>3</v>
      </c>
    </row>
    <row r="91" spans="1:4" x14ac:dyDescent="0.25">
      <c r="A91" s="2" t="s">
        <v>563</v>
      </c>
      <c r="B91" s="2" t="s">
        <v>741</v>
      </c>
      <c r="C91" s="2" t="s">
        <v>859</v>
      </c>
      <c r="D91" s="3">
        <v>4</v>
      </c>
    </row>
    <row r="92" spans="1:4" x14ac:dyDescent="0.25">
      <c r="A92" s="2" t="s">
        <v>564</v>
      </c>
      <c r="B92" s="2" t="s">
        <v>742</v>
      </c>
      <c r="C92" s="2" t="s">
        <v>859</v>
      </c>
      <c r="D92" s="3">
        <v>1</v>
      </c>
    </row>
    <row r="93" spans="1:4" x14ac:dyDescent="0.25">
      <c r="A93" s="2" t="s">
        <v>565</v>
      </c>
      <c r="B93" s="2" t="s">
        <v>743</v>
      </c>
      <c r="C93" s="2" t="s">
        <v>859</v>
      </c>
      <c r="D93" s="3">
        <v>68</v>
      </c>
    </row>
    <row r="94" spans="1:4" x14ac:dyDescent="0.25">
      <c r="A94" s="2" t="s">
        <v>667</v>
      </c>
      <c r="B94" s="2" t="s">
        <v>744</v>
      </c>
      <c r="C94" s="2" t="s">
        <v>859</v>
      </c>
      <c r="D94" s="3">
        <v>1</v>
      </c>
    </row>
    <row r="95" spans="1:4" x14ac:dyDescent="0.25">
      <c r="A95" s="2" t="s">
        <v>130</v>
      </c>
      <c r="B95" s="2" t="s">
        <v>131</v>
      </c>
      <c r="C95" s="2" t="s">
        <v>859</v>
      </c>
      <c r="D95" s="3">
        <v>29</v>
      </c>
    </row>
    <row r="96" spans="1:4" x14ac:dyDescent="0.25">
      <c r="A96" s="2" t="s">
        <v>133</v>
      </c>
      <c r="B96" s="2" t="s">
        <v>134</v>
      </c>
      <c r="C96" s="2" t="s">
        <v>859</v>
      </c>
      <c r="D96" s="3">
        <v>26</v>
      </c>
    </row>
    <row r="97" spans="1:4" x14ac:dyDescent="0.25">
      <c r="A97" s="2" t="s">
        <v>135</v>
      </c>
      <c r="B97" s="2" t="s">
        <v>134</v>
      </c>
      <c r="C97" s="2" t="s">
        <v>859</v>
      </c>
      <c r="D97" s="3">
        <v>2722</v>
      </c>
    </row>
    <row r="98" spans="1:4" x14ac:dyDescent="0.25">
      <c r="A98" s="2" t="s">
        <v>140</v>
      </c>
      <c r="B98" s="2" t="s">
        <v>141</v>
      </c>
      <c r="C98" s="2" t="s">
        <v>859</v>
      </c>
      <c r="D98" s="3">
        <v>53</v>
      </c>
    </row>
    <row r="99" spans="1:4" x14ac:dyDescent="0.25">
      <c r="A99" s="2" t="s">
        <v>142</v>
      </c>
      <c r="B99" s="2" t="s">
        <v>141</v>
      </c>
      <c r="C99" s="2" t="s">
        <v>859</v>
      </c>
      <c r="D99" s="3">
        <v>956</v>
      </c>
    </row>
    <row r="100" spans="1:4" x14ac:dyDescent="0.25">
      <c r="A100" s="2" t="s">
        <v>566</v>
      </c>
      <c r="B100" s="2" t="s">
        <v>745</v>
      </c>
      <c r="C100" s="2" t="s">
        <v>859</v>
      </c>
      <c r="D100" s="3">
        <v>20</v>
      </c>
    </row>
    <row r="101" spans="1:4" x14ac:dyDescent="0.25">
      <c r="A101" s="2" t="s">
        <v>143</v>
      </c>
      <c r="B101" s="2" t="s">
        <v>144</v>
      </c>
      <c r="C101" s="2" t="s">
        <v>859</v>
      </c>
      <c r="D101" s="3">
        <v>4</v>
      </c>
    </row>
    <row r="102" spans="1:4" x14ac:dyDescent="0.25">
      <c r="A102" s="2" t="s">
        <v>145</v>
      </c>
      <c r="B102" s="2" t="s">
        <v>144</v>
      </c>
      <c r="C102" s="2" t="s">
        <v>859</v>
      </c>
      <c r="D102" s="3">
        <v>66</v>
      </c>
    </row>
    <row r="103" spans="1:4" x14ac:dyDescent="0.25">
      <c r="A103" s="2" t="s">
        <v>567</v>
      </c>
      <c r="B103" s="2" t="s">
        <v>162</v>
      </c>
      <c r="C103" s="2" t="s">
        <v>859</v>
      </c>
      <c r="D103" s="3">
        <v>3</v>
      </c>
    </row>
    <row r="104" spans="1:4" x14ac:dyDescent="0.25">
      <c r="A104" s="2" t="s">
        <v>167</v>
      </c>
      <c r="B104" s="2" t="s">
        <v>168</v>
      </c>
      <c r="C104" s="2" t="s">
        <v>859</v>
      </c>
      <c r="D104" s="3">
        <v>710</v>
      </c>
    </row>
    <row r="105" spans="1:4" x14ac:dyDescent="0.25">
      <c r="A105" s="2" t="s">
        <v>568</v>
      </c>
      <c r="B105" s="2" t="s">
        <v>171</v>
      </c>
      <c r="C105" s="2" t="s">
        <v>859</v>
      </c>
      <c r="D105" s="3">
        <v>1</v>
      </c>
    </row>
    <row r="106" spans="1:4" x14ac:dyDescent="0.25">
      <c r="A106" s="2" t="s">
        <v>172</v>
      </c>
      <c r="B106" s="2" t="s">
        <v>173</v>
      </c>
      <c r="C106" s="2" t="s">
        <v>859</v>
      </c>
      <c r="D106" s="3">
        <v>9</v>
      </c>
    </row>
    <row r="107" spans="1:4" x14ac:dyDescent="0.25">
      <c r="A107" s="2" t="s">
        <v>174</v>
      </c>
      <c r="B107" s="2" t="s">
        <v>175</v>
      </c>
      <c r="C107" s="2" t="s">
        <v>859</v>
      </c>
      <c r="D107" s="3">
        <v>1055</v>
      </c>
    </row>
    <row r="108" spans="1:4" x14ac:dyDescent="0.25">
      <c r="A108" s="2" t="s">
        <v>176</v>
      </c>
      <c r="B108" s="2" t="s">
        <v>177</v>
      </c>
      <c r="C108" s="2" t="s">
        <v>859</v>
      </c>
      <c r="D108" s="3">
        <v>27</v>
      </c>
    </row>
    <row r="109" spans="1:4" x14ac:dyDescent="0.25">
      <c r="A109" s="2" t="s">
        <v>178</v>
      </c>
      <c r="B109" s="2" t="s">
        <v>179</v>
      </c>
      <c r="C109" s="2" t="s">
        <v>859</v>
      </c>
      <c r="D109" s="3">
        <v>68</v>
      </c>
    </row>
    <row r="110" spans="1:4" x14ac:dyDescent="0.25">
      <c r="A110" s="2" t="s">
        <v>668</v>
      </c>
      <c r="B110" s="2" t="s">
        <v>746</v>
      </c>
      <c r="C110" s="2" t="s">
        <v>859</v>
      </c>
      <c r="D110" s="3">
        <v>1</v>
      </c>
    </row>
    <row r="111" spans="1:4" x14ac:dyDescent="0.25">
      <c r="A111" s="2" t="s">
        <v>180</v>
      </c>
      <c r="B111" s="2" t="s">
        <v>181</v>
      </c>
      <c r="C111" s="2" t="s">
        <v>859</v>
      </c>
      <c r="D111" s="3">
        <v>1</v>
      </c>
    </row>
    <row r="112" spans="1:4" x14ac:dyDescent="0.25">
      <c r="A112" s="2" t="s">
        <v>184</v>
      </c>
      <c r="B112" s="2" t="s">
        <v>185</v>
      </c>
      <c r="C112" s="2" t="s">
        <v>859</v>
      </c>
      <c r="D112" s="3">
        <v>1350</v>
      </c>
    </row>
    <row r="113" spans="1:4" x14ac:dyDescent="0.25">
      <c r="A113" s="2" t="s">
        <v>186</v>
      </c>
      <c r="B113" s="2" t="s">
        <v>187</v>
      </c>
      <c r="C113" s="2" t="s">
        <v>859</v>
      </c>
      <c r="D113" s="3">
        <v>89</v>
      </c>
    </row>
    <row r="114" spans="1:4" x14ac:dyDescent="0.25">
      <c r="A114" s="2" t="s">
        <v>669</v>
      </c>
      <c r="B114" s="2" t="s">
        <v>747</v>
      </c>
      <c r="C114" s="2" t="s">
        <v>859</v>
      </c>
      <c r="D114" s="3">
        <v>5</v>
      </c>
    </row>
    <row r="115" spans="1:4" x14ac:dyDescent="0.25">
      <c r="A115" s="2" t="s">
        <v>196</v>
      </c>
      <c r="B115" s="2" t="s">
        <v>197</v>
      </c>
      <c r="C115" s="2" t="s">
        <v>859</v>
      </c>
      <c r="D115" s="3">
        <v>1</v>
      </c>
    </row>
    <row r="116" spans="1:4" x14ac:dyDescent="0.25">
      <c r="A116" s="2" t="s">
        <v>569</v>
      </c>
      <c r="B116" s="2" t="s">
        <v>748</v>
      </c>
      <c r="C116" s="2" t="s">
        <v>859</v>
      </c>
      <c r="D116" s="3">
        <v>433</v>
      </c>
    </row>
    <row r="117" spans="1:4" x14ac:dyDescent="0.25">
      <c r="A117" s="2" t="s">
        <v>570</v>
      </c>
      <c r="B117" s="2" t="s">
        <v>749</v>
      </c>
      <c r="C117" s="2" t="s">
        <v>859</v>
      </c>
      <c r="D117" s="3">
        <v>137</v>
      </c>
    </row>
    <row r="118" spans="1:4" x14ac:dyDescent="0.25">
      <c r="A118" s="2" t="s">
        <v>571</v>
      </c>
      <c r="B118" s="2" t="s">
        <v>201</v>
      </c>
      <c r="C118" s="2" t="s">
        <v>859</v>
      </c>
      <c r="D118" s="3">
        <v>1</v>
      </c>
    </row>
    <row r="119" spans="1:4" x14ac:dyDescent="0.25">
      <c r="A119" s="2" t="s">
        <v>200</v>
      </c>
      <c r="B119" s="2" t="s">
        <v>201</v>
      </c>
      <c r="C119" s="2" t="s">
        <v>859</v>
      </c>
      <c r="D119" s="3">
        <v>151</v>
      </c>
    </row>
    <row r="120" spans="1:4" x14ac:dyDescent="0.25">
      <c r="A120" s="2" t="s">
        <v>202</v>
      </c>
      <c r="B120" s="2" t="s">
        <v>203</v>
      </c>
      <c r="C120" s="2" t="s">
        <v>859</v>
      </c>
      <c r="D120" s="3">
        <v>1</v>
      </c>
    </row>
    <row r="121" spans="1:4" x14ac:dyDescent="0.25">
      <c r="A121" s="2" t="s">
        <v>204</v>
      </c>
      <c r="B121" s="2" t="s">
        <v>205</v>
      </c>
      <c r="C121" s="2" t="s">
        <v>859</v>
      </c>
      <c r="D121" s="3">
        <v>59</v>
      </c>
    </row>
    <row r="122" spans="1:4" x14ac:dyDescent="0.25">
      <c r="A122" s="2" t="s">
        <v>572</v>
      </c>
      <c r="B122" s="2" t="s">
        <v>750</v>
      </c>
      <c r="C122" s="2" t="s">
        <v>859</v>
      </c>
      <c r="D122" s="3">
        <v>8</v>
      </c>
    </row>
    <row r="123" spans="1:4" x14ac:dyDescent="0.25">
      <c r="A123" s="2" t="s">
        <v>573</v>
      </c>
      <c r="B123" s="2" t="s">
        <v>751</v>
      </c>
      <c r="C123" s="2" t="s">
        <v>859</v>
      </c>
      <c r="D123" s="3">
        <v>128</v>
      </c>
    </row>
    <row r="124" spans="1:4" x14ac:dyDescent="0.25">
      <c r="A124" s="2" t="s">
        <v>574</v>
      </c>
      <c r="B124" s="2" t="s">
        <v>752</v>
      </c>
      <c r="C124" s="2" t="s">
        <v>859</v>
      </c>
      <c r="D124" s="3">
        <v>6</v>
      </c>
    </row>
    <row r="125" spans="1:4" x14ac:dyDescent="0.25">
      <c r="A125" s="2" t="s">
        <v>575</v>
      </c>
      <c r="B125" s="2" t="s">
        <v>753</v>
      </c>
      <c r="C125" s="2" t="s">
        <v>859</v>
      </c>
      <c r="D125" s="3">
        <v>1</v>
      </c>
    </row>
    <row r="126" spans="1:4" x14ac:dyDescent="0.25">
      <c r="A126" s="2" t="s">
        <v>576</v>
      </c>
      <c r="B126" s="2" t="s">
        <v>754</v>
      </c>
      <c r="C126" s="2" t="s">
        <v>859</v>
      </c>
      <c r="D126" s="3">
        <v>3</v>
      </c>
    </row>
    <row r="127" spans="1:4" x14ac:dyDescent="0.25">
      <c r="A127" s="2" t="s">
        <v>670</v>
      </c>
      <c r="B127" s="2" t="s">
        <v>755</v>
      </c>
      <c r="C127" s="2" t="s">
        <v>859</v>
      </c>
      <c r="D127" s="3">
        <v>1</v>
      </c>
    </row>
    <row r="128" spans="1:4" x14ac:dyDescent="0.25">
      <c r="A128" s="2" t="s">
        <v>577</v>
      </c>
      <c r="B128" s="2" t="s">
        <v>756</v>
      </c>
      <c r="C128" s="2" t="s">
        <v>859</v>
      </c>
      <c r="D128" s="3">
        <v>1</v>
      </c>
    </row>
    <row r="129" spans="1:4" x14ac:dyDescent="0.25">
      <c r="A129" s="2" t="s">
        <v>578</v>
      </c>
      <c r="B129" s="2" t="s">
        <v>757</v>
      </c>
      <c r="C129" s="2" t="s">
        <v>859</v>
      </c>
      <c r="D129" s="3">
        <v>4</v>
      </c>
    </row>
    <row r="130" spans="1:4" x14ac:dyDescent="0.25">
      <c r="A130" s="2" t="s">
        <v>208</v>
      </c>
      <c r="B130" s="2" t="s">
        <v>209</v>
      </c>
      <c r="C130" s="2" t="s">
        <v>859</v>
      </c>
      <c r="D130" s="3">
        <v>64</v>
      </c>
    </row>
    <row r="131" spans="1:4" x14ac:dyDescent="0.25">
      <c r="A131" s="2" t="s">
        <v>671</v>
      </c>
      <c r="B131" s="2" t="s">
        <v>758</v>
      </c>
      <c r="C131" s="2" t="s">
        <v>859</v>
      </c>
      <c r="D131" s="3">
        <v>1</v>
      </c>
    </row>
    <row r="132" spans="1:4" x14ac:dyDescent="0.25">
      <c r="A132" s="2" t="s">
        <v>579</v>
      </c>
      <c r="B132" s="2" t="s">
        <v>759</v>
      </c>
      <c r="C132" s="2" t="s">
        <v>859</v>
      </c>
      <c r="D132" s="3">
        <v>4</v>
      </c>
    </row>
    <row r="133" spans="1:4" x14ac:dyDescent="0.25">
      <c r="A133" s="2" t="s">
        <v>580</v>
      </c>
      <c r="B133" s="2" t="s">
        <v>760</v>
      </c>
      <c r="C133" s="2" t="s">
        <v>859</v>
      </c>
      <c r="D133" s="3">
        <v>1</v>
      </c>
    </row>
    <row r="134" spans="1:4" x14ac:dyDescent="0.25">
      <c r="A134" s="2" t="s">
        <v>581</v>
      </c>
      <c r="B134" s="2" t="s">
        <v>761</v>
      </c>
      <c r="C134" s="2" t="s">
        <v>859</v>
      </c>
      <c r="D134" s="3">
        <v>14</v>
      </c>
    </row>
    <row r="135" spans="1:4" x14ac:dyDescent="0.25">
      <c r="A135" s="2" t="s">
        <v>582</v>
      </c>
      <c r="B135" s="2" t="s">
        <v>762</v>
      </c>
      <c r="C135" s="2" t="s">
        <v>859</v>
      </c>
      <c r="D135" s="3">
        <v>1</v>
      </c>
    </row>
    <row r="136" spans="1:4" x14ac:dyDescent="0.25">
      <c r="A136" s="2" t="s">
        <v>583</v>
      </c>
      <c r="B136" s="2" t="s">
        <v>763</v>
      </c>
      <c r="C136" s="2" t="s">
        <v>859</v>
      </c>
      <c r="D136" s="3">
        <v>24</v>
      </c>
    </row>
    <row r="137" spans="1:4" x14ac:dyDescent="0.25">
      <c r="A137" s="2" t="s">
        <v>584</v>
      </c>
      <c r="B137" s="2" t="s">
        <v>764</v>
      </c>
      <c r="C137" s="2" t="s">
        <v>859</v>
      </c>
      <c r="D137" s="3">
        <v>2</v>
      </c>
    </row>
    <row r="138" spans="1:4" x14ac:dyDescent="0.25">
      <c r="A138" s="2" t="s">
        <v>585</v>
      </c>
      <c r="B138" s="2" t="s">
        <v>765</v>
      </c>
      <c r="C138" s="2" t="s">
        <v>859</v>
      </c>
      <c r="D138" s="3">
        <v>1</v>
      </c>
    </row>
    <row r="139" spans="1:4" x14ac:dyDescent="0.25">
      <c r="A139" s="2" t="s">
        <v>220</v>
      </c>
      <c r="B139" s="2" t="s">
        <v>219</v>
      </c>
      <c r="C139" s="2" t="s">
        <v>859</v>
      </c>
      <c r="D139" s="3">
        <v>634</v>
      </c>
    </row>
    <row r="140" spans="1:4" x14ac:dyDescent="0.25">
      <c r="A140" s="2" t="s">
        <v>221</v>
      </c>
      <c r="B140" s="2" t="s">
        <v>222</v>
      </c>
      <c r="C140" s="2" t="s">
        <v>859</v>
      </c>
      <c r="D140" s="3">
        <v>13</v>
      </c>
    </row>
    <row r="141" spans="1:4" x14ac:dyDescent="0.25">
      <c r="A141" s="2" t="s">
        <v>227</v>
      </c>
      <c r="B141" s="2" t="s">
        <v>228</v>
      </c>
      <c r="C141" s="2" t="s">
        <v>859</v>
      </c>
      <c r="D141" s="3">
        <v>95</v>
      </c>
    </row>
    <row r="142" spans="1:4" x14ac:dyDescent="0.25">
      <c r="A142" s="2" t="s">
        <v>229</v>
      </c>
      <c r="B142" s="2" t="s">
        <v>230</v>
      </c>
      <c r="C142" s="2" t="s">
        <v>859</v>
      </c>
      <c r="D142" s="3">
        <v>11</v>
      </c>
    </row>
    <row r="143" spans="1:4" x14ac:dyDescent="0.25">
      <c r="A143" s="2" t="s">
        <v>672</v>
      </c>
      <c r="B143" s="2" t="s">
        <v>766</v>
      </c>
      <c r="C143" s="2" t="s">
        <v>859</v>
      </c>
      <c r="D143" s="3">
        <v>26</v>
      </c>
    </row>
    <row r="144" spans="1:4" x14ac:dyDescent="0.25">
      <c r="A144" s="2" t="s">
        <v>231</v>
      </c>
      <c r="B144" s="2" t="s">
        <v>232</v>
      </c>
      <c r="C144" s="2" t="s">
        <v>859</v>
      </c>
      <c r="D144" s="3">
        <v>3</v>
      </c>
    </row>
    <row r="145" spans="1:4" x14ac:dyDescent="0.25">
      <c r="A145" s="2" t="s">
        <v>237</v>
      </c>
      <c r="B145" s="2" t="s">
        <v>238</v>
      </c>
      <c r="C145" s="2" t="s">
        <v>859</v>
      </c>
      <c r="D145" s="3">
        <v>49</v>
      </c>
    </row>
    <row r="146" spans="1:4" x14ac:dyDescent="0.25">
      <c r="A146" s="2" t="s">
        <v>586</v>
      </c>
      <c r="B146" s="2" t="s">
        <v>767</v>
      </c>
      <c r="C146" s="2" t="s">
        <v>859</v>
      </c>
      <c r="D146" s="3">
        <v>8</v>
      </c>
    </row>
    <row r="147" spans="1:4" x14ac:dyDescent="0.25">
      <c r="A147" s="2" t="s">
        <v>673</v>
      </c>
      <c r="B147" s="2" t="s">
        <v>768</v>
      </c>
      <c r="C147" s="2" t="s">
        <v>859</v>
      </c>
      <c r="D147" s="3">
        <v>15</v>
      </c>
    </row>
    <row r="148" spans="1:4" x14ac:dyDescent="0.25">
      <c r="A148" s="2" t="s">
        <v>239</v>
      </c>
      <c r="B148" s="2" t="s">
        <v>240</v>
      </c>
      <c r="C148" s="2" t="s">
        <v>859</v>
      </c>
      <c r="D148" s="3">
        <v>2</v>
      </c>
    </row>
    <row r="149" spans="1:4" x14ac:dyDescent="0.25">
      <c r="A149" s="2" t="s">
        <v>587</v>
      </c>
      <c r="B149" s="2" t="s">
        <v>769</v>
      </c>
      <c r="C149" s="2" t="s">
        <v>859</v>
      </c>
      <c r="D149" s="3">
        <v>6</v>
      </c>
    </row>
    <row r="150" spans="1:4" x14ac:dyDescent="0.25">
      <c r="A150" s="2" t="s">
        <v>241</v>
      </c>
      <c r="B150" s="2" t="s">
        <v>242</v>
      </c>
      <c r="C150" s="2" t="s">
        <v>859</v>
      </c>
      <c r="D150" s="3">
        <v>52</v>
      </c>
    </row>
    <row r="151" spans="1:4" x14ac:dyDescent="0.25">
      <c r="A151" s="2" t="s">
        <v>243</v>
      </c>
      <c r="B151" s="2" t="s">
        <v>244</v>
      </c>
      <c r="C151" s="2" t="s">
        <v>859</v>
      </c>
      <c r="D151" s="3">
        <v>346</v>
      </c>
    </row>
    <row r="152" spans="1:4" x14ac:dyDescent="0.25">
      <c r="A152" s="2" t="s">
        <v>245</v>
      </c>
      <c r="B152" s="2" t="s">
        <v>246</v>
      </c>
      <c r="C152" s="2" t="s">
        <v>859</v>
      </c>
      <c r="D152" s="3">
        <v>2011</v>
      </c>
    </row>
    <row r="153" spans="1:4" x14ac:dyDescent="0.25">
      <c r="A153" s="2" t="s">
        <v>588</v>
      </c>
      <c r="B153" s="2" t="s">
        <v>770</v>
      </c>
      <c r="C153" s="2" t="s">
        <v>859</v>
      </c>
      <c r="D153" s="3">
        <v>56</v>
      </c>
    </row>
    <row r="154" spans="1:4" x14ac:dyDescent="0.25">
      <c r="A154" s="2" t="s">
        <v>589</v>
      </c>
      <c r="B154" s="2" t="s">
        <v>771</v>
      </c>
      <c r="C154" s="2" t="s">
        <v>859</v>
      </c>
      <c r="D154" s="3">
        <v>6</v>
      </c>
    </row>
    <row r="155" spans="1:4" x14ac:dyDescent="0.25">
      <c r="A155" s="2" t="s">
        <v>590</v>
      </c>
      <c r="B155" s="2" t="s">
        <v>772</v>
      </c>
      <c r="C155" s="2" t="s">
        <v>859</v>
      </c>
      <c r="D155" s="3">
        <v>10</v>
      </c>
    </row>
    <row r="156" spans="1:4" x14ac:dyDescent="0.25">
      <c r="A156" s="2" t="s">
        <v>247</v>
      </c>
      <c r="B156" s="2" t="s">
        <v>248</v>
      </c>
      <c r="C156" s="2" t="s">
        <v>859</v>
      </c>
      <c r="D156" s="3">
        <v>588</v>
      </c>
    </row>
    <row r="157" spans="1:4" x14ac:dyDescent="0.25">
      <c r="A157" s="2" t="s">
        <v>249</v>
      </c>
      <c r="B157" s="2" t="s">
        <v>250</v>
      </c>
      <c r="C157" s="2" t="s">
        <v>859</v>
      </c>
      <c r="D157" s="3">
        <v>1560</v>
      </c>
    </row>
    <row r="158" spans="1:4" x14ac:dyDescent="0.25">
      <c r="A158" s="2" t="s">
        <v>251</v>
      </c>
      <c r="B158" s="2" t="s">
        <v>252</v>
      </c>
      <c r="C158" s="2" t="s">
        <v>859</v>
      </c>
      <c r="D158" s="3">
        <v>906</v>
      </c>
    </row>
    <row r="159" spans="1:4" x14ac:dyDescent="0.25">
      <c r="A159" s="2" t="s">
        <v>253</v>
      </c>
      <c r="B159" s="2" t="s">
        <v>254</v>
      </c>
      <c r="C159" s="2" t="s">
        <v>859</v>
      </c>
      <c r="D159" s="3">
        <v>55</v>
      </c>
    </row>
    <row r="160" spans="1:4" x14ac:dyDescent="0.25">
      <c r="A160" s="2" t="s">
        <v>591</v>
      </c>
      <c r="B160" s="2" t="s">
        <v>773</v>
      </c>
      <c r="C160" s="2" t="s">
        <v>859</v>
      </c>
      <c r="D160" s="3">
        <v>11</v>
      </c>
    </row>
    <row r="161" spans="1:4" x14ac:dyDescent="0.25">
      <c r="A161" s="2" t="s">
        <v>256</v>
      </c>
      <c r="B161" s="2" t="s">
        <v>228</v>
      </c>
      <c r="C161" s="2" t="s">
        <v>859</v>
      </c>
      <c r="D161" s="3">
        <v>332</v>
      </c>
    </row>
    <row r="162" spans="1:4" x14ac:dyDescent="0.25">
      <c r="A162" s="2" t="s">
        <v>674</v>
      </c>
      <c r="B162" s="2" t="s">
        <v>774</v>
      </c>
      <c r="C162" s="2" t="s">
        <v>859</v>
      </c>
      <c r="D162" s="3">
        <v>28</v>
      </c>
    </row>
    <row r="163" spans="1:4" x14ac:dyDescent="0.25">
      <c r="A163" s="2" t="s">
        <v>257</v>
      </c>
      <c r="B163" s="2" t="s">
        <v>238</v>
      </c>
      <c r="C163" s="2" t="s">
        <v>859</v>
      </c>
      <c r="D163" s="3">
        <v>251</v>
      </c>
    </row>
    <row r="164" spans="1:4" x14ac:dyDescent="0.25">
      <c r="A164" s="2" t="s">
        <v>258</v>
      </c>
      <c r="B164" s="2" t="s">
        <v>259</v>
      </c>
      <c r="C164" s="2" t="s">
        <v>859</v>
      </c>
      <c r="D164" s="3">
        <v>124</v>
      </c>
    </row>
    <row r="165" spans="1:4" x14ac:dyDescent="0.25">
      <c r="A165" s="2" t="s">
        <v>592</v>
      </c>
      <c r="B165" s="2" t="s">
        <v>775</v>
      </c>
      <c r="C165" s="2" t="s">
        <v>859</v>
      </c>
      <c r="D165" s="3">
        <v>10</v>
      </c>
    </row>
    <row r="166" spans="1:4" x14ac:dyDescent="0.25">
      <c r="A166" s="2" t="s">
        <v>593</v>
      </c>
      <c r="B166" s="2" t="s">
        <v>776</v>
      </c>
      <c r="C166" s="2" t="s">
        <v>859</v>
      </c>
      <c r="D166" s="3">
        <v>16</v>
      </c>
    </row>
    <row r="167" spans="1:4" x14ac:dyDescent="0.25">
      <c r="A167" s="2" t="s">
        <v>594</v>
      </c>
      <c r="B167" s="2" t="s">
        <v>777</v>
      </c>
      <c r="C167" s="2" t="s">
        <v>859</v>
      </c>
      <c r="D167" s="3">
        <v>27</v>
      </c>
    </row>
    <row r="168" spans="1:4" x14ac:dyDescent="0.25">
      <c r="A168" s="2" t="s">
        <v>595</v>
      </c>
      <c r="B168" s="2" t="s">
        <v>778</v>
      </c>
      <c r="C168" s="2" t="s">
        <v>859</v>
      </c>
      <c r="D168" s="3">
        <v>9</v>
      </c>
    </row>
    <row r="169" spans="1:4" x14ac:dyDescent="0.25">
      <c r="A169" s="2" t="s">
        <v>675</v>
      </c>
      <c r="B169" s="2" t="s">
        <v>779</v>
      </c>
      <c r="C169" s="2" t="s">
        <v>859</v>
      </c>
      <c r="D169" s="3">
        <v>45</v>
      </c>
    </row>
    <row r="170" spans="1:4" x14ac:dyDescent="0.25">
      <c r="A170" s="2" t="s">
        <v>596</v>
      </c>
      <c r="B170" s="2" t="s">
        <v>780</v>
      </c>
      <c r="C170" s="2" t="s">
        <v>859</v>
      </c>
      <c r="D170" s="3">
        <v>108</v>
      </c>
    </row>
    <row r="171" spans="1:4" x14ac:dyDescent="0.25">
      <c r="A171" s="2" t="s">
        <v>676</v>
      </c>
      <c r="B171" s="2" t="s">
        <v>781</v>
      </c>
      <c r="C171" s="2" t="s">
        <v>859</v>
      </c>
      <c r="D171" s="3">
        <v>18</v>
      </c>
    </row>
    <row r="172" spans="1:4" x14ac:dyDescent="0.25">
      <c r="A172" s="2" t="s">
        <v>260</v>
      </c>
      <c r="B172" s="2" t="s">
        <v>261</v>
      </c>
      <c r="C172" s="2" t="s">
        <v>859</v>
      </c>
      <c r="D172" s="3">
        <v>46</v>
      </c>
    </row>
    <row r="173" spans="1:4" x14ac:dyDescent="0.25">
      <c r="A173" s="2" t="s">
        <v>597</v>
      </c>
      <c r="B173" s="2" t="s">
        <v>782</v>
      </c>
      <c r="C173" s="2" t="s">
        <v>859</v>
      </c>
      <c r="D173" s="3">
        <v>161</v>
      </c>
    </row>
    <row r="174" spans="1:4" x14ac:dyDescent="0.25">
      <c r="A174" s="2" t="s">
        <v>598</v>
      </c>
      <c r="B174" s="2" t="s">
        <v>783</v>
      </c>
      <c r="C174" s="2" t="s">
        <v>859</v>
      </c>
      <c r="D174" s="3">
        <v>4</v>
      </c>
    </row>
    <row r="175" spans="1:4" x14ac:dyDescent="0.25">
      <c r="A175" s="2" t="s">
        <v>599</v>
      </c>
      <c r="B175" s="2" t="s">
        <v>784</v>
      </c>
      <c r="C175" s="2" t="s">
        <v>859</v>
      </c>
      <c r="D175" s="3">
        <v>17</v>
      </c>
    </row>
    <row r="176" spans="1:4" x14ac:dyDescent="0.25">
      <c r="A176" s="2" t="s">
        <v>600</v>
      </c>
      <c r="B176" s="2" t="s">
        <v>785</v>
      </c>
      <c r="C176" s="2" t="s">
        <v>859</v>
      </c>
      <c r="D176" s="3">
        <v>89</v>
      </c>
    </row>
    <row r="177" spans="1:4" x14ac:dyDescent="0.25">
      <c r="A177" s="2" t="s">
        <v>601</v>
      </c>
      <c r="B177" s="2" t="s">
        <v>786</v>
      </c>
      <c r="C177" s="2" t="s">
        <v>859</v>
      </c>
      <c r="D177" s="3">
        <v>17</v>
      </c>
    </row>
    <row r="178" spans="1:4" x14ac:dyDescent="0.25">
      <c r="A178" s="2" t="s">
        <v>602</v>
      </c>
      <c r="B178" s="2" t="s">
        <v>787</v>
      </c>
      <c r="C178" s="2" t="s">
        <v>859</v>
      </c>
      <c r="D178" s="3">
        <v>481</v>
      </c>
    </row>
    <row r="179" spans="1:4" x14ac:dyDescent="0.25">
      <c r="A179" s="2" t="s">
        <v>262</v>
      </c>
      <c r="B179" s="2" t="s">
        <v>263</v>
      </c>
      <c r="C179" s="2" t="s">
        <v>859</v>
      </c>
      <c r="D179" s="3">
        <v>17</v>
      </c>
    </row>
    <row r="180" spans="1:4" x14ac:dyDescent="0.25">
      <c r="A180" s="2" t="s">
        <v>264</v>
      </c>
      <c r="B180" s="2" t="s">
        <v>265</v>
      </c>
      <c r="C180" s="2" t="s">
        <v>859</v>
      </c>
      <c r="D180" s="3">
        <v>13</v>
      </c>
    </row>
    <row r="181" spans="1:4" x14ac:dyDescent="0.25">
      <c r="A181" s="2" t="s">
        <v>677</v>
      </c>
      <c r="B181" s="2" t="s">
        <v>788</v>
      </c>
      <c r="C181" s="2" t="s">
        <v>859</v>
      </c>
      <c r="D181" s="3">
        <v>27</v>
      </c>
    </row>
    <row r="182" spans="1:4" x14ac:dyDescent="0.25">
      <c r="A182" s="2" t="s">
        <v>678</v>
      </c>
      <c r="B182" s="2" t="s">
        <v>789</v>
      </c>
      <c r="C182" s="2" t="s">
        <v>859</v>
      </c>
      <c r="D182" s="3">
        <v>46</v>
      </c>
    </row>
    <row r="183" spans="1:4" x14ac:dyDescent="0.25">
      <c r="A183" s="2" t="s">
        <v>271</v>
      </c>
      <c r="B183" s="2" t="s">
        <v>272</v>
      </c>
      <c r="C183" s="2" t="s">
        <v>859</v>
      </c>
      <c r="D183" s="3">
        <v>105</v>
      </c>
    </row>
    <row r="184" spans="1:4" x14ac:dyDescent="0.25">
      <c r="A184" s="2" t="s">
        <v>273</v>
      </c>
      <c r="B184" s="2" t="s">
        <v>274</v>
      </c>
      <c r="C184" s="2" t="s">
        <v>859</v>
      </c>
      <c r="D184" s="3">
        <v>105</v>
      </c>
    </row>
    <row r="185" spans="1:4" x14ac:dyDescent="0.25">
      <c r="A185" s="2" t="s">
        <v>275</v>
      </c>
      <c r="B185" s="2" t="s">
        <v>276</v>
      </c>
      <c r="C185" s="2" t="s">
        <v>859</v>
      </c>
      <c r="D185" s="3">
        <v>108</v>
      </c>
    </row>
    <row r="186" spans="1:4" x14ac:dyDescent="0.25">
      <c r="A186" s="2" t="s">
        <v>603</v>
      </c>
      <c r="B186" s="2" t="s">
        <v>790</v>
      </c>
      <c r="C186" s="2" t="s">
        <v>859</v>
      </c>
      <c r="D186" s="3">
        <v>3</v>
      </c>
    </row>
    <row r="187" spans="1:4" x14ac:dyDescent="0.25">
      <c r="A187" s="2" t="s">
        <v>281</v>
      </c>
      <c r="B187" s="2" t="s">
        <v>282</v>
      </c>
      <c r="C187" s="2" t="s">
        <v>859</v>
      </c>
      <c r="D187" s="3">
        <v>59</v>
      </c>
    </row>
    <row r="188" spans="1:4" x14ac:dyDescent="0.25">
      <c r="A188" s="2" t="s">
        <v>679</v>
      </c>
      <c r="B188" s="2" t="s">
        <v>791</v>
      </c>
      <c r="C188" s="2" t="s">
        <v>859</v>
      </c>
      <c r="D188" s="3">
        <v>1</v>
      </c>
    </row>
    <row r="189" spans="1:4" x14ac:dyDescent="0.25">
      <c r="A189" s="2" t="s">
        <v>284</v>
      </c>
      <c r="B189" s="2" t="s">
        <v>285</v>
      </c>
      <c r="C189" s="2" t="s">
        <v>859</v>
      </c>
      <c r="D189" s="3">
        <v>4</v>
      </c>
    </row>
    <row r="190" spans="1:4" x14ac:dyDescent="0.25">
      <c r="A190" s="2" t="s">
        <v>286</v>
      </c>
      <c r="B190" s="2" t="s">
        <v>287</v>
      </c>
      <c r="C190" s="2" t="s">
        <v>859</v>
      </c>
      <c r="D190" s="3">
        <v>330</v>
      </c>
    </row>
    <row r="191" spans="1:4" x14ac:dyDescent="0.25">
      <c r="A191" s="2" t="s">
        <v>288</v>
      </c>
      <c r="B191" s="2" t="s">
        <v>289</v>
      </c>
      <c r="C191" s="2" t="s">
        <v>859</v>
      </c>
      <c r="D191" s="3">
        <v>204</v>
      </c>
    </row>
    <row r="192" spans="1:4" x14ac:dyDescent="0.25">
      <c r="A192" s="2" t="s">
        <v>604</v>
      </c>
      <c r="B192" s="2" t="s">
        <v>297</v>
      </c>
      <c r="C192" s="2" t="s">
        <v>859</v>
      </c>
      <c r="D192" s="3">
        <v>9</v>
      </c>
    </row>
    <row r="193" spans="1:4" x14ac:dyDescent="0.25">
      <c r="A193" s="2" t="s">
        <v>292</v>
      </c>
      <c r="B193" s="2" t="s">
        <v>287</v>
      </c>
      <c r="C193" s="2" t="s">
        <v>859</v>
      </c>
      <c r="D193" s="3">
        <v>804</v>
      </c>
    </row>
    <row r="194" spans="1:4" x14ac:dyDescent="0.25">
      <c r="A194" s="2" t="s">
        <v>295</v>
      </c>
      <c r="B194" s="2" t="s">
        <v>289</v>
      </c>
      <c r="C194" s="2" t="s">
        <v>859</v>
      </c>
      <c r="D194" s="3">
        <v>27</v>
      </c>
    </row>
    <row r="195" spans="1:4" x14ac:dyDescent="0.25">
      <c r="A195" s="2" t="s">
        <v>296</v>
      </c>
      <c r="B195" s="2" t="s">
        <v>297</v>
      </c>
      <c r="C195" s="2" t="s">
        <v>859</v>
      </c>
      <c r="D195" s="3">
        <v>5</v>
      </c>
    </row>
    <row r="196" spans="1:4" x14ac:dyDescent="0.25">
      <c r="A196" s="2" t="s">
        <v>306</v>
      </c>
      <c r="B196" s="2" t="s">
        <v>792</v>
      </c>
      <c r="C196" s="2" t="s">
        <v>859</v>
      </c>
      <c r="D196" s="3">
        <v>21</v>
      </c>
    </row>
    <row r="197" spans="1:4" x14ac:dyDescent="0.25">
      <c r="A197" s="2" t="s">
        <v>308</v>
      </c>
      <c r="B197" s="2" t="s">
        <v>793</v>
      </c>
      <c r="C197" s="2" t="s">
        <v>859</v>
      </c>
      <c r="D197" s="3">
        <v>351</v>
      </c>
    </row>
    <row r="198" spans="1:4" x14ac:dyDescent="0.25">
      <c r="A198" s="2" t="s">
        <v>310</v>
      </c>
      <c r="B198" s="2" t="s">
        <v>794</v>
      </c>
      <c r="C198" s="2" t="s">
        <v>859</v>
      </c>
      <c r="D198" s="3">
        <v>15</v>
      </c>
    </row>
    <row r="199" spans="1:4" x14ac:dyDescent="0.25">
      <c r="A199" s="2" t="s">
        <v>312</v>
      </c>
      <c r="B199" s="2" t="s">
        <v>795</v>
      </c>
      <c r="C199" s="2" t="s">
        <v>859</v>
      </c>
      <c r="D199" s="3">
        <v>8</v>
      </c>
    </row>
    <row r="200" spans="1:4" x14ac:dyDescent="0.25">
      <c r="A200" s="2" t="s">
        <v>605</v>
      </c>
      <c r="B200" s="2" t="s">
        <v>320</v>
      </c>
      <c r="C200" s="2" t="s">
        <v>859</v>
      </c>
      <c r="D200" s="3">
        <v>4</v>
      </c>
    </row>
    <row r="201" spans="1:4" x14ac:dyDescent="0.25">
      <c r="A201" s="2" t="s">
        <v>680</v>
      </c>
      <c r="B201" s="2" t="s">
        <v>796</v>
      </c>
      <c r="C201" s="2" t="s">
        <v>859</v>
      </c>
      <c r="D201" s="3">
        <v>1</v>
      </c>
    </row>
    <row r="202" spans="1:4" x14ac:dyDescent="0.25">
      <c r="A202" s="2" t="s">
        <v>606</v>
      </c>
      <c r="B202" s="2" t="s">
        <v>797</v>
      </c>
      <c r="C202" s="2" t="s">
        <v>859</v>
      </c>
      <c r="D202" s="3">
        <v>93</v>
      </c>
    </row>
    <row r="203" spans="1:4" x14ac:dyDescent="0.25">
      <c r="A203" s="2" t="s">
        <v>607</v>
      </c>
      <c r="B203" s="2" t="s">
        <v>798</v>
      </c>
      <c r="C203" s="2" t="s">
        <v>859</v>
      </c>
      <c r="D203" s="3">
        <v>37</v>
      </c>
    </row>
    <row r="204" spans="1:4" x14ac:dyDescent="0.25">
      <c r="A204" s="2" t="s">
        <v>608</v>
      </c>
      <c r="B204" s="2" t="s">
        <v>799</v>
      </c>
      <c r="C204" s="2" t="s">
        <v>859</v>
      </c>
      <c r="D204" s="3">
        <v>5</v>
      </c>
    </row>
    <row r="205" spans="1:4" x14ac:dyDescent="0.25">
      <c r="A205" s="2" t="s">
        <v>609</v>
      </c>
      <c r="B205" s="2" t="s">
        <v>800</v>
      </c>
      <c r="C205" s="2" t="s">
        <v>859</v>
      </c>
      <c r="D205" s="3">
        <v>3</v>
      </c>
    </row>
    <row r="206" spans="1:4" x14ac:dyDescent="0.25">
      <c r="A206" s="2" t="s">
        <v>610</v>
      </c>
      <c r="B206" s="2" t="s">
        <v>801</v>
      </c>
      <c r="C206" s="2" t="s">
        <v>859</v>
      </c>
      <c r="D206" s="3">
        <v>44</v>
      </c>
    </row>
    <row r="207" spans="1:4" x14ac:dyDescent="0.25">
      <c r="A207" s="2" t="s">
        <v>314</v>
      </c>
      <c r="B207" s="2" t="s">
        <v>309</v>
      </c>
      <c r="C207" s="2" t="s">
        <v>859</v>
      </c>
      <c r="D207" s="3">
        <v>507</v>
      </c>
    </row>
    <row r="208" spans="1:4" x14ac:dyDescent="0.25">
      <c r="A208" s="2" t="s">
        <v>315</v>
      </c>
      <c r="B208" s="2" t="s">
        <v>794</v>
      </c>
      <c r="C208" s="2" t="s">
        <v>859</v>
      </c>
      <c r="D208" s="3">
        <v>493</v>
      </c>
    </row>
    <row r="209" spans="1:4" x14ac:dyDescent="0.25">
      <c r="A209" s="93" t="s">
        <v>312</v>
      </c>
      <c r="B209" s="2" t="s">
        <v>313</v>
      </c>
      <c r="C209" s="2" t="s">
        <v>859</v>
      </c>
      <c r="D209" s="3">
        <v>7</v>
      </c>
    </row>
    <row r="210" spans="1:4" x14ac:dyDescent="0.25">
      <c r="A210" s="2" t="s">
        <v>318</v>
      </c>
      <c r="B210" s="94" t="s">
        <v>802</v>
      </c>
      <c r="C210" s="2" t="s">
        <v>859</v>
      </c>
      <c r="D210" s="3">
        <v>1355</v>
      </c>
    </row>
    <row r="211" spans="1:4" x14ac:dyDescent="0.25">
      <c r="A211" s="2" t="s">
        <v>611</v>
      </c>
      <c r="B211" s="2" t="s">
        <v>803</v>
      </c>
      <c r="C211" s="2" t="s">
        <v>859</v>
      </c>
      <c r="D211" s="3">
        <v>2</v>
      </c>
    </row>
    <row r="212" spans="1:4" x14ac:dyDescent="0.25">
      <c r="A212" s="2" t="s">
        <v>319</v>
      </c>
      <c r="B212" s="2" t="s">
        <v>320</v>
      </c>
      <c r="C212" s="2" t="s">
        <v>859</v>
      </c>
      <c r="D212" s="3">
        <v>5</v>
      </c>
    </row>
    <row r="213" spans="1:4" x14ac:dyDescent="0.25">
      <c r="A213" s="2" t="s">
        <v>321</v>
      </c>
      <c r="B213" s="2" t="s">
        <v>322</v>
      </c>
      <c r="C213" s="2" t="s">
        <v>859</v>
      </c>
      <c r="D213" s="3">
        <v>1</v>
      </c>
    </row>
    <row r="214" spans="1:4" x14ac:dyDescent="0.25">
      <c r="A214" s="2" t="s">
        <v>681</v>
      </c>
      <c r="B214" s="2" t="s">
        <v>796</v>
      </c>
      <c r="C214" s="2" t="s">
        <v>859</v>
      </c>
      <c r="D214" s="3">
        <v>2</v>
      </c>
    </row>
    <row r="215" spans="1:4" x14ac:dyDescent="0.25">
      <c r="A215" s="2" t="s">
        <v>323</v>
      </c>
      <c r="B215" s="2" t="s">
        <v>324</v>
      </c>
      <c r="C215" s="2" t="s">
        <v>859</v>
      </c>
      <c r="D215" s="3">
        <v>33</v>
      </c>
    </row>
    <row r="216" spans="1:4" x14ac:dyDescent="0.25">
      <c r="A216" s="2" t="s">
        <v>327</v>
      </c>
      <c r="B216" s="2" t="s">
        <v>328</v>
      </c>
      <c r="C216" s="2" t="s">
        <v>859</v>
      </c>
      <c r="D216" s="3">
        <v>522</v>
      </c>
    </row>
    <row r="217" spans="1:4" x14ac:dyDescent="0.25">
      <c r="A217" s="2" t="s">
        <v>612</v>
      </c>
      <c r="B217" s="2" t="s">
        <v>804</v>
      </c>
      <c r="C217" s="2" t="s">
        <v>859</v>
      </c>
      <c r="D217" s="3">
        <v>1</v>
      </c>
    </row>
    <row r="218" spans="1:4" x14ac:dyDescent="0.25">
      <c r="A218" s="2" t="s">
        <v>613</v>
      </c>
      <c r="B218" s="2" t="s">
        <v>805</v>
      </c>
      <c r="C218" s="2" t="s">
        <v>859</v>
      </c>
      <c r="D218" s="3">
        <v>7</v>
      </c>
    </row>
    <row r="219" spans="1:4" x14ac:dyDescent="0.25">
      <c r="A219" s="2" t="s">
        <v>331</v>
      </c>
      <c r="B219" s="2" t="s">
        <v>332</v>
      </c>
      <c r="C219" s="2" t="s">
        <v>859</v>
      </c>
      <c r="D219" s="3">
        <v>13</v>
      </c>
    </row>
    <row r="220" spans="1:4" x14ac:dyDescent="0.25">
      <c r="A220" s="2" t="s">
        <v>614</v>
      </c>
      <c r="B220" s="2" t="s">
        <v>806</v>
      </c>
      <c r="C220" s="2" t="s">
        <v>859</v>
      </c>
      <c r="D220" s="3">
        <v>6</v>
      </c>
    </row>
    <row r="221" spans="1:4" x14ac:dyDescent="0.25">
      <c r="A221" s="2" t="s">
        <v>336</v>
      </c>
      <c r="B221" s="2" t="s">
        <v>337</v>
      </c>
      <c r="C221" s="2" t="s">
        <v>859</v>
      </c>
      <c r="D221" s="3">
        <v>151</v>
      </c>
    </row>
    <row r="222" spans="1:4" x14ac:dyDescent="0.25">
      <c r="A222" s="2" t="s">
        <v>615</v>
      </c>
      <c r="B222" s="2" t="s">
        <v>807</v>
      </c>
      <c r="C222" s="2" t="s">
        <v>859</v>
      </c>
      <c r="D222" s="3">
        <v>2</v>
      </c>
    </row>
    <row r="223" spans="1:4" x14ac:dyDescent="0.25">
      <c r="A223" s="2" t="s">
        <v>340</v>
      </c>
      <c r="B223" s="2" t="s">
        <v>341</v>
      </c>
      <c r="C223" s="2" t="s">
        <v>859</v>
      </c>
      <c r="D223" s="3">
        <v>16</v>
      </c>
    </row>
    <row r="224" spans="1:4" x14ac:dyDescent="0.25">
      <c r="A224" s="2" t="s">
        <v>616</v>
      </c>
      <c r="B224" s="2" t="s">
        <v>808</v>
      </c>
      <c r="C224" s="2" t="s">
        <v>859</v>
      </c>
      <c r="D224" s="3">
        <v>11</v>
      </c>
    </row>
    <row r="225" spans="1:4" x14ac:dyDescent="0.25">
      <c r="A225" s="2" t="s">
        <v>342</v>
      </c>
      <c r="B225" s="2" t="s">
        <v>343</v>
      </c>
      <c r="C225" s="2" t="s">
        <v>859</v>
      </c>
      <c r="D225" s="3">
        <v>22</v>
      </c>
    </row>
    <row r="226" spans="1:4" x14ac:dyDescent="0.25">
      <c r="A226" s="2" t="s">
        <v>682</v>
      </c>
      <c r="B226" s="2" t="s">
        <v>809</v>
      </c>
      <c r="C226" s="2" t="s">
        <v>859</v>
      </c>
      <c r="D226" s="3">
        <v>1</v>
      </c>
    </row>
    <row r="227" spans="1:4" x14ac:dyDescent="0.25">
      <c r="A227" s="2" t="s">
        <v>683</v>
      </c>
      <c r="B227" s="2" t="s">
        <v>810</v>
      </c>
      <c r="C227" s="2" t="s">
        <v>859</v>
      </c>
      <c r="D227" s="3">
        <v>1</v>
      </c>
    </row>
    <row r="228" spans="1:4" x14ac:dyDescent="0.25">
      <c r="A228" s="2" t="s">
        <v>617</v>
      </c>
      <c r="B228" s="2" t="s">
        <v>811</v>
      </c>
      <c r="C228" s="2" t="s">
        <v>859</v>
      </c>
      <c r="D228" s="3">
        <v>9</v>
      </c>
    </row>
    <row r="229" spans="1:4" x14ac:dyDescent="0.25">
      <c r="A229" s="2" t="s">
        <v>618</v>
      </c>
      <c r="B229" s="2" t="s">
        <v>812</v>
      </c>
      <c r="C229" s="2" t="s">
        <v>859</v>
      </c>
      <c r="D229" s="3">
        <v>135</v>
      </c>
    </row>
    <row r="230" spans="1:4" x14ac:dyDescent="0.25">
      <c r="A230" s="2" t="s">
        <v>684</v>
      </c>
      <c r="B230" s="2" t="s">
        <v>813</v>
      </c>
      <c r="C230" s="2" t="s">
        <v>859</v>
      </c>
      <c r="D230" s="3">
        <v>32</v>
      </c>
    </row>
    <row r="231" spans="1:4" x14ac:dyDescent="0.25">
      <c r="A231" s="2" t="s">
        <v>352</v>
      </c>
      <c r="B231" s="2" t="s">
        <v>353</v>
      </c>
      <c r="C231" s="2" t="s">
        <v>859</v>
      </c>
      <c r="D231" s="3">
        <v>855</v>
      </c>
    </row>
    <row r="232" spans="1:4" x14ac:dyDescent="0.25">
      <c r="A232" s="2" t="s">
        <v>619</v>
      </c>
      <c r="B232" s="2" t="s">
        <v>814</v>
      </c>
      <c r="C232" s="2" t="s">
        <v>859</v>
      </c>
      <c r="D232" s="3">
        <v>2</v>
      </c>
    </row>
    <row r="233" spans="1:4" x14ac:dyDescent="0.25">
      <c r="A233" s="2" t="s">
        <v>620</v>
      </c>
      <c r="B233" s="2" t="s">
        <v>815</v>
      </c>
      <c r="C233" s="2" t="s">
        <v>859</v>
      </c>
      <c r="D233" s="3">
        <v>2</v>
      </c>
    </row>
    <row r="234" spans="1:4" x14ac:dyDescent="0.25">
      <c r="A234" s="2" t="s">
        <v>621</v>
      </c>
      <c r="B234" s="2" t="s">
        <v>816</v>
      </c>
      <c r="C234" s="2" t="s">
        <v>859</v>
      </c>
      <c r="D234" s="3">
        <v>3</v>
      </c>
    </row>
    <row r="235" spans="1:4" x14ac:dyDescent="0.25">
      <c r="A235" s="2" t="s">
        <v>622</v>
      </c>
      <c r="B235" s="2" t="s">
        <v>817</v>
      </c>
      <c r="C235" s="2" t="s">
        <v>859</v>
      </c>
      <c r="D235" s="3">
        <v>56</v>
      </c>
    </row>
    <row r="236" spans="1:4" x14ac:dyDescent="0.25">
      <c r="A236" s="2" t="s">
        <v>623</v>
      </c>
      <c r="B236" s="2" t="s">
        <v>818</v>
      </c>
      <c r="C236" s="2" t="s">
        <v>859</v>
      </c>
      <c r="D236" s="3">
        <v>20</v>
      </c>
    </row>
    <row r="237" spans="1:4" x14ac:dyDescent="0.25">
      <c r="A237" s="2" t="s">
        <v>356</v>
      </c>
      <c r="B237" s="2" t="s">
        <v>357</v>
      </c>
      <c r="C237" s="2" t="s">
        <v>859</v>
      </c>
      <c r="D237" s="3">
        <v>2</v>
      </c>
    </row>
    <row r="238" spans="1:4" x14ac:dyDescent="0.25">
      <c r="A238" s="2" t="s">
        <v>361</v>
      </c>
      <c r="B238" s="2" t="s">
        <v>362</v>
      </c>
      <c r="C238" s="2" t="s">
        <v>859</v>
      </c>
      <c r="D238" s="3">
        <v>211</v>
      </c>
    </row>
    <row r="239" spans="1:4" x14ac:dyDescent="0.25">
      <c r="A239" s="2" t="s">
        <v>368</v>
      </c>
      <c r="B239" s="2" t="s">
        <v>369</v>
      </c>
      <c r="C239" s="2" t="s">
        <v>859</v>
      </c>
      <c r="D239" s="3">
        <v>7</v>
      </c>
    </row>
    <row r="240" spans="1:4" x14ac:dyDescent="0.25">
      <c r="A240" s="2" t="s">
        <v>624</v>
      </c>
      <c r="B240" s="2" t="s">
        <v>819</v>
      </c>
      <c r="C240" s="2" t="s">
        <v>859</v>
      </c>
      <c r="D240" s="3">
        <v>791</v>
      </c>
    </row>
    <row r="241" spans="1:4" x14ac:dyDescent="0.25">
      <c r="A241" s="2" t="s">
        <v>380</v>
      </c>
      <c r="B241" s="2" t="s">
        <v>381</v>
      </c>
      <c r="C241" s="2" t="s">
        <v>859</v>
      </c>
      <c r="D241" s="3">
        <v>4</v>
      </c>
    </row>
    <row r="242" spans="1:4" x14ac:dyDescent="0.25">
      <c r="A242" s="2" t="s">
        <v>625</v>
      </c>
      <c r="B242" s="2" t="s">
        <v>820</v>
      </c>
      <c r="C242" s="2" t="s">
        <v>859</v>
      </c>
      <c r="D242" s="3">
        <v>20</v>
      </c>
    </row>
    <row r="243" spans="1:4" x14ac:dyDescent="0.25">
      <c r="A243" s="2" t="s">
        <v>685</v>
      </c>
      <c r="B243" s="2" t="s">
        <v>821</v>
      </c>
      <c r="C243" s="2" t="s">
        <v>859</v>
      </c>
      <c r="D243" s="3">
        <v>1</v>
      </c>
    </row>
    <row r="244" spans="1:4" x14ac:dyDescent="0.25">
      <c r="A244" s="2" t="s">
        <v>626</v>
      </c>
      <c r="B244" s="2" t="s">
        <v>821</v>
      </c>
      <c r="C244" s="2" t="s">
        <v>859</v>
      </c>
      <c r="D244" s="3">
        <v>4</v>
      </c>
    </row>
    <row r="245" spans="1:4" x14ac:dyDescent="0.25">
      <c r="A245" s="2" t="s">
        <v>382</v>
      </c>
      <c r="B245" s="2" t="s">
        <v>383</v>
      </c>
      <c r="C245" s="2" t="s">
        <v>859</v>
      </c>
      <c r="D245" s="3">
        <v>12</v>
      </c>
    </row>
    <row r="246" spans="1:4" x14ac:dyDescent="0.25">
      <c r="A246" s="2" t="s">
        <v>627</v>
      </c>
      <c r="B246" s="2" t="s">
        <v>822</v>
      </c>
      <c r="C246" s="2" t="s">
        <v>859</v>
      </c>
      <c r="D246" s="3">
        <v>3</v>
      </c>
    </row>
    <row r="247" spans="1:4" x14ac:dyDescent="0.25">
      <c r="A247" s="2" t="s">
        <v>628</v>
      </c>
      <c r="B247" s="2" t="s">
        <v>823</v>
      </c>
      <c r="C247" s="2" t="s">
        <v>859</v>
      </c>
      <c r="D247" s="3">
        <v>12</v>
      </c>
    </row>
    <row r="248" spans="1:4" x14ac:dyDescent="0.25">
      <c r="A248" s="2" t="s">
        <v>629</v>
      </c>
      <c r="B248" s="2" t="s">
        <v>824</v>
      </c>
      <c r="C248" s="2" t="s">
        <v>859</v>
      </c>
      <c r="D248" s="3">
        <v>3</v>
      </c>
    </row>
    <row r="249" spans="1:4" x14ac:dyDescent="0.25">
      <c r="A249" s="2" t="s">
        <v>630</v>
      </c>
      <c r="B249" s="2" t="s">
        <v>392</v>
      </c>
      <c r="C249" s="2" t="s">
        <v>859</v>
      </c>
      <c r="D249" s="3">
        <v>26</v>
      </c>
    </row>
    <row r="250" spans="1:4" x14ac:dyDescent="0.25">
      <c r="A250" s="2" t="s">
        <v>391</v>
      </c>
      <c r="B250" s="2" t="s">
        <v>392</v>
      </c>
      <c r="C250" s="2" t="s">
        <v>859</v>
      </c>
      <c r="D250" s="3">
        <v>24</v>
      </c>
    </row>
    <row r="251" spans="1:4" x14ac:dyDescent="0.25">
      <c r="A251" s="2" t="s">
        <v>396</v>
      </c>
      <c r="B251" s="2" t="s">
        <v>397</v>
      </c>
      <c r="C251" s="2" t="s">
        <v>859</v>
      </c>
      <c r="D251" s="3">
        <v>11</v>
      </c>
    </row>
    <row r="252" spans="1:4" x14ac:dyDescent="0.25">
      <c r="A252" s="2" t="s">
        <v>631</v>
      </c>
      <c r="B252" s="2" t="s">
        <v>825</v>
      </c>
      <c r="C252" s="2" t="s">
        <v>859</v>
      </c>
      <c r="D252" s="3">
        <v>13</v>
      </c>
    </row>
    <row r="253" spans="1:4" x14ac:dyDescent="0.25">
      <c r="A253" s="2" t="s">
        <v>404</v>
      </c>
      <c r="B253" s="2" t="s">
        <v>405</v>
      </c>
      <c r="C253" s="2" t="s">
        <v>859</v>
      </c>
      <c r="D253" s="3">
        <v>1</v>
      </c>
    </row>
    <row r="254" spans="1:4" x14ac:dyDescent="0.25">
      <c r="A254" s="2" t="s">
        <v>632</v>
      </c>
      <c r="B254" s="2" t="s">
        <v>415</v>
      </c>
      <c r="C254" s="2" t="s">
        <v>859</v>
      </c>
      <c r="D254" s="3">
        <v>318</v>
      </c>
    </row>
    <row r="255" spans="1:4" x14ac:dyDescent="0.25">
      <c r="A255" s="2" t="s">
        <v>410</v>
      </c>
      <c r="B255" s="2" t="s">
        <v>826</v>
      </c>
      <c r="C255" s="2" t="s">
        <v>859</v>
      </c>
      <c r="D255" s="3">
        <v>952</v>
      </c>
    </row>
    <row r="256" spans="1:4" x14ac:dyDescent="0.25">
      <c r="A256" s="2" t="s">
        <v>412</v>
      </c>
      <c r="B256" s="2" t="s">
        <v>413</v>
      </c>
      <c r="C256" s="2" t="s">
        <v>859</v>
      </c>
      <c r="D256" s="3">
        <v>15</v>
      </c>
    </row>
    <row r="257" spans="1:4" x14ac:dyDescent="0.25">
      <c r="A257" s="2" t="s">
        <v>414</v>
      </c>
      <c r="B257" s="2" t="s">
        <v>415</v>
      </c>
      <c r="C257" s="2" t="s">
        <v>859</v>
      </c>
      <c r="D257" s="3">
        <v>521</v>
      </c>
    </row>
    <row r="258" spans="1:4" x14ac:dyDescent="0.25">
      <c r="A258" s="2" t="s">
        <v>417</v>
      </c>
      <c r="B258" s="2" t="s">
        <v>409</v>
      </c>
      <c r="C258" s="2" t="s">
        <v>859</v>
      </c>
      <c r="D258" s="3">
        <v>1</v>
      </c>
    </row>
    <row r="259" spans="1:4" x14ac:dyDescent="0.25">
      <c r="A259" s="2" t="s">
        <v>418</v>
      </c>
      <c r="B259" s="2" t="s">
        <v>419</v>
      </c>
      <c r="C259" s="2" t="s">
        <v>859</v>
      </c>
      <c r="D259" s="3">
        <v>960</v>
      </c>
    </row>
    <row r="260" spans="1:4" x14ac:dyDescent="0.25">
      <c r="A260" s="2" t="s">
        <v>633</v>
      </c>
      <c r="B260" s="2" t="s">
        <v>827</v>
      </c>
      <c r="C260" s="2" t="s">
        <v>859</v>
      </c>
      <c r="D260" s="3">
        <v>159</v>
      </c>
    </row>
    <row r="261" spans="1:4" x14ac:dyDescent="0.25">
      <c r="A261" s="2" t="s">
        <v>420</v>
      </c>
      <c r="B261" s="2" t="s">
        <v>421</v>
      </c>
      <c r="C261" s="2" t="s">
        <v>859</v>
      </c>
      <c r="D261" s="3">
        <v>109</v>
      </c>
    </row>
    <row r="262" spans="1:4" x14ac:dyDescent="0.25">
      <c r="A262" s="2" t="s">
        <v>422</v>
      </c>
      <c r="B262" s="2" t="s">
        <v>423</v>
      </c>
      <c r="C262" s="2" t="s">
        <v>859</v>
      </c>
      <c r="D262" s="3">
        <v>5</v>
      </c>
    </row>
    <row r="263" spans="1:4" x14ac:dyDescent="0.25">
      <c r="A263" s="2" t="s">
        <v>424</v>
      </c>
      <c r="B263" s="2" t="s">
        <v>425</v>
      </c>
      <c r="C263" s="2" t="s">
        <v>859</v>
      </c>
      <c r="D263" s="3">
        <v>434</v>
      </c>
    </row>
    <row r="264" spans="1:4" x14ac:dyDescent="0.25">
      <c r="A264" s="2" t="s">
        <v>634</v>
      </c>
      <c r="B264" s="2" t="s">
        <v>828</v>
      </c>
      <c r="C264" s="2" t="s">
        <v>859</v>
      </c>
      <c r="D264" s="3">
        <v>23</v>
      </c>
    </row>
    <row r="265" spans="1:4" x14ac:dyDescent="0.25">
      <c r="A265" s="2" t="s">
        <v>686</v>
      </c>
      <c r="B265" s="2" t="s">
        <v>829</v>
      </c>
      <c r="C265" s="2" t="s">
        <v>859</v>
      </c>
      <c r="D265" s="3">
        <v>1</v>
      </c>
    </row>
    <row r="266" spans="1:4" x14ac:dyDescent="0.25">
      <c r="A266" s="2" t="s">
        <v>426</v>
      </c>
      <c r="B266" s="2" t="s">
        <v>427</v>
      </c>
      <c r="C266" s="2" t="s">
        <v>859</v>
      </c>
      <c r="D266" s="3">
        <v>354</v>
      </c>
    </row>
    <row r="267" spans="1:4" x14ac:dyDescent="0.25">
      <c r="A267" s="2" t="s">
        <v>687</v>
      </c>
      <c r="B267" s="2" t="s">
        <v>830</v>
      </c>
      <c r="C267" s="2" t="s">
        <v>859</v>
      </c>
      <c r="D267" s="3">
        <v>5</v>
      </c>
    </row>
    <row r="268" spans="1:4" x14ac:dyDescent="0.25">
      <c r="A268" s="2" t="s">
        <v>430</v>
      </c>
      <c r="B268" s="2" t="s">
        <v>429</v>
      </c>
      <c r="C268" s="2" t="s">
        <v>859</v>
      </c>
      <c r="D268" s="3">
        <v>24</v>
      </c>
    </row>
    <row r="269" spans="1:4" x14ac:dyDescent="0.25">
      <c r="A269" s="2" t="s">
        <v>435</v>
      </c>
      <c r="B269" s="2" t="s">
        <v>436</v>
      </c>
      <c r="C269" s="2" t="s">
        <v>859</v>
      </c>
      <c r="D269" s="3">
        <v>3</v>
      </c>
    </row>
    <row r="270" spans="1:4" x14ac:dyDescent="0.25">
      <c r="A270" s="2" t="s">
        <v>437</v>
      </c>
      <c r="B270" s="2" t="s">
        <v>436</v>
      </c>
      <c r="C270" s="2" t="s">
        <v>859</v>
      </c>
      <c r="D270" s="3">
        <v>726</v>
      </c>
    </row>
    <row r="271" spans="1:4" x14ac:dyDescent="0.25">
      <c r="A271" s="2" t="s">
        <v>439</v>
      </c>
      <c r="B271" s="2" t="s">
        <v>434</v>
      </c>
      <c r="C271" s="2" t="s">
        <v>859</v>
      </c>
      <c r="D271" s="3">
        <v>846</v>
      </c>
    </row>
    <row r="272" spans="1:4" x14ac:dyDescent="0.25">
      <c r="A272" s="2" t="s">
        <v>440</v>
      </c>
      <c r="B272" s="2" t="s">
        <v>441</v>
      </c>
      <c r="C272" s="2" t="s">
        <v>859</v>
      </c>
      <c r="D272" s="3">
        <v>343</v>
      </c>
    </row>
    <row r="273" spans="1:4" x14ac:dyDescent="0.25">
      <c r="A273" s="2" t="s">
        <v>442</v>
      </c>
      <c r="B273" s="2" t="s">
        <v>443</v>
      </c>
      <c r="C273" s="2" t="s">
        <v>859</v>
      </c>
      <c r="D273" s="3">
        <v>2</v>
      </c>
    </row>
    <row r="274" spans="1:4" x14ac:dyDescent="0.25">
      <c r="A274" s="2" t="s">
        <v>635</v>
      </c>
      <c r="B274" s="2" t="s">
        <v>831</v>
      </c>
      <c r="C274" s="2" t="s">
        <v>859</v>
      </c>
      <c r="D274" s="3">
        <v>28</v>
      </c>
    </row>
    <row r="275" spans="1:4" x14ac:dyDescent="0.25">
      <c r="A275" s="2" t="s">
        <v>688</v>
      </c>
      <c r="B275" s="2" t="s">
        <v>832</v>
      </c>
      <c r="C275" s="2" t="s">
        <v>859</v>
      </c>
      <c r="D275" s="3">
        <v>2</v>
      </c>
    </row>
    <row r="276" spans="1:4" x14ac:dyDescent="0.25">
      <c r="A276" s="2" t="s">
        <v>636</v>
      </c>
      <c r="B276" s="2" t="s">
        <v>832</v>
      </c>
      <c r="C276" s="2" t="s">
        <v>859</v>
      </c>
      <c r="D276" s="3">
        <v>517</v>
      </c>
    </row>
    <row r="277" spans="1:4" x14ac:dyDescent="0.25">
      <c r="A277" s="2" t="s">
        <v>446</v>
      </c>
      <c r="B277" s="2" t="s">
        <v>447</v>
      </c>
      <c r="C277" s="2" t="s">
        <v>859</v>
      </c>
      <c r="D277" s="3">
        <v>1</v>
      </c>
    </row>
    <row r="278" spans="1:4" x14ac:dyDescent="0.25">
      <c r="A278" s="2" t="s">
        <v>448</v>
      </c>
      <c r="B278" s="2" t="s">
        <v>447</v>
      </c>
      <c r="C278" s="2" t="s">
        <v>859</v>
      </c>
      <c r="D278" s="3">
        <v>530</v>
      </c>
    </row>
    <row r="279" spans="1:4" x14ac:dyDescent="0.25">
      <c r="A279" s="2" t="s">
        <v>449</v>
      </c>
      <c r="B279" s="2" t="s">
        <v>447</v>
      </c>
      <c r="C279" s="2" t="s">
        <v>859</v>
      </c>
      <c r="D279" s="3">
        <v>51</v>
      </c>
    </row>
    <row r="280" spans="1:4" x14ac:dyDescent="0.25">
      <c r="A280" s="2" t="s">
        <v>637</v>
      </c>
      <c r="B280" s="2" t="s">
        <v>833</v>
      </c>
      <c r="C280" s="2" t="s">
        <v>859</v>
      </c>
      <c r="D280" s="3">
        <v>21</v>
      </c>
    </row>
    <row r="281" spans="1:4" x14ac:dyDescent="0.25">
      <c r="A281" s="2" t="s">
        <v>451</v>
      </c>
      <c r="B281" s="2" t="s">
        <v>445</v>
      </c>
      <c r="C281" s="2" t="s">
        <v>859</v>
      </c>
      <c r="D281" s="3">
        <v>6570</v>
      </c>
    </row>
    <row r="282" spans="1:4" x14ac:dyDescent="0.25">
      <c r="A282" s="2" t="s">
        <v>689</v>
      </c>
      <c r="B282" s="2" t="s">
        <v>834</v>
      </c>
      <c r="C282" s="2" t="s">
        <v>859</v>
      </c>
      <c r="D282" s="3">
        <v>2</v>
      </c>
    </row>
    <row r="283" spans="1:4" x14ac:dyDescent="0.25">
      <c r="A283" s="2" t="s">
        <v>638</v>
      </c>
      <c r="B283" s="2" t="s">
        <v>835</v>
      </c>
      <c r="C283" s="2" t="s">
        <v>859</v>
      </c>
      <c r="D283" s="3">
        <v>541</v>
      </c>
    </row>
    <row r="284" spans="1:4" x14ac:dyDescent="0.25">
      <c r="A284" s="2" t="s">
        <v>452</v>
      </c>
      <c r="B284" s="2" t="s">
        <v>453</v>
      </c>
      <c r="C284" s="2" t="s">
        <v>859</v>
      </c>
      <c r="D284" s="3">
        <v>28</v>
      </c>
    </row>
    <row r="285" spans="1:4" x14ac:dyDescent="0.25">
      <c r="A285" s="2" t="s">
        <v>639</v>
      </c>
      <c r="B285" s="2" t="s">
        <v>836</v>
      </c>
      <c r="C285" s="2" t="s">
        <v>859</v>
      </c>
      <c r="D285" s="3">
        <v>1</v>
      </c>
    </row>
    <row r="286" spans="1:4" x14ac:dyDescent="0.25">
      <c r="A286" s="2" t="s">
        <v>640</v>
      </c>
      <c r="B286" s="2" t="s">
        <v>837</v>
      </c>
      <c r="C286" s="2" t="s">
        <v>859</v>
      </c>
      <c r="D286" s="3">
        <v>5</v>
      </c>
    </row>
    <row r="287" spans="1:4" x14ac:dyDescent="0.25">
      <c r="A287" s="2" t="s">
        <v>460</v>
      </c>
      <c r="B287" s="2" t="s">
        <v>458</v>
      </c>
      <c r="C287" s="2" t="s">
        <v>859</v>
      </c>
      <c r="D287" s="3">
        <v>13</v>
      </c>
    </row>
    <row r="288" spans="1:4" x14ac:dyDescent="0.25">
      <c r="A288" s="2" t="s">
        <v>461</v>
      </c>
      <c r="B288" s="2" t="s">
        <v>462</v>
      </c>
      <c r="C288" s="2" t="s">
        <v>859</v>
      </c>
      <c r="D288" s="3">
        <v>168</v>
      </c>
    </row>
    <row r="289" spans="1:4" x14ac:dyDescent="0.25">
      <c r="A289" s="2" t="s">
        <v>463</v>
      </c>
      <c r="B289" s="2" t="s">
        <v>462</v>
      </c>
      <c r="C289" s="2" t="s">
        <v>859</v>
      </c>
      <c r="D289" s="3">
        <v>7</v>
      </c>
    </row>
    <row r="290" spans="1:4" x14ac:dyDescent="0.25">
      <c r="A290" s="2" t="s">
        <v>466</v>
      </c>
      <c r="B290" s="2" t="s">
        <v>465</v>
      </c>
      <c r="C290" s="2" t="s">
        <v>859</v>
      </c>
      <c r="D290" s="3">
        <v>8</v>
      </c>
    </row>
    <row r="291" spans="1:4" x14ac:dyDescent="0.25">
      <c r="A291" s="2" t="s">
        <v>641</v>
      </c>
      <c r="B291" s="2" t="s">
        <v>838</v>
      </c>
      <c r="C291" s="2" t="s">
        <v>859</v>
      </c>
      <c r="D291" s="3">
        <v>2</v>
      </c>
    </row>
    <row r="292" spans="1:4" x14ac:dyDescent="0.25">
      <c r="A292" s="2" t="s">
        <v>467</v>
      </c>
      <c r="B292" s="2" t="s">
        <v>468</v>
      </c>
      <c r="C292" s="2" t="s">
        <v>859</v>
      </c>
      <c r="D292" s="3">
        <v>6</v>
      </c>
    </row>
    <row r="293" spans="1:4" x14ac:dyDescent="0.25">
      <c r="A293" s="2" t="s">
        <v>471</v>
      </c>
      <c r="B293" s="2" t="s">
        <v>472</v>
      </c>
      <c r="C293" s="2" t="s">
        <v>859</v>
      </c>
      <c r="D293" s="3">
        <v>167</v>
      </c>
    </row>
    <row r="294" spans="1:4" x14ac:dyDescent="0.25">
      <c r="A294" s="2" t="s">
        <v>474</v>
      </c>
      <c r="B294" s="2" t="s">
        <v>475</v>
      </c>
      <c r="C294" s="2" t="s">
        <v>859</v>
      </c>
      <c r="D294" s="3">
        <v>551</v>
      </c>
    </row>
    <row r="295" spans="1:4" x14ac:dyDescent="0.25">
      <c r="A295" s="2" t="s">
        <v>479</v>
      </c>
      <c r="B295" s="2" t="s">
        <v>477</v>
      </c>
      <c r="C295" s="2" t="s">
        <v>859</v>
      </c>
      <c r="D295" s="3">
        <v>59</v>
      </c>
    </row>
    <row r="296" spans="1:4" x14ac:dyDescent="0.25">
      <c r="A296" s="2" t="s">
        <v>480</v>
      </c>
      <c r="B296" s="2" t="s">
        <v>481</v>
      </c>
      <c r="C296" s="2" t="s">
        <v>859</v>
      </c>
      <c r="D296" s="3">
        <v>50</v>
      </c>
    </row>
    <row r="297" spans="1:4" x14ac:dyDescent="0.25">
      <c r="A297" s="2" t="s">
        <v>642</v>
      </c>
      <c r="B297" s="2" t="s">
        <v>839</v>
      </c>
      <c r="C297" s="2" t="s">
        <v>859</v>
      </c>
      <c r="D297" s="3">
        <v>5955</v>
      </c>
    </row>
    <row r="298" spans="1:4" x14ac:dyDescent="0.25">
      <c r="A298" s="2" t="s">
        <v>643</v>
      </c>
      <c r="B298" s="2" t="s">
        <v>840</v>
      </c>
      <c r="C298" s="2" t="s">
        <v>859</v>
      </c>
      <c r="D298" s="3">
        <v>34</v>
      </c>
    </row>
    <row r="299" spans="1:4" x14ac:dyDescent="0.25">
      <c r="A299" s="2" t="s">
        <v>644</v>
      </c>
      <c r="B299" s="2" t="s">
        <v>841</v>
      </c>
      <c r="C299" s="2" t="s">
        <v>859</v>
      </c>
      <c r="D299" s="3">
        <v>13</v>
      </c>
    </row>
    <row r="300" spans="1:4" x14ac:dyDescent="0.25">
      <c r="A300" s="2" t="s">
        <v>645</v>
      </c>
      <c r="B300" s="2" t="s">
        <v>842</v>
      </c>
      <c r="C300" s="2" t="s">
        <v>859</v>
      </c>
      <c r="D300" s="3">
        <v>19</v>
      </c>
    </row>
    <row r="301" spans="1:4" x14ac:dyDescent="0.25">
      <c r="A301" s="2" t="s">
        <v>690</v>
      </c>
      <c r="B301" s="2" t="s">
        <v>843</v>
      </c>
      <c r="C301" s="2" t="s">
        <v>859</v>
      </c>
      <c r="D301" s="3">
        <v>1</v>
      </c>
    </row>
    <row r="302" spans="1:4" x14ac:dyDescent="0.25">
      <c r="A302" s="2" t="s">
        <v>646</v>
      </c>
      <c r="B302" s="2" t="s">
        <v>843</v>
      </c>
      <c r="C302" s="2" t="s">
        <v>859</v>
      </c>
      <c r="D302" s="3">
        <v>1</v>
      </c>
    </row>
    <row r="303" spans="1:4" x14ac:dyDescent="0.25">
      <c r="A303" s="2" t="s">
        <v>647</v>
      </c>
      <c r="B303" s="2" t="s">
        <v>844</v>
      </c>
      <c r="C303" s="2" t="s">
        <v>859</v>
      </c>
      <c r="D303" s="3">
        <v>224</v>
      </c>
    </row>
    <row r="304" spans="1:4" x14ac:dyDescent="0.25">
      <c r="A304" s="2" t="s">
        <v>648</v>
      </c>
      <c r="B304" s="2" t="s">
        <v>845</v>
      </c>
      <c r="C304" s="2" t="s">
        <v>859</v>
      </c>
      <c r="D304" s="3">
        <v>201</v>
      </c>
    </row>
    <row r="305" spans="1:4" x14ac:dyDescent="0.25">
      <c r="A305" s="2" t="s">
        <v>691</v>
      </c>
      <c r="B305" s="2" t="s">
        <v>846</v>
      </c>
      <c r="C305" s="2" t="s">
        <v>859</v>
      </c>
      <c r="D305" s="3">
        <v>1</v>
      </c>
    </row>
    <row r="306" spans="1:4" x14ac:dyDescent="0.25">
      <c r="A306" s="2" t="s">
        <v>649</v>
      </c>
      <c r="B306" s="2" t="s">
        <v>847</v>
      </c>
      <c r="C306" s="2" t="s">
        <v>859</v>
      </c>
      <c r="D306" s="3">
        <v>27</v>
      </c>
    </row>
    <row r="307" spans="1:4" x14ac:dyDescent="0.25">
      <c r="A307" s="2" t="s">
        <v>486</v>
      </c>
      <c r="B307" s="2" t="s">
        <v>487</v>
      </c>
      <c r="C307" s="2" t="s">
        <v>859</v>
      </c>
      <c r="D307" s="3">
        <v>173</v>
      </c>
    </row>
    <row r="308" spans="1:4" x14ac:dyDescent="0.25">
      <c r="A308" s="2" t="s">
        <v>650</v>
      </c>
      <c r="B308" s="2" t="s">
        <v>848</v>
      </c>
      <c r="C308" s="2" t="s">
        <v>859</v>
      </c>
      <c r="D308" s="3">
        <v>7</v>
      </c>
    </row>
    <row r="309" spans="1:4" x14ac:dyDescent="0.25">
      <c r="A309" s="2" t="s">
        <v>651</v>
      </c>
      <c r="B309" s="2" t="s">
        <v>849</v>
      </c>
      <c r="C309" s="2" t="s">
        <v>859</v>
      </c>
      <c r="D309" s="3">
        <v>4</v>
      </c>
    </row>
    <row r="310" spans="1:4" x14ac:dyDescent="0.25">
      <c r="A310" s="2" t="s">
        <v>652</v>
      </c>
      <c r="B310" s="2" t="s">
        <v>850</v>
      </c>
      <c r="C310" s="2" t="s">
        <v>859</v>
      </c>
      <c r="D310" s="3">
        <v>26</v>
      </c>
    </row>
    <row r="311" spans="1:4" x14ac:dyDescent="0.25">
      <c r="A311" s="2" t="s">
        <v>653</v>
      </c>
      <c r="B311" s="2" t="s">
        <v>851</v>
      </c>
      <c r="C311" s="2" t="s">
        <v>859</v>
      </c>
      <c r="D311" s="3">
        <v>11</v>
      </c>
    </row>
    <row r="312" spans="1:4" x14ac:dyDescent="0.25">
      <c r="A312" s="2" t="s">
        <v>492</v>
      </c>
      <c r="B312" s="2" t="s">
        <v>493</v>
      </c>
      <c r="C312" s="2" t="s">
        <v>859</v>
      </c>
      <c r="D312" s="3">
        <v>39</v>
      </c>
    </row>
    <row r="313" spans="1:4" x14ac:dyDescent="0.25">
      <c r="A313" s="2" t="s">
        <v>498</v>
      </c>
      <c r="B313" s="2" t="s">
        <v>499</v>
      </c>
      <c r="C313" s="2" t="s">
        <v>859</v>
      </c>
      <c r="D313" s="3">
        <v>9</v>
      </c>
    </row>
    <row r="314" spans="1:4" x14ac:dyDescent="0.25">
      <c r="A314" s="2" t="s">
        <v>500</v>
      </c>
      <c r="B314" s="2" t="s">
        <v>501</v>
      </c>
      <c r="C314" s="2" t="s">
        <v>859</v>
      </c>
      <c r="D314" s="3">
        <v>833</v>
      </c>
    </row>
    <row r="315" spans="1:4" x14ac:dyDescent="0.25">
      <c r="A315" s="2" t="s">
        <v>692</v>
      </c>
      <c r="B315" s="2" t="s">
        <v>852</v>
      </c>
      <c r="C315" s="2" t="s">
        <v>859</v>
      </c>
      <c r="D315" s="3">
        <v>1</v>
      </c>
    </row>
    <row r="316" spans="1:4" x14ac:dyDescent="0.25">
      <c r="A316" s="2" t="s">
        <v>502</v>
      </c>
      <c r="B316" s="2" t="s">
        <v>503</v>
      </c>
      <c r="C316" s="2" t="s">
        <v>859</v>
      </c>
      <c r="D316" s="3">
        <v>65</v>
      </c>
    </row>
    <row r="317" spans="1:4" x14ac:dyDescent="0.25">
      <c r="A317" s="2" t="s">
        <v>654</v>
      </c>
      <c r="B317" s="2" t="s">
        <v>853</v>
      </c>
      <c r="C317" s="2" t="s">
        <v>859</v>
      </c>
      <c r="D317" s="3">
        <v>3</v>
      </c>
    </row>
    <row r="318" spans="1:4" x14ac:dyDescent="0.25">
      <c r="A318" s="2" t="s">
        <v>693</v>
      </c>
      <c r="B318" s="2" t="s">
        <v>854</v>
      </c>
      <c r="C318" s="2" t="s">
        <v>859</v>
      </c>
      <c r="D318" s="3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1"/>
  <sheetViews>
    <sheetView workbookViewId="0">
      <pane ySplit="1" topLeftCell="A224" activePane="bottomLeft" state="frozen"/>
      <selection pane="bottomLeft" sqref="A1:D1"/>
    </sheetView>
  </sheetViews>
  <sheetFormatPr defaultRowHeight="15" x14ac:dyDescent="0.25"/>
  <cols>
    <col min="1" max="1" width="14" customWidth="1"/>
    <col min="2" max="2" width="65" customWidth="1"/>
    <col min="3" max="3" width="5.5703125" bestFit="1" customWidth="1"/>
    <col min="4" max="4" width="11.140625" bestFit="1" customWidth="1"/>
    <col min="6" max="6" width="71.140625" bestFit="1" customWidth="1"/>
  </cols>
  <sheetData>
    <row r="1" spans="1:10" ht="15" customHeight="1" x14ac:dyDescent="0.25">
      <c r="A1" s="8" t="s">
        <v>855</v>
      </c>
      <c r="B1" s="8" t="s">
        <v>856</v>
      </c>
      <c r="C1" s="8" t="s">
        <v>857</v>
      </c>
      <c r="D1" s="9" t="s">
        <v>0</v>
      </c>
      <c r="F1" s="10"/>
      <c r="G1" s="10"/>
      <c r="H1" s="10"/>
      <c r="I1" s="10"/>
      <c r="J1" s="10"/>
    </row>
    <row r="2" spans="1:10" x14ac:dyDescent="0.25">
      <c r="A2" s="1" t="s">
        <v>1</v>
      </c>
      <c r="B2" s="2" t="s">
        <v>2</v>
      </c>
      <c r="C2" s="2" t="s">
        <v>858</v>
      </c>
      <c r="D2" s="3">
        <v>33</v>
      </c>
      <c r="F2" s="4"/>
    </row>
    <row r="3" spans="1:10" x14ac:dyDescent="0.25">
      <c r="A3" s="1" t="s">
        <v>3</v>
      </c>
      <c r="B3" s="2" t="s">
        <v>4</v>
      </c>
      <c r="C3" s="2" t="s">
        <v>858</v>
      </c>
      <c r="D3" s="3">
        <v>10</v>
      </c>
      <c r="F3" s="5"/>
      <c r="G3" s="6"/>
      <c r="H3" s="6"/>
      <c r="I3" s="6"/>
    </row>
    <row r="4" spans="1:10" x14ac:dyDescent="0.25">
      <c r="A4" s="1" t="s">
        <v>5</v>
      </c>
      <c r="B4" s="2" t="s">
        <v>6</v>
      </c>
      <c r="C4" s="2" t="s">
        <v>858</v>
      </c>
      <c r="D4" s="3">
        <v>19</v>
      </c>
      <c r="F4" s="6"/>
      <c r="G4" s="6"/>
      <c r="H4" s="6"/>
      <c r="I4" s="6"/>
    </row>
    <row r="5" spans="1:10" x14ac:dyDescent="0.25">
      <c r="A5" s="1" t="s">
        <v>7</v>
      </c>
      <c r="B5" s="2" t="s">
        <v>8</v>
      </c>
      <c r="C5" s="2" t="s">
        <v>858</v>
      </c>
      <c r="D5" s="3">
        <v>4</v>
      </c>
    </row>
    <row r="6" spans="1:10" x14ac:dyDescent="0.25">
      <c r="A6" s="1" t="s">
        <v>9</v>
      </c>
      <c r="B6" s="2" t="s">
        <v>10</v>
      </c>
      <c r="C6" s="2" t="s">
        <v>858</v>
      </c>
      <c r="D6" s="3">
        <v>18</v>
      </c>
    </row>
    <row r="7" spans="1:10" x14ac:dyDescent="0.25">
      <c r="A7" s="1" t="s">
        <v>11</v>
      </c>
      <c r="B7" s="2" t="s">
        <v>12</v>
      </c>
      <c r="C7" s="2" t="s">
        <v>858</v>
      </c>
      <c r="D7" s="3">
        <v>1</v>
      </c>
    </row>
    <row r="8" spans="1:10" x14ac:dyDescent="0.25">
      <c r="A8" s="1" t="s">
        <v>13</v>
      </c>
      <c r="B8" s="2" t="s">
        <v>14</v>
      </c>
      <c r="C8" s="2" t="s">
        <v>858</v>
      </c>
      <c r="D8" s="3">
        <v>235</v>
      </c>
    </row>
    <row r="9" spans="1:10" x14ac:dyDescent="0.25">
      <c r="A9" s="1" t="s">
        <v>15</v>
      </c>
      <c r="B9" s="2" t="s">
        <v>16</v>
      </c>
      <c r="C9" s="2" t="s">
        <v>858</v>
      </c>
      <c r="D9" s="3">
        <v>151</v>
      </c>
    </row>
    <row r="10" spans="1:10" x14ac:dyDescent="0.25">
      <c r="A10" s="1" t="s">
        <v>17</v>
      </c>
      <c r="B10" s="2" t="s">
        <v>18</v>
      </c>
      <c r="C10" s="2" t="s">
        <v>858</v>
      </c>
      <c r="D10" s="3">
        <v>2</v>
      </c>
    </row>
    <row r="11" spans="1:10" x14ac:dyDescent="0.25">
      <c r="A11" s="1" t="s">
        <v>19</v>
      </c>
      <c r="B11" s="2" t="s">
        <v>20</v>
      </c>
      <c r="C11" s="2" t="s">
        <v>858</v>
      </c>
      <c r="D11" s="3">
        <v>49</v>
      </c>
    </row>
    <row r="12" spans="1:10" x14ac:dyDescent="0.25">
      <c r="A12" s="1" t="s">
        <v>21</v>
      </c>
      <c r="B12" s="2" t="s">
        <v>22</v>
      </c>
      <c r="C12" s="2" t="s">
        <v>858</v>
      </c>
      <c r="D12" s="3">
        <v>42</v>
      </c>
    </row>
    <row r="13" spans="1:10" x14ac:dyDescent="0.25">
      <c r="A13" s="1" t="s">
        <v>23</v>
      </c>
      <c r="B13" s="2" t="s">
        <v>24</v>
      </c>
      <c r="C13" s="2" t="s">
        <v>858</v>
      </c>
      <c r="D13" s="3">
        <v>2</v>
      </c>
    </row>
    <row r="14" spans="1:10" x14ac:dyDescent="0.25">
      <c r="A14" s="1" t="s">
        <v>25</v>
      </c>
      <c r="B14" s="2" t="s">
        <v>26</v>
      </c>
      <c r="C14" s="2" t="s">
        <v>858</v>
      </c>
      <c r="D14" s="3">
        <v>41</v>
      </c>
    </row>
    <row r="15" spans="1:10" x14ac:dyDescent="0.25">
      <c r="A15" s="1" t="s">
        <v>27</v>
      </c>
      <c r="B15" s="2" t="s">
        <v>28</v>
      </c>
      <c r="C15" s="2" t="s">
        <v>858</v>
      </c>
      <c r="D15" s="3">
        <v>14</v>
      </c>
    </row>
    <row r="16" spans="1:10" x14ac:dyDescent="0.25">
      <c r="A16" s="1" t="s">
        <v>29</v>
      </c>
      <c r="B16" s="2" t="s">
        <v>30</v>
      </c>
      <c r="C16" s="2" t="s">
        <v>858</v>
      </c>
      <c r="D16" s="3">
        <v>18</v>
      </c>
    </row>
    <row r="17" spans="1:4" x14ac:dyDescent="0.25">
      <c r="A17" s="1">
        <v>52201</v>
      </c>
      <c r="B17" s="2" t="s">
        <v>31</v>
      </c>
      <c r="C17" s="2" t="s">
        <v>858</v>
      </c>
      <c r="D17" s="3">
        <v>1</v>
      </c>
    </row>
    <row r="18" spans="1:4" x14ac:dyDescent="0.25">
      <c r="A18" s="1">
        <v>52327</v>
      </c>
      <c r="B18" s="2" t="s">
        <v>32</v>
      </c>
      <c r="C18" s="2" t="s">
        <v>858</v>
      </c>
      <c r="D18" s="3">
        <v>2</v>
      </c>
    </row>
    <row r="19" spans="1:4" x14ac:dyDescent="0.25">
      <c r="A19" s="1">
        <v>52386</v>
      </c>
      <c r="B19" s="2" t="s">
        <v>33</v>
      </c>
      <c r="C19" s="2" t="s">
        <v>858</v>
      </c>
      <c r="D19" s="3">
        <v>1</v>
      </c>
    </row>
    <row r="20" spans="1:4" x14ac:dyDescent="0.25">
      <c r="A20" s="1" t="s">
        <v>34</v>
      </c>
      <c r="B20" s="2" t="s">
        <v>35</v>
      </c>
      <c r="C20" s="2" t="s">
        <v>858</v>
      </c>
      <c r="D20" s="3">
        <v>938</v>
      </c>
    </row>
    <row r="21" spans="1:4" x14ac:dyDescent="0.25">
      <c r="A21" s="1" t="s">
        <v>36</v>
      </c>
      <c r="B21" s="2" t="s">
        <v>37</v>
      </c>
      <c r="C21" s="2" t="s">
        <v>858</v>
      </c>
      <c r="D21" s="3">
        <v>1</v>
      </c>
    </row>
    <row r="22" spans="1:4" x14ac:dyDescent="0.25">
      <c r="A22" s="1" t="s">
        <v>38</v>
      </c>
      <c r="B22" s="2" t="s">
        <v>39</v>
      </c>
      <c r="C22" s="2" t="s">
        <v>858</v>
      </c>
      <c r="D22" s="3">
        <v>16</v>
      </c>
    </row>
    <row r="23" spans="1:4" x14ac:dyDescent="0.25">
      <c r="A23" s="1" t="s">
        <v>40</v>
      </c>
      <c r="B23" s="2" t="s">
        <v>41</v>
      </c>
      <c r="C23" s="2" t="s">
        <v>858</v>
      </c>
      <c r="D23" s="3">
        <v>10</v>
      </c>
    </row>
    <row r="24" spans="1:4" x14ac:dyDescent="0.25">
      <c r="A24" s="1" t="s">
        <v>42</v>
      </c>
      <c r="B24" s="2" t="s">
        <v>43</v>
      </c>
      <c r="C24" s="2" t="s">
        <v>858</v>
      </c>
      <c r="D24" s="3">
        <v>35</v>
      </c>
    </row>
    <row r="25" spans="1:4" x14ac:dyDescent="0.25">
      <c r="A25" s="1" t="s">
        <v>44</v>
      </c>
      <c r="B25" s="2" t="s">
        <v>45</v>
      </c>
      <c r="C25" s="2" t="s">
        <v>858</v>
      </c>
      <c r="D25" s="3">
        <v>3</v>
      </c>
    </row>
    <row r="26" spans="1:4" x14ac:dyDescent="0.25">
      <c r="A26" s="1" t="s">
        <v>46</v>
      </c>
      <c r="B26" s="2" t="s">
        <v>47</v>
      </c>
      <c r="C26" s="2" t="s">
        <v>858</v>
      </c>
      <c r="D26" s="3">
        <v>31</v>
      </c>
    </row>
    <row r="27" spans="1:4" x14ac:dyDescent="0.25">
      <c r="A27" s="1" t="s">
        <v>48</v>
      </c>
      <c r="B27" s="2" t="s">
        <v>32</v>
      </c>
      <c r="C27" s="2" t="s">
        <v>858</v>
      </c>
      <c r="D27" s="3">
        <v>27</v>
      </c>
    </row>
    <row r="28" spans="1:4" x14ac:dyDescent="0.25">
      <c r="A28" s="1" t="s">
        <v>49</v>
      </c>
      <c r="B28" s="2" t="s">
        <v>50</v>
      </c>
      <c r="C28" s="2" t="s">
        <v>858</v>
      </c>
      <c r="D28" s="3">
        <v>197</v>
      </c>
    </row>
    <row r="29" spans="1:4" x14ac:dyDescent="0.25">
      <c r="A29" s="1" t="s">
        <v>51</v>
      </c>
      <c r="B29" s="2" t="s">
        <v>52</v>
      </c>
      <c r="C29" s="2" t="s">
        <v>858</v>
      </c>
      <c r="D29" s="3">
        <v>219</v>
      </c>
    </row>
    <row r="30" spans="1:4" x14ac:dyDescent="0.25">
      <c r="A30" s="1" t="s">
        <v>53</v>
      </c>
      <c r="B30" s="2" t="s">
        <v>54</v>
      </c>
      <c r="C30" s="2" t="s">
        <v>858</v>
      </c>
      <c r="D30" s="3">
        <v>7</v>
      </c>
    </row>
    <row r="31" spans="1:4" x14ac:dyDescent="0.25">
      <c r="A31" s="1" t="s">
        <v>55</v>
      </c>
      <c r="B31" s="2" t="s">
        <v>56</v>
      </c>
      <c r="C31" s="2" t="s">
        <v>858</v>
      </c>
      <c r="D31" s="3">
        <v>1</v>
      </c>
    </row>
    <row r="32" spans="1:4" x14ac:dyDescent="0.25">
      <c r="A32" s="1" t="s">
        <v>57</v>
      </c>
      <c r="B32" s="2" t="s">
        <v>58</v>
      </c>
      <c r="C32" s="2" t="s">
        <v>858</v>
      </c>
      <c r="D32" s="3">
        <v>1</v>
      </c>
    </row>
    <row r="33" spans="1:4" x14ac:dyDescent="0.25">
      <c r="A33" s="1" t="s">
        <v>59</v>
      </c>
      <c r="B33" s="2" t="s">
        <v>60</v>
      </c>
      <c r="C33" s="2" t="s">
        <v>858</v>
      </c>
      <c r="D33" s="3">
        <v>2</v>
      </c>
    </row>
    <row r="34" spans="1:4" x14ac:dyDescent="0.25">
      <c r="A34" s="1" t="s">
        <v>61</v>
      </c>
      <c r="B34" s="2" t="s">
        <v>41</v>
      </c>
      <c r="C34" s="2" t="s">
        <v>858</v>
      </c>
      <c r="D34" s="3">
        <v>49</v>
      </c>
    </row>
    <row r="35" spans="1:4" x14ac:dyDescent="0.25">
      <c r="A35" s="1" t="s">
        <v>62</v>
      </c>
      <c r="B35" s="2" t="s">
        <v>63</v>
      </c>
      <c r="C35" s="2" t="s">
        <v>858</v>
      </c>
      <c r="D35" s="3">
        <v>165</v>
      </c>
    </row>
    <row r="36" spans="1:4" x14ac:dyDescent="0.25">
      <c r="A36" s="1" t="s">
        <v>64</v>
      </c>
      <c r="B36" s="2" t="s">
        <v>65</v>
      </c>
      <c r="C36" s="2" t="s">
        <v>858</v>
      </c>
      <c r="D36" s="3">
        <v>87</v>
      </c>
    </row>
    <row r="37" spans="1:4" x14ac:dyDescent="0.25">
      <c r="A37" s="1" t="s">
        <v>66</v>
      </c>
      <c r="B37" s="2" t="s">
        <v>67</v>
      </c>
      <c r="C37" s="2" t="s">
        <v>858</v>
      </c>
      <c r="D37" s="3">
        <v>5</v>
      </c>
    </row>
    <row r="38" spans="1:4" x14ac:dyDescent="0.25">
      <c r="A38" s="1">
        <v>69797</v>
      </c>
      <c r="B38" s="2" t="s">
        <v>68</v>
      </c>
      <c r="C38" s="2" t="s">
        <v>858</v>
      </c>
      <c r="D38" s="3">
        <v>1</v>
      </c>
    </row>
    <row r="39" spans="1:4" x14ac:dyDescent="0.25">
      <c r="A39" s="1" t="s">
        <v>69</v>
      </c>
      <c r="B39" s="2" t="s">
        <v>70</v>
      </c>
      <c r="C39" s="2" t="s">
        <v>858</v>
      </c>
      <c r="D39" s="3">
        <v>77</v>
      </c>
    </row>
    <row r="40" spans="1:4" x14ac:dyDescent="0.25">
      <c r="A40" s="1" t="s">
        <v>71</v>
      </c>
      <c r="B40" s="2" t="s">
        <v>72</v>
      </c>
      <c r="C40" s="2" t="s">
        <v>858</v>
      </c>
      <c r="D40" s="3">
        <v>5</v>
      </c>
    </row>
    <row r="41" spans="1:4" x14ac:dyDescent="0.25">
      <c r="A41" s="1" t="s">
        <v>73</v>
      </c>
      <c r="B41" s="2" t="s">
        <v>74</v>
      </c>
      <c r="C41" s="2" t="s">
        <v>858</v>
      </c>
      <c r="D41" s="3">
        <v>2</v>
      </c>
    </row>
    <row r="42" spans="1:4" x14ac:dyDescent="0.25">
      <c r="A42" s="1" t="s">
        <v>75</v>
      </c>
      <c r="B42" s="2" t="s">
        <v>76</v>
      </c>
      <c r="C42" s="2" t="s">
        <v>858</v>
      </c>
      <c r="D42" s="3">
        <v>2</v>
      </c>
    </row>
    <row r="43" spans="1:4" x14ac:dyDescent="0.25">
      <c r="A43" s="1" t="s">
        <v>77</v>
      </c>
      <c r="B43" s="2" t="s">
        <v>78</v>
      </c>
      <c r="C43" s="2" t="s">
        <v>858</v>
      </c>
      <c r="D43" s="3">
        <v>63</v>
      </c>
    </row>
    <row r="44" spans="1:4" x14ac:dyDescent="0.25">
      <c r="A44" s="1" t="s">
        <v>79</v>
      </c>
      <c r="B44" s="2" t="s">
        <v>80</v>
      </c>
      <c r="C44" s="2" t="s">
        <v>858</v>
      </c>
      <c r="D44" s="3">
        <v>232</v>
      </c>
    </row>
    <row r="45" spans="1:4" x14ac:dyDescent="0.25">
      <c r="A45" s="1" t="s">
        <v>81</v>
      </c>
      <c r="B45" s="2" t="s">
        <v>82</v>
      </c>
      <c r="C45" s="2" t="s">
        <v>858</v>
      </c>
      <c r="D45" s="3">
        <v>578</v>
      </c>
    </row>
    <row r="46" spans="1:4" x14ac:dyDescent="0.25">
      <c r="A46" s="1" t="s">
        <v>83</v>
      </c>
      <c r="B46" s="2" t="s">
        <v>84</v>
      </c>
      <c r="C46" s="2" t="s">
        <v>858</v>
      </c>
      <c r="D46" s="3">
        <v>97</v>
      </c>
    </row>
    <row r="47" spans="1:4" x14ac:dyDescent="0.25">
      <c r="A47" s="1" t="s">
        <v>85</v>
      </c>
      <c r="B47" s="2" t="s">
        <v>86</v>
      </c>
      <c r="C47" s="2" t="s">
        <v>858</v>
      </c>
      <c r="D47" s="3">
        <v>96</v>
      </c>
    </row>
    <row r="48" spans="1:4" x14ac:dyDescent="0.25">
      <c r="A48" s="1" t="s">
        <v>87</v>
      </c>
      <c r="B48" s="2" t="s">
        <v>88</v>
      </c>
      <c r="C48" s="2" t="s">
        <v>858</v>
      </c>
      <c r="D48" s="3">
        <v>87</v>
      </c>
    </row>
    <row r="49" spans="1:4" x14ac:dyDescent="0.25">
      <c r="A49" s="1" t="s">
        <v>89</v>
      </c>
      <c r="B49" s="2" t="s">
        <v>90</v>
      </c>
      <c r="C49" s="2" t="s">
        <v>858</v>
      </c>
      <c r="D49" s="3">
        <v>125</v>
      </c>
    </row>
    <row r="50" spans="1:4" x14ac:dyDescent="0.25">
      <c r="A50" s="1" t="s">
        <v>91</v>
      </c>
      <c r="B50" s="2" t="s">
        <v>92</v>
      </c>
      <c r="C50" s="2" t="s">
        <v>858</v>
      </c>
      <c r="D50" s="3">
        <v>15</v>
      </c>
    </row>
    <row r="51" spans="1:4" x14ac:dyDescent="0.25">
      <c r="A51" s="1" t="s">
        <v>93</v>
      </c>
      <c r="B51" s="2" t="s">
        <v>94</v>
      </c>
      <c r="C51" s="2" t="s">
        <v>858</v>
      </c>
      <c r="D51" s="3">
        <v>92</v>
      </c>
    </row>
    <row r="52" spans="1:4" x14ac:dyDescent="0.25">
      <c r="A52" s="1" t="s">
        <v>95</v>
      </c>
      <c r="B52" s="2" t="s">
        <v>96</v>
      </c>
      <c r="C52" s="2" t="s">
        <v>858</v>
      </c>
      <c r="D52" s="3">
        <v>6</v>
      </c>
    </row>
    <row r="53" spans="1:4" x14ac:dyDescent="0.25">
      <c r="A53" s="1" t="s">
        <v>97</v>
      </c>
      <c r="B53" s="2" t="s">
        <v>98</v>
      </c>
      <c r="C53" s="2" t="s">
        <v>858</v>
      </c>
      <c r="D53" s="3">
        <v>72</v>
      </c>
    </row>
    <row r="54" spans="1:4" x14ac:dyDescent="0.25">
      <c r="A54" s="1" t="s">
        <v>99</v>
      </c>
      <c r="B54" s="2" t="s">
        <v>100</v>
      </c>
      <c r="C54" s="2" t="s">
        <v>858</v>
      </c>
      <c r="D54" s="3">
        <v>1</v>
      </c>
    </row>
    <row r="55" spans="1:4" x14ac:dyDescent="0.25">
      <c r="A55" s="1" t="s">
        <v>101</v>
      </c>
      <c r="B55" s="2" t="s">
        <v>102</v>
      </c>
      <c r="C55" s="2" t="s">
        <v>858</v>
      </c>
      <c r="D55" s="3">
        <v>1</v>
      </c>
    </row>
    <row r="56" spans="1:4" x14ac:dyDescent="0.25">
      <c r="A56" s="1" t="s">
        <v>103</v>
      </c>
      <c r="B56" s="2" t="s">
        <v>104</v>
      </c>
      <c r="C56" s="2" t="s">
        <v>858</v>
      </c>
      <c r="D56" s="3">
        <v>2</v>
      </c>
    </row>
    <row r="57" spans="1:4" x14ac:dyDescent="0.25">
      <c r="A57" s="1" t="s">
        <v>105</v>
      </c>
      <c r="B57" s="2" t="s">
        <v>106</v>
      </c>
      <c r="C57" s="2" t="s">
        <v>858</v>
      </c>
      <c r="D57" s="3">
        <v>72</v>
      </c>
    </row>
    <row r="58" spans="1:4" x14ac:dyDescent="0.25">
      <c r="A58" s="1" t="s">
        <v>107</v>
      </c>
      <c r="B58" s="2" t="s">
        <v>108</v>
      </c>
      <c r="C58" s="2" t="s">
        <v>858</v>
      </c>
      <c r="D58" s="3">
        <v>26</v>
      </c>
    </row>
    <row r="59" spans="1:4" x14ac:dyDescent="0.25">
      <c r="A59" s="1" t="s">
        <v>109</v>
      </c>
      <c r="B59" s="2" t="s">
        <v>110</v>
      </c>
      <c r="C59" s="2" t="s">
        <v>858</v>
      </c>
      <c r="D59" s="3">
        <v>1</v>
      </c>
    </row>
    <row r="60" spans="1:4" x14ac:dyDescent="0.25">
      <c r="A60" s="1" t="s">
        <v>111</v>
      </c>
      <c r="B60" s="2" t="s">
        <v>112</v>
      </c>
      <c r="C60" s="2" t="s">
        <v>858</v>
      </c>
      <c r="D60" s="3">
        <v>83</v>
      </c>
    </row>
    <row r="61" spans="1:4" x14ac:dyDescent="0.25">
      <c r="A61" s="1" t="s">
        <v>113</v>
      </c>
      <c r="B61" s="2" t="s">
        <v>114</v>
      </c>
      <c r="C61" s="2" t="s">
        <v>858</v>
      </c>
      <c r="D61" s="3">
        <v>1</v>
      </c>
    </row>
    <row r="62" spans="1:4" x14ac:dyDescent="0.25">
      <c r="A62" s="1" t="s">
        <v>115</v>
      </c>
      <c r="B62" s="2" t="s">
        <v>116</v>
      </c>
      <c r="C62" s="2" t="s">
        <v>858</v>
      </c>
      <c r="D62" s="3">
        <v>12</v>
      </c>
    </row>
    <row r="63" spans="1:4" x14ac:dyDescent="0.25">
      <c r="A63" s="1" t="s">
        <v>117</v>
      </c>
      <c r="B63" s="2" t="s">
        <v>118</v>
      </c>
      <c r="C63" s="2" t="s">
        <v>858</v>
      </c>
      <c r="D63" s="3">
        <v>470</v>
      </c>
    </row>
    <row r="64" spans="1:4" x14ac:dyDescent="0.25">
      <c r="A64" s="1" t="s">
        <v>119</v>
      </c>
      <c r="B64" s="2" t="s">
        <v>120</v>
      </c>
      <c r="C64" s="2" t="s">
        <v>858</v>
      </c>
      <c r="D64" s="3">
        <v>551</v>
      </c>
    </row>
    <row r="65" spans="1:4" x14ac:dyDescent="0.25">
      <c r="A65" s="1" t="s">
        <v>121</v>
      </c>
      <c r="B65" s="2" t="s">
        <v>120</v>
      </c>
      <c r="C65" s="2" t="s">
        <v>858</v>
      </c>
      <c r="D65" s="3">
        <v>27</v>
      </c>
    </row>
    <row r="66" spans="1:4" x14ac:dyDescent="0.25">
      <c r="A66" s="1" t="s">
        <v>122</v>
      </c>
      <c r="B66" s="2" t="s">
        <v>123</v>
      </c>
      <c r="C66" s="2" t="s">
        <v>858</v>
      </c>
      <c r="D66" s="3">
        <v>19</v>
      </c>
    </row>
    <row r="67" spans="1:4" x14ac:dyDescent="0.25">
      <c r="A67" s="1" t="s">
        <v>124</v>
      </c>
      <c r="B67" s="2" t="s">
        <v>125</v>
      </c>
      <c r="C67" s="2" t="s">
        <v>858</v>
      </c>
      <c r="D67" s="3">
        <v>10</v>
      </c>
    </row>
    <row r="68" spans="1:4" x14ac:dyDescent="0.25">
      <c r="A68" s="1" t="s">
        <v>126</v>
      </c>
      <c r="B68" s="2" t="s">
        <v>127</v>
      </c>
      <c r="C68" s="2" t="s">
        <v>858</v>
      </c>
      <c r="D68" s="3">
        <v>1</v>
      </c>
    </row>
    <row r="69" spans="1:4" x14ac:dyDescent="0.25">
      <c r="A69" s="1" t="s">
        <v>128</v>
      </c>
      <c r="B69" s="2" t="s">
        <v>129</v>
      </c>
      <c r="C69" s="2" t="s">
        <v>858</v>
      </c>
      <c r="D69" s="3">
        <v>18</v>
      </c>
    </row>
    <row r="70" spans="1:4" x14ac:dyDescent="0.25">
      <c r="A70" s="1" t="s">
        <v>130</v>
      </c>
      <c r="B70" s="2" t="s">
        <v>131</v>
      </c>
      <c r="C70" s="2" t="s">
        <v>858</v>
      </c>
      <c r="D70" s="3">
        <v>24</v>
      </c>
    </row>
    <row r="71" spans="1:4" x14ac:dyDescent="0.25">
      <c r="A71" s="1" t="s">
        <v>132</v>
      </c>
      <c r="B71" s="2" t="s">
        <v>131</v>
      </c>
      <c r="C71" s="2" t="s">
        <v>858</v>
      </c>
      <c r="D71" s="3">
        <v>813</v>
      </c>
    </row>
    <row r="72" spans="1:4" x14ac:dyDescent="0.25">
      <c r="A72" s="1" t="s">
        <v>133</v>
      </c>
      <c r="B72" s="2" t="s">
        <v>134</v>
      </c>
      <c r="C72" s="2" t="s">
        <v>858</v>
      </c>
      <c r="D72" s="3">
        <v>389</v>
      </c>
    </row>
    <row r="73" spans="1:4" x14ac:dyDescent="0.25">
      <c r="A73" s="1" t="s">
        <v>135</v>
      </c>
      <c r="B73" s="2" t="s">
        <v>134</v>
      </c>
      <c r="C73" s="2" t="s">
        <v>858</v>
      </c>
      <c r="D73" s="3">
        <v>5270</v>
      </c>
    </row>
    <row r="74" spans="1:4" x14ac:dyDescent="0.25">
      <c r="A74" s="1" t="s">
        <v>136</v>
      </c>
      <c r="B74" s="2" t="s">
        <v>137</v>
      </c>
      <c r="C74" s="2" t="s">
        <v>858</v>
      </c>
      <c r="D74" s="3">
        <v>1</v>
      </c>
    </row>
    <row r="75" spans="1:4" x14ac:dyDescent="0.25">
      <c r="A75" s="1" t="s">
        <v>138</v>
      </c>
      <c r="B75" s="2" t="s">
        <v>139</v>
      </c>
      <c r="C75" s="2" t="s">
        <v>858</v>
      </c>
      <c r="D75" s="3">
        <v>17</v>
      </c>
    </row>
    <row r="76" spans="1:4" x14ac:dyDescent="0.25">
      <c r="A76" s="1" t="s">
        <v>140</v>
      </c>
      <c r="B76" s="2" t="s">
        <v>141</v>
      </c>
      <c r="C76" s="2" t="s">
        <v>858</v>
      </c>
      <c r="D76" s="3">
        <v>52</v>
      </c>
    </row>
    <row r="77" spans="1:4" x14ac:dyDescent="0.25">
      <c r="A77" s="1" t="s">
        <v>142</v>
      </c>
      <c r="B77" s="2" t="s">
        <v>141</v>
      </c>
      <c r="C77" s="2" t="s">
        <v>858</v>
      </c>
      <c r="D77" s="3">
        <v>1846</v>
      </c>
    </row>
    <row r="78" spans="1:4" x14ac:dyDescent="0.25">
      <c r="A78" s="1" t="s">
        <v>143</v>
      </c>
      <c r="B78" s="2" t="s">
        <v>144</v>
      </c>
      <c r="C78" s="2" t="s">
        <v>858</v>
      </c>
      <c r="D78" s="3">
        <v>1</v>
      </c>
    </row>
    <row r="79" spans="1:4" x14ac:dyDescent="0.25">
      <c r="A79" s="1" t="s">
        <v>145</v>
      </c>
      <c r="B79" s="2" t="s">
        <v>144</v>
      </c>
      <c r="C79" s="2" t="s">
        <v>858</v>
      </c>
      <c r="D79" s="3">
        <v>17</v>
      </c>
    </row>
    <row r="80" spans="1:4" x14ac:dyDescent="0.25">
      <c r="A80" s="1" t="s">
        <v>146</v>
      </c>
      <c r="B80" s="2" t="s">
        <v>147</v>
      </c>
      <c r="C80" s="2" t="s">
        <v>858</v>
      </c>
      <c r="D80" s="3">
        <v>50</v>
      </c>
    </row>
    <row r="81" spans="1:4" x14ac:dyDescent="0.25">
      <c r="A81" s="1" t="s">
        <v>148</v>
      </c>
      <c r="B81" s="2" t="s">
        <v>149</v>
      </c>
      <c r="C81" s="2" t="s">
        <v>858</v>
      </c>
      <c r="D81" s="3">
        <v>5</v>
      </c>
    </row>
    <row r="82" spans="1:4" x14ac:dyDescent="0.25">
      <c r="A82" s="1" t="s">
        <v>150</v>
      </c>
      <c r="B82" s="2" t="s">
        <v>151</v>
      </c>
      <c r="C82" s="2" t="s">
        <v>858</v>
      </c>
      <c r="D82" s="3">
        <v>1</v>
      </c>
    </row>
    <row r="83" spans="1:4" x14ac:dyDescent="0.25">
      <c r="A83" s="1" t="s">
        <v>152</v>
      </c>
      <c r="B83" s="2" t="s">
        <v>153</v>
      </c>
      <c r="C83" s="2" t="s">
        <v>858</v>
      </c>
      <c r="D83" s="3">
        <v>34</v>
      </c>
    </row>
    <row r="84" spans="1:4" x14ac:dyDescent="0.25">
      <c r="A84" s="1" t="s">
        <v>154</v>
      </c>
      <c r="B84" s="2" t="s">
        <v>153</v>
      </c>
      <c r="C84" s="2" t="s">
        <v>858</v>
      </c>
      <c r="D84" s="3">
        <v>388</v>
      </c>
    </row>
    <row r="85" spans="1:4" x14ac:dyDescent="0.25">
      <c r="A85" s="1" t="s">
        <v>155</v>
      </c>
      <c r="B85" s="2" t="s">
        <v>156</v>
      </c>
      <c r="C85" s="2" t="s">
        <v>858</v>
      </c>
      <c r="D85" s="3">
        <v>2</v>
      </c>
    </row>
    <row r="86" spans="1:4" x14ac:dyDescent="0.25">
      <c r="A86" s="1" t="s">
        <v>157</v>
      </c>
      <c r="B86" s="2" t="s">
        <v>158</v>
      </c>
      <c r="C86" s="2" t="s">
        <v>858</v>
      </c>
      <c r="D86" s="3">
        <v>1</v>
      </c>
    </row>
    <row r="87" spans="1:4" x14ac:dyDescent="0.25">
      <c r="A87" s="1" t="s">
        <v>159</v>
      </c>
      <c r="B87" s="2" t="s">
        <v>160</v>
      </c>
      <c r="C87" s="2" t="s">
        <v>858</v>
      </c>
      <c r="D87" s="3">
        <v>18</v>
      </c>
    </row>
    <row r="88" spans="1:4" x14ac:dyDescent="0.25">
      <c r="A88" s="1" t="s">
        <v>161</v>
      </c>
      <c r="B88" s="2" t="s">
        <v>162</v>
      </c>
      <c r="C88" s="2" t="s">
        <v>858</v>
      </c>
      <c r="D88" s="3">
        <v>2</v>
      </c>
    </row>
    <row r="89" spans="1:4" x14ac:dyDescent="0.25">
      <c r="A89" s="1" t="s">
        <v>163</v>
      </c>
      <c r="B89" s="2" t="s">
        <v>164</v>
      </c>
      <c r="C89" s="2" t="s">
        <v>858</v>
      </c>
      <c r="D89" s="3">
        <v>5</v>
      </c>
    </row>
    <row r="90" spans="1:4" x14ac:dyDescent="0.25">
      <c r="A90" s="1" t="s">
        <v>165</v>
      </c>
      <c r="B90" s="2" t="s">
        <v>166</v>
      </c>
      <c r="C90" s="2" t="s">
        <v>858</v>
      </c>
      <c r="D90" s="3">
        <v>97</v>
      </c>
    </row>
    <row r="91" spans="1:4" x14ac:dyDescent="0.25">
      <c r="A91" s="1" t="s">
        <v>167</v>
      </c>
      <c r="B91" s="2" t="s">
        <v>168</v>
      </c>
      <c r="C91" s="2" t="s">
        <v>858</v>
      </c>
      <c r="D91" s="3">
        <v>344</v>
      </c>
    </row>
    <row r="92" spans="1:4" x14ac:dyDescent="0.25">
      <c r="A92" s="1" t="s">
        <v>169</v>
      </c>
      <c r="B92" s="2" t="s">
        <v>168</v>
      </c>
      <c r="C92" s="2" t="s">
        <v>858</v>
      </c>
      <c r="D92" s="3">
        <v>929</v>
      </c>
    </row>
    <row r="93" spans="1:4" x14ac:dyDescent="0.25">
      <c r="A93" s="1" t="s">
        <v>170</v>
      </c>
      <c r="B93" s="2" t="s">
        <v>171</v>
      </c>
      <c r="C93" s="2" t="s">
        <v>858</v>
      </c>
      <c r="D93" s="3">
        <v>1</v>
      </c>
    </row>
    <row r="94" spans="1:4" x14ac:dyDescent="0.25">
      <c r="A94" s="1" t="s">
        <v>172</v>
      </c>
      <c r="B94" s="2" t="s">
        <v>173</v>
      </c>
      <c r="C94" s="2" t="s">
        <v>858</v>
      </c>
      <c r="D94" s="3">
        <v>22</v>
      </c>
    </row>
    <row r="95" spans="1:4" x14ac:dyDescent="0.25">
      <c r="A95" s="1" t="s">
        <v>174</v>
      </c>
      <c r="B95" s="2" t="s">
        <v>175</v>
      </c>
      <c r="C95" s="2" t="s">
        <v>858</v>
      </c>
      <c r="D95" s="3">
        <v>187</v>
      </c>
    </row>
    <row r="96" spans="1:4" x14ac:dyDescent="0.25">
      <c r="A96" s="1" t="s">
        <v>176</v>
      </c>
      <c r="B96" s="2" t="s">
        <v>177</v>
      </c>
      <c r="C96" s="2" t="s">
        <v>858</v>
      </c>
      <c r="D96" s="3">
        <v>5</v>
      </c>
    </row>
    <row r="97" spans="1:4" x14ac:dyDescent="0.25">
      <c r="A97" s="1" t="s">
        <v>178</v>
      </c>
      <c r="B97" s="2" t="s">
        <v>179</v>
      </c>
      <c r="C97" s="2" t="s">
        <v>858</v>
      </c>
      <c r="D97" s="3">
        <v>279</v>
      </c>
    </row>
    <row r="98" spans="1:4" x14ac:dyDescent="0.25">
      <c r="A98" s="1" t="s">
        <v>180</v>
      </c>
      <c r="B98" s="2" t="s">
        <v>181</v>
      </c>
      <c r="C98" s="2" t="s">
        <v>858</v>
      </c>
      <c r="D98" s="3">
        <v>16</v>
      </c>
    </row>
    <row r="99" spans="1:4" x14ac:dyDescent="0.25">
      <c r="A99" s="1" t="s">
        <v>182</v>
      </c>
      <c r="B99" s="2" t="s">
        <v>183</v>
      </c>
      <c r="C99" s="2" t="s">
        <v>858</v>
      </c>
      <c r="D99" s="3">
        <v>2</v>
      </c>
    </row>
    <row r="100" spans="1:4" x14ac:dyDescent="0.25">
      <c r="A100" s="1" t="s">
        <v>184</v>
      </c>
      <c r="B100" s="2" t="s">
        <v>185</v>
      </c>
      <c r="C100" s="2" t="s">
        <v>858</v>
      </c>
      <c r="D100" s="3">
        <v>27</v>
      </c>
    </row>
    <row r="101" spans="1:4" x14ac:dyDescent="0.25">
      <c r="A101" s="1" t="s">
        <v>186</v>
      </c>
      <c r="B101" s="2" t="s">
        <v>187</v>
      </c>
      <c r="C101" s="2" t="s">
        <v>858</v>
      </c>
      <c r="D101" s="3">
        <v>14</v>
      </c>
    </row>
    <row r="102" spans="1:4" x14ac:dyDescent="0.25">
      <c r="A102" s="1" t="s">
        <v>188</v>
      </c>
      <c r="B102" s="2" t="s">
        <v>189</v>
      </c>
      <c r="C102" s="2" t="s">
        <v>858</v>
      </c>
      <c r="D102" s="3">
        <v>54</v>
      </c>
    </row>
    <row r="103" spans="1:4" x14ac:dyDescent="0.25">
      <c r="A103" s="1" t="s">
        <v>190</v>
      </c>
      <c r="B103" s="2" t="s">
        <v>191</v>
      </c>
      <c r="C103" s="2" t="s">
        <v>858</v>
      </c>
      <c r="D103" s="3">
        <v>1</v>
      </c>
    </row>
    <row r="104" spans="1:4" x14ac:dyDescent="0.25">
      <c r="A104" s="1" t="s">
        <v>192</v>
      </c>
      <c r="B104" s="2" t="s">
        <v>193</v>
      </c>
      <c r="C104" s="2" t="s">
        <v>858</v>
      </c>
      <c r="D104" s="3">
        <v>3</v>
      </c>
    </row>
    <row r="105" spans="1:4" x14ac:dyDescent="0.25">
      <c r="A105" s="1" t="s">
        <v>194</v>
      </c>
      <c r="B105" s="2" t="s">
        <v>195</v>
      </c>
      <c r="C105" s="2" t="s">
        <v>858</v>
      </c>
      <c r="D105" s="3">
        <v>16</v>
      </c>
    </row>
    <row r="106" spans="1:4" x14ac:dyDescent="0.25">
      <c r="A106" s="1" t="s">
        <v>196</v>
      </c>
      <c r="B106" s="2" t="s">
        <v>197</v>
      </c>
      <c r="C106" s="2" t="s">
        <v>858</v>
      </c>
      <c r="D106" s="3">
        <v>6</v>
      </c>
    </row>
    <row r="107" spans="1:4" x14ac:dyDescent="0.25">
      <c r="A107" s="1" t="s">
        <v>198</v>
      </c>
      <c r="B107" s="2" t="s">
        <v>199</v>
      </c>
      <c r="C107" s="2" t="s">
        <v>858</v>
      </c>
      <c r="D107" s="3">
        <v>1</v>
      </c>
    </row>
    <row r="108" spans="1:4" x14ac:dyDescent="0.25">
      <c r="A108" s="1" t="s">
        <v>200</v>
      </c>
      <c r="B108" s="2" t="s">
        <v>201</v>
      </c>
      <c r="C108" s="2" t="s">
        <v>858</v>
      </c>
      <c r="D108" s="3">
        <v>495</v>
      </c>
    </row>
    <row r="109" spans="1:4" x14ac:dyDescent="0.25">
      <c r="A109" s="1" t="s">
        <v>202</v>
      </c>
      <c r="B109" s="2" t="s">
        <v>203</v>
      </c>
      <c r="C109" s="2" t="s">
        <v>858</v>
      </c>
      <c r="D109" s="3">
        <v>13</v>
      </c>
    </row>
    <row r="110" spans="1:4" x14ac:dyDescent="0.25">
      <c r="A110" s="1" t="s">
        <v>204</v>
      </c>
      <c r="B110" s="2" t="s">
        <v>205</v>
      </c>
      <c r="C110" s="2" t="s">
        <v>858</v>
      </c>
      <c r="D110" s="3">
        <v>456</v>
      </c>
    </row>
    <row r="111" spans="1:4" x14ac:dyDescent="0.25">
      <c r="A111" s="1" t="s">
        <v>206</v>
      </c>
      <c r="B111" s="2" t="s">
        <v>207</v>
      </c>
      <c r="C111" s="2" t="s">
        <v>858</v>
      </c>
      <c r="D111" s="3">
        <v>4</v>
      </c>
    </row>
    <row r="112" spans="1:4" x14ac:dyDescent="0.25">
      <c r="A112" s="1" t="s">
        <v>208</v>
      </c>
      <c r="B112" s="2" t="s">
        <v>209</v>
      </c>
      <c r="C112" s="2" t="s">
        <v>858</v>
      </c>
      <c r="D112" s="3">
        <v>1</v>
      </c>
    </row>
    <row r="113" spans="1:4" x14ac:dyDescent="0.25">
      <c r="A113" s="1" t="s">
        <v>210</v>
      </c>
      <c r="B113" s="2" t="s">
        <v>211</v>
      </c>
      <c r="C113" s="2" t="s">
        <v>858</v>
      </c>
      <c r="D113" s="3">
        <v>1</v>
      </c>
    </row>
    <row r="114" spans="1:4" x14ac:dyDescent="0.25">
      <c r="A114" s="1" t="s">
        <v>212</v>
      </c>
      <c r="B114" s="2" t="s">
        <v>213</v>
      </c>
      <c r="C114" s="2" t="s">
        <v>858</v>
      </c>
      <c r="D114" s="3">
        <v>1</v>
      </c>
    </row>
    <row r="115" spans="1:4" x14ac:dyDescent="0.25">
      <c r="A115" s="1" t="s">
        <v>214</v>
      </c>
      <c r="B115" s="2" t="s">
        <v>215</v>
      </c>
      <c r="C115" s="2" t="s">
        <v>858</v>
      </c>
      <c r="D115" s="3">
        <v>85</v>
      </c>
    </row>
    <row r="116" spans="1:4" x14ac:dyDescent="0.25">
      <c r="A116" s="1" t="s">
        <v>216</v>
      </c>
      <c r="B116" s="2" t="s">
        <v>217</v>
      </c>
      <c r="C116" s="2" t="s">
        <v>858</v>
      </c>
      <c r="D116" s="3">
        <v>61</v>
      </c>
    </row>
    <row r="117" spans="1:4" x14ac:dyDescent="0.25">
      <c r="A117" s="1" t="s">
        <v>218</v>
      </c>
      <c r="B117" s="2" t="s">
        <v>219</v>
      </c>
      <c r="C117" s="2" t="s">
        <v>858</v>
      </c>
      <c r="D117" s="3">
        <v>10</v>
      </c>
    </row>
    <row r="118" spans="1:4" x14ac:dyDescent="0.25">
      <c r="A118" s="1" t="s">
        <v>220</v>
      </c>
      <c r="B118" s="2" t="s">
        <v>219</v>
      </c>
      <c r="C118" s="2" t="s">
        <v>858</v>
      </c>
      <c r="D118" s="3">
        <v>278</v>
      </c>
    </row>
    <row r="119" spans="1:4" x14ac:dyDescent="0.25">
      <c r="A119" s="1" t="s">
        <v>221</v>
      </c>
      <c r="B119" s="2" t="s">
        <v>222</v>
      </c>
      <c r="C119" s="2" t="s">
        <v>858</v>
      </c>
      <c r="D119" s="3">
        <v>163</v>
      </c>
    </row>
    <row r="120" spans="1:4" x14ac:dyDescent="0.25">
      <c r="A120" s="1" t="s">
        <v>223</v>
      </c>
      <c r="B120" s="2" t="s">
        <v>224</v>
      </c>
      <c r="C120" s="2" t="s">
        <v>858</v>
      </c>
      <c r="D120" s="3">
        <v>438</v>
      </c>
    </row>
    <row r="121" spans="1:4" x14ac:dyDescent="0.25">
      <c r="A121" s="1" t="s">
        <v>225</v>
      </c>
      <c r="B121" s="2" t="s">
        <v>226</v>
      </c>
      <c r="C121" s="2" t="s">
        <v>858</v>
      </c>
      <c r="D121" s="3">
        <v>131</v>
      </c>
    </row>
    <row r="122" spans="1:4" x14ac:dyDescent="0.25">
      <c r="A122" s="1" t="s">
        <v>227</v>
      </c>
      <c r="B122" s="2" t="s">
        <v>228</v>
      </c>
      <c r="C122" s="2" t="s">
        <v>858</v>
      </c>
      <c r="D122" s="3">
        <v>1291</v>
      </c>
    </row>
    <row r="123" spans="1:4" x14ac:dyDescent="0.25">
      <c r="A123" s="1" t="s">
        <v>229</v>
      </c>
      <c r="B123" s="2" t="s">
        <v>230</v>
      </c>
      <c r="C123" s="2" t="s">
        <v>858</v>
      </c>
      <c r="D123" s="3">
        <v>18</v>
      </c>
    </row>
    <row r="124" spans="1:4" x14ac:dyDescent="0.25">
      <c r="A124" s="1" t="s">
        <v>231</v>
      </c>
      <c r="B124" s="2" t="s">
        <v>232</v>
      </c>
      <c r="C124" s="2" t="s">
        <v>858</v>
      </c>
      <c r="D124" s="3">
        <v>5</v>
      </c>
    </row>
    <row r="125" spans="1:4" x14ac:dyDescent="0.25">
      <c r="A125" s="1" t="s">
        <v>233</v>
      </c>
      <c r="B125" s="2" t="s">
        <v>234</v>
      </c>
      <c r="C125" s="2" t="s">
        <v>858</v>
      </c>
      <c r="D125" s="3">
        <v>2</v>
      </c>
    </row>
    <row r="126" spans="1:4" x14ac:dyDescent="0.25">
      <c r="A126" s="1" t="s">
        <v>235</v>
      </c>
      <c r="B126" s="2" t="s">
        <v>236</v>
      </c>
      <c r="C126" s="2" t="s">
        <v>858</v>
      </c>
      <c r="D126" s="3">
        <v>26</v>
      </c>
    </row>
    <row r="127" spans="1:4" x14ac:dyDescent="0.25">
      <c r="A127" s="1" t="s">
        <v>237</v>
      </c>
      <c r="B127" s="2" t="s">
        <v>238</v>
      </c>
      <c r="C127" s="2" t="s">
        <v>858</v>
      </c>
      <c r="D127" s="3">
        <v>113</v>
      </c>
    </row>
    <row r="128" spans="1:4" x14ac:dyDescent="0.25">
      <c r="A128" s="1" t="s">
        <v>239</v>
      </c>
      <c r="B128" s="2" t="s">
        <v>240</v>
      </c>
      <c r="C128" s="2" t="s">
        <v>858</v>
      </c>
      <c r="D128" s="3">
        <v>2</v>
      </c>
    </row>
    <row r="129" spans="1:4" x14ac:dyDescent="0.25">
      <c r="A129" s="1" t="s">
        <v>241</v>
      </c>
      <c r="B129" s="2" t="s">
        <v>242</v>
      </c>
      <c r="C129" s="2" t="s">
        <v>858</v>
      </c>
      <c r="D129" s="3">
        <v>73</v>
      </c>
    </row>
    <row r="130" spans="1:4" x14ac:dyDescent="0.25">
      <c r="A130" s="1" t="s">
        <v>243</v>
      </c>
      <c r="B130" s="2" t="s">
        <v>244</v>
      </c>
      <c r="C130" s="2" t="s">
        <v>858</v>
      </c>
      <c r="D130" s="3">
        <v>608</v>
      </c>
    </row>
    <row r="131" spans="1:4" x14ac:dyDescent="0.25">
      <c r="A131" s="1" t="s">
        <v>245</v>
      </c>
      <c r="B131" s="2" t="s">
        <v>246</v>
      </c>
      <c r="C131" s="2" t="s">
        <v>858</v>
      </c>
      <c r="D131" s="3">
        <v>253</v>
      </c>
    </row>
    <row r="132" spans="1:4" x14ac:dyDescent="0.25">
      <c r="A132" s="1" t="s">
        <v>247</v>
      </c>
      <c r="B132" s="2" t="s">
        <v>248</v>
      </c>
      <c r="C132" s="2" t="s">
        <v>858</v>
      </c>
      <c r="D132" s="3">
        <v>615</v>
      </c>
    </row>
    <row r="133" spans="1:4" x14ac:dyDescent="0.25">
      <c r="A133" s="1" t="s">
        <v>249</v>
      </c>
      <c r="B133" s="2" t="s">
        <v>250</v>
      </c>
      <c r="C133" s="2" t="s">
        <v>858</v>
      </c>
      <c r="D133" s="3">
        <v>387</v>
      </c>
    </row>
    <row r="134" spans="1:4" x14ac:dyDescent="0.25">
      <c r="A134" s="1" t="s">
        <v>251</v>
      </c>
      <c r="B134" s="2" t="s">
        <v>252</v>
      </c>
      <c r="C134" s="2" t="s">
        <v>858</v>
      </c>
      <c r="D134" s="3">
        <v>77</v>
      </c>
    </row>
    <row r="135" spans="1:4" x14ac:dyDescent="0.25">
      <c r="A135" s="1" t="s">
        <v>253</v>
      </c>
      <c r="B135" s="2" t="s">
        <v>254</v>
      </c>
      <c r="C135" s="2" t="s">
        <v>858</v>
      </c>
      <c r="D135" s="3">
        <v>11</v>
      </c>
    </row>
    <row r="136" spans="1:4" x14ac:dyDescent="0.25">
      <c r="A136" s="1" t="s">
        <v>255</v>
      </c>
      <c r="B136" s="2" t="s">
        <v>217</v>
      </c>
      <c r="C136" s="2" t="s">
        <v>858</v>
      </c>
      <c r="D136" s="3">
        <v>142</v>
      </c>
    </row>
    <row r="137" spans="1:4" x14ac:dyDescent="0.25">
      <c r="A137" s="1" t="s">
        <v>256</v>
      </c>
      <c r="B137" s="2" t="s">
        <v>228</v>
      </c>
      <c r="C137" s="2" t="s">
        <v>858</v>
      </c>
      <c r="D137" s="3">
        <v>1075</v>
      </c>
    </row>
    <row r="138" spans="1:4" x14ac:dyDescent="0.25">
      <c r="A138" s="1" t="s">
        <v>257</v>
      </c>
      <c r="B138" s="2" t="s">
        <v>238</v>
      </c>
      <c r="C138" s="2" t="s">
        <v>858</v>
      </c>
      <c r="D138" s="3">
        <v>471</v>
      </c>
    </row>
    <row r="139" spans="1:4" x14ac:dyDescent="0.25">
      <c r="A139" s="1" t="s">
        <v>258</v>
      </c>
      <c r="B139" s="2" t="s">
        <v>259</v>
      </c>
      <c r="C139" s="2" t="s">
        <v>858</v>
      </c>
      <c r="D139" s="3">
        <v>106</v>
      </c>
    </row>
    <row r="140" spans="1:4" x14ac:dyDescent="0.25">
      <c r="A140" s="1" t="s">
        <v>260</v>
      </c>
      <c r="B140" s="2" t="s">
        <v>261</v>
      </c>
      <c r="C140" s="2" t="s">
        <v>858</v>
      </c>
      <c r="D140" s="3">
        <v>10</v>
      </c>
    </row>
    <row r="141" spans="1:4" x14ac:dyDescent="0.25">
      <c r="A141" s="1" t="s">
        <v>262</v>
      </c>
      <c r="B141" s="2" t="s">
        <v>263</v>
      </c>
      <c r="C141" s="2" t="s">
        <v>858</v>
      </c>
      <c r="D141" s="3">
        <v>34</v>
      </c>
    </row>
    <row r="142" spans="1:4" x14ac:dyDescent="0.25">
      <c r="A142" s="1" t="s">
        <v>264</v>
      </c>
      <c r="B142" s="2" t="s">
        <v>265</v>
      </c>
      <c r="C142" s="2" t="s">
        <v>858</v>
      </c>
      <c r="D142" s="3">
        <v>1</v>
      </c>
    </row>
    <row r="143" spans="1:4" x14ac:dyDescent="0.25">
      <c r="A143" s="1" t="s">
        <v>266</v>
      </c>
      <c r="B143" s="2" t="s">
        <v>265</v>
      </c>
      <c r="C143" s="2" t="s">
        <v>858</v>
      </c>
      <c r="D143" s="3">
        <v>209</v>
      </c>
    </row>
    <row r="144" spans="1:4" x14ac:dyDescent="0.25">
      <c r="A144" s="1" t="s">
        <v>267</v>
      </c>
      <c r="B144" s="2" t="s">
        <v>268</v>
      </c>
      <c r="C144" s="2" t="s">
        <v>858</v>
      </c>
      <c r="D144" s="3">
        <v>6</v>
      </c>
    </row>
    <row r="145" spans="1:4" x14ac:dyDescent="0.25">
      <c r="A145" s="1" t="s">
        <v>269</v>
      </c>
      <c r="B145" s="2" t="s">
        <v>270</v>
      </c>
      <c r="C145" s="2" t="s">
        <v>858</v>
      </c>
      <c r="D145" s="3">
        <v>12</v>
      </c>
    </row>
    <row r="146" spans="1:4" x14ac:dyDescent="0.25">
      <c r="A146" s="1" t="s">
        <v>271</v>
      </c>
      <c r="B146" s="2" t="s">
        <v>272</v>
      </c>
      <c r="C146" s="2" t="s">
        <v>858</v>
      </c>
      <c r="D146" s="3">
        <v>22</v>
      </c>
    </row>
    <row r="147" spans="1:4" x14ac:dyDescent="0.25">
      <c r="A147" s="1" t="s">
        <v>273</v>
      </c>
      <c r="B147" s="2" t="s">
        <v>274</v>
      </c>
      <c r="C147" s="2" t="s">
        <v>858</v>
      </c>
      <c r="D147" s="3">
        <v>49</v>
      </c>
    </row>
    <row r="148" spans="1:4" x14ac:dyDescent="0.25">
      <c r="A148" s="1" t="s">
        <v>275</v>
      </c>
      <c r="B148" s="2" t="s">
        <v>276</v>
      </c>
      <c r="C148" s="2" t="s">
        <v>858</v>
      </c>
      <c r="D148" s="3">
        <v>972</v>
      </c>
    </row>
    <row r="149" spans="1:4" x14ac:dyDescent="0.25">
      <c r="A149" s="1" t="s">
        <v>277</v>
      </c>
      <c r="B149" s="2" t="s">
        <v>278</v>
      </c>
      <c r="C149" s="2" t="s">
        <v>858</v>
      </c>
      <c r="D149" s="3">
        <v>11</v>
      </c>
    </row>
    <row r="150" spans="1:4" x14ac:dyDescent="0.25">
      <c r="A150" s="1" t="s">
        <v>279</v>
      </c>
      <c r="B150" s="2" t="s">
        <v>280</v>
      </c>
      <c r="C150" s="2" t="s">
        <v>858</v>
      </c>
      <c r="D150" s="3">
        <v>18</v>
      </c>
    </row>
    <row r="151" spans="1:4" x14ac:dyDescent="0.25">
      <c r="A151" s="1" t="s">
        <v>281</v>
      </c>
      <c r="B151" s="2" t="s">
        <v>282</v>
      </c>
      <c r="C151" s="2" t="s">
        <v>858</v>
      </c>
      <c r="D151" s="3">
        <v>186</v>
      </c>
    </row>
    <row r="152" spans="1:4" x14ac:dyDescent="0.25">
      <c r="A152" s="1" t="s">
        <v>283</v>
      </c>
      <c r="B152" s="2" t="s">
        <v>282</v>
      </c>
      <c r="C152" s="2" t="s">
        <v>858</v>
      </c>
      <c r="D152" s="3">
        <v>5</v>
      </c>
    </row>
    <row r="153" spans="1:4" x14ac:dyDescent="0.25">
      <c r="A153" s="1" t="s">
        <v>284</v>
      </c>
      <c r="B153" s="2" t="s">
        <v>285</v>
      </c>
      <c r="C153" s="2" t="s">
        <v>858</v>
      </c>
      <c r="D153" s="3">
        <v>5</v>
      </c>
    </row>
    <row r="154" spans="1:4" x14ac:dyDescent="0.25">
      <c r="A154" s="1" t="s">
        <v>286</v>
      </c>
      <c r="B154" s="2" t="s">
        <v>287</v>
      </c>
      <c r="C154" s="2" t="s">
        <v>858</v>
      </c>
      <c r="D154" s="3">
        <v>3</v>
      </c>
    </row>
    <row r="155" spans="1:4" x14ac:dyDescent="0.25">
      <c r="A155" s="1" t="s">
        <v>288</v>
      </c>
      <c r="B155" s="2" t="s">
        <v>289</v>
      </c>
      <c r="C155" s="2" t="s">
        <v>858</v>
      </c>
      <c r="D155" s="3">
        <v>138</v>
      </c>
    </row>
    <row r="156" spans="1:4" x14ac:dyDescent="0.25">
      <c r="A156" s="1" t="s">
        <v>290</v>
      </c>
      <c r="B156" s="2" t="s">
        <v>291</v>
      </c>
      <c r="C156" s="2" t="s">
        <v>858</v>
      </c>
      <c r="D156" s="3">
        <v>65</v>
      </c>
    </row>
    <row r="157" spans="1:4" x14ac:dyDescent="0.25">
      <c r="A157" s="1" t="s">
        <v>292</v>
      </c>
      <c r="B157" s="2" t="s">
        <v>287</v>
      </c>
      <c r="C157" s="2" t="s">
        <v>858</v>
      </c>
      <c r="D157" s="3">
        <v>102</v>
      </c>
    </row>
    <row r="158" spans="1:4" x14ac:dyDescent="0.25">
      <c r="A158" s="1" t="s">
        <v>293</v>
      </c>
      <c r="B158" s="2" t="s">
        <v>294</v>
      </c>
      <c r="C158" s="2" t="s">
        <v>858</v>
      </c>
      <c r="D158" s="3">
        <v>15</v>
      </c>
    </row>
    <row r="159" spans="1:4" x14ac:dyDescent="0.25">
      <c r="A159" s="1" t="s">
        <v>295</v>
      </c>
      <c r="B159" s="2" t="s">
        <v>289</v>
      </c>
      <c r="C159" s="2" t="s">
        <v>858</v>
      </c>
      <c r="D159" s="3">
        <v>124</v>
      </c>
    </row>
    <row r="160" spans="1:4" x14ac:dyDescent="0.25">
      <c r="A160" s="1" t="s">
        <v>296</v>
      </c>
      <c r="B160" s="2" t="s">
        <v>297</v>
      </c>
      <c r="C160" s="2" t="s">
        <v>858</v>
      </c>
      <c r="D160" s="3">
        <v>17</v>
      </c>
    </row>
    <row r="161" spans="1:4" x14ac:dyDescent="0.25">
      <c r="A161" s="1" t="s">
        <v>298</v>
      </c>
      <c r="B161" s="2" t="s">
        <v>299</v>
      </c>
      <c r="C161" s="2" t="s">
        <v>858</v>
      </c>
      <c r="D161" s="3">
        <v>16</v>
      </c>
    </row>
    <row r="162" spans="1:4" x14ac:dyDescent="0.25">
      <c r="A162" s="1" t="s">
        <v>300</v>
      </c>
      <c r="B162" s="2" t="s">
        <v>301</v>
      </c>
      <c r="C162" s="2" t="s">
        <v>858</v>
      </c>
      <c r="D162" s="3">
        <v>1</v>
      </c>
    </row>
    <row r="163" spans="1:4" x14ac:dyDescent="0.25">
      <c r="A163" s="1" t="s">
        <v>302</v>
      </c>
      <c r="B163" s="2" t="s">
        <v>303</v>
      </c>
      <c r="C163" s="2" t="s">
        <v>858</v>
      </c>
      <c r="D163" s="3">
        <v>3</v>
      </c>
    </row>
    <row r="164" spans="1:4" x14ac:dyDescent="0.25">
      <c r="A164" s="1" t="s">
        <v>304</v>
      </c>
      <c r="B164" s="2" t="s">
        <v>305</v>
      </c>
      <c r="C164" s="2" t="s">
        <v>858</v>
      </c>
      <c r="D164" s="3">
        <v>1</v>
      </c>
    </row>
    <row r="165" spans="1:4" x14ac:dyDescent="0.25">
      <c r="A165" s="1" t="s">
        <v>306</v>
      </c>
      <c r="B165" s="2" t="s">
        <v>307</v>
      </c>
      <c r="C165" s="2" t="s">
        <v>858</v>
      </c>
      <c r="D165" s="3">
        <v>9</v>
      </c>
    </row>
    <row r="166" spans="1:4" x14ac:dyDescent="0.25">
      <c r="A166" s="1" t="s">
        <v>308</v>
      </c>
      <c r="B166" s="2" t="s">
        <v>309</v>
      </c>
      <c r="C166" s="2" t="s">
        <v>858</v>
      </c>
      <c r="D166" s="3">
        <v>15</v>
      </c>
    </row>
    <row r="167" spans="1:4" x14ac:dyDescent="0.25">
      <c r="A167" s="1" t="s">
        <v>310</v>
      </c>
      <c r="B167" s="2" t="s">
        <v>311</v>
      </c>
      <c r="C167" s="2" t="s">
        <v>858</v>
      </c>
      <c r="D167" s="3">
        <v>274</v>
      </c>
    </row>
    <row r="168" spans="1:4" x14ac:dyDescent="0.25">
      <c r="A168" s="1" t="s">
        <v>312</v>
      </c>
      <c r="B168" s="2" t="s">
        <v>313</v>
      </c>
      <c r="C168" s="2" t="s">
        <v>858</v>
      </c>
      <c r="D168" s="3">
        <v>7</v>
      </c>
    </row>
    <row r="169" spans="1:4" x14ac:dyDescent="0.25">
      <c r="A169" s="1" t="s">
        <v>314</v>
      </c>
      <c r="B169" s="2" t="s">
        <v>309</v>
      </c>
      <c r="C169" s="2" t="s">
        <v>858</v>
      </c>
      <c r="D169" s="3">
        <v>339</v>
      </c>
    </row>
    <row r="170" spans="1:4" x14ac:dyDescent="0.25">
      <c r="A170" s="1" t="s">
        <v>315</v>
      </c>
      <c r="B170" s="2" t="s">
        <v>311</v>
      </c>
      <c r="C170" s="2" t="s">
        <v>858</v>
      </c>
      <c r="D170" s="3">
        <v>2149</v>
      </c>
    </row>
    <row r="171" spans="1:4" x14ac:dyDescent="0.25">
      <c r="A171" s="1" t="s">
        <v>316</v>
      </c>
      <c r="B171" s="2" t="s">
        <v>317</v>
      </c>
      <c r="C171" s="2" t="s">
        <v>858</v>
      </c>
      <c r="D171" s="3">
        <v>51</v>
      </c>
    </row>
    <row r="172" spans="1:4" x14ac:dyDescent="0.25">
      <c r="A172" s="1" t="s">
        <v>318</v>
      </c>
      <c r="B172" s="2" t="s">
        <v>313</v>
      </c>
      <c r="C172" s="2" t="s">
        <v>858</v>
      </c>
      <c r="D172" s="3">
        <v>641</v>
      </c>
    </row>
    <row r="173" spans="1:4" x14ac:dyDescent="0.25">
      <c r="A173" s="1" t="s">
        <v>319</v>
      </c>
      <c r="B173" s="2" t="s">
        <v>320</v>
      </c>
      <c r="C173" s="2" t="s">
        <v>858</v>
      </c>
      <c r="D173" s="3">
        <v>26</v>
      </c>
    </row>
    <row r="174" spans="1:4" x14ac:dyDescent="0.25">
      <c r="A174" s="1" t="s">
        <v>321</v>
      </c>
      <c r="B174" s="2" t="s">
        <v>322</v>
      </c>
      <c r="C174" s="2" t="s">
        <v>858</v>
      </c>
      <c r="D174" s="3">
        <v>1</v>
      </c>
    </row>
    <row r="175" spans="1:4" x14ac:dyDescent="0.25">
      <c r="A175" s="1" t="s">
        <v>323</v>
      </c>
      <c r="B175" s="2" t="s">
        <v>324</v>
      </c>
      <c r="C175" s="2" t="s">
        <v>858</v>
      </c>
      <c r="D175" s="3">
        <v>13</v>
      </c>
    </row>
    <row r="176" spans="1:4" x14ac:dyDescent="0.25">
      <c r="A176" s="1" t="s">
        <v>325</v>
      </c>
      <c r="B176" s="2" t="s">
        <v>326</v>
      </c>
      <c r="C176" s="2" t="s">
        <v>858</v>
      </c>
      <c r="D176" s="3">
        <v>3</v>
      </c>
    </row>
    <row r="177" spans="1:4" x14ac:dyDescent="0.25">
      <c r="A177" s="1" t="s">
        <v>327</v>
      </c>
      <c r="B177" s="2" t="s">
        <v>328</v>
      </c>
      <c r="C177" s="2" t="s">
        <v>858</v>
      </c>
      <c r="D177" s="3">
        <v>179</v>
      </c>
    </row>
    <row r="178" spans="1:4" x14ac:dyDescent="0.25">
      <c r="A178" s="1" t="s">
        <v>329</v>
      </c>
      <c r="B178" s="2" t="s">
        <v>330</v>
      </c>
      <c r="C178" s="2" t="s">
        <v>858</v>
      </c>
      <c r="D178" s="3">
        <v>33</v>
      </c>
    </row>
    <row r="179" spans="1:4" x14ac:dyDescent="0.25">
      <c r="A179" s="1" t="s">
        <v>331</v>
      </c>
      <c r="B179" s="2" t="s">
        <v>332</v>
      </c>
      <c r="C179" s="2" t="s">
        <v>858</v>
      </c>
      <c r="D179" s="3">
        <v>3</v>
      </c>
    </row>
    <row r="180" spans="1:4" x14ac:dyDescent="0.25">
      <c r="A180" s="1" t="s">
        <v>333</v>
      </c>
      <c r="B180" s="2" t="s">
        <v>332</v>
      </c>
      <c r="C180" s="2" t="s">
        <v>858</v>
      </c>
      <c r="D180" s="3">
        <v>16</v>
      </c>
    </row>
    <row r="181" spans="1:4" x14ac:dyDescent="0.25">
      <c r="A181" s="1" t="s">
        <v>334</v>
      </c>
      <c r="B181" s="2" t="s">
        <v>335</v>
      </c>
      <c r="C181" s="2" t="s">
        <v>858</v>
      </c>
      <c r="D181" s="3">
        <v>367</v>
      </c>
    </row>
    <row r="182" spans="1:4" x14ac:dyDescent="0.25">
      <c r="A182" s="1" t="s">
        <v>336</v>
      </c>
      <c r="B182" s="2" t="s">
        <v>337</v>
      </c>
      <c r="C182" s="2" t="s">
        <v>858</v>
      </c>
      <c r="D182" s="3">
        <v>662</v>
      </c>
    </row>
    <row r="183" spans="1:4" x14ac:dyDescent="0.25">
      <c r="A183" s="1" t="s">
        <v>338</v>
      </c>
      <c r="B183" s="2" t="s">
        <v>339</v>
      </c>
      <c r="C183" s="2" t="s">
        <v>858</v>
      </c>
      <c r="D183" s="3">
        <v>29</v>
      </c>
    </row>
    <row r="184" spans="1:4" x14ac:dyDescent="0.25">
      <c r="A184" s="1" t="s">
        <v>340</v>
      </c>
      <c r="B184" s="2" t="s">
        <v>341</v>
      </c>
      <c r="C184" s="2" t="s">
        <v>858</v>
      </c>
      <c r="D184" s="3">
        <v>1612</v>
      </c>
    </row>
    <row r="185" spans="1:4" x14ac:dyDescent="0.25">
      <c r="A185" s="1" t="s">
        <v>342</v>
      </c>
      <c r="B185" s="2" t="s">
        <v>343</v>
      </c>
      <c r="C185" s="2" t="s">
        <v>858</v>
      </c>
      <c r="D185" s="3">
        <v>3</v>
      </c>
    </row>
    <row r="186" spans="1:4" x14ac:dyDescent="0.25">
      <c r="A186" s="1" t="s">
        <v>344</v>
      </c>
      <c r="B186" s="2" t="s">
        <v>345</v>
      </c>
      <c r="C186" s="2" t="s">
        <v>858</v>
      </c>
      <c r="D186" s="3">
        <v>107</v>
      </c>
    </row>
    <row r="187" spans="1:4" x14ac:dyDescent="0.25">
      <c r="A187" s="1" t="s">
        <v>346</v>
      </c>
      <c r="B187" s="2" t="s">
        <v>347</v>
      </c>
      <c r="C187" s="2" t="s">
        <v>858</v>
      </c>
      <c r="D187" s="3">
        <v>12</v>
      </c>
    </row>
    <row r="188" spans="1:4" x14ac:dyDescent="0.25">
      <c r="A188" s="1" t="s">
        <v>348</v>
      </c>
      <c r="B188" s="2" t="s">
        <v>349</v>
      </c>
      <c r="C188" s="2" t="s">
        <v>858</v>
      </c>
      <c r="D188" s="3">
        <v>13</v>
      </c>
    </row>
    <row r="189" spans="1:4" x14ac:dyDescent="0.25">
      <c r="A189" s="1" t="s">
        <v>350</v>
      </c>
      <c r="B189" s="2" t="s">
        <v>351</v>
      </c>
      <c r="C189" s="2" t="s">
        <v>858</v>
      </c>
      <c r="D189" s="3">
        <v>264</v>
      </c>
    </row>
    <row r="190" spans="1:4" x14ac:dyDescent="0.25">
      <c r="A190" s="1" t="s">
        <v>352</v>
      </c>
      <c r="B190" s="2" t="s">
        <v>353</v>
      </c>
      <c r="C190" s="2" t="s">
        <v>858</v>
      </c>
      <c r="D190" s="3">
        <v>13</v>
      </c>
    </row>
    <row r="191" spans="1:4" x14ac:dyDescent="0.25">
      <c r="A191" s="1" t="s">
        <v>354</v>
      </c>
      <c r="B191" s="2" t="s">
        <v>355</v>
      </c>
      <c r="C191" s="2" t="s">
        <v>858</v>
      </c>
      <c r="D191" s="3">
        <v>1</v>
      </c>
    </row>
    <row r="192" spans="1:4" x14ac:dyDescent="0.25">
      <c r="A192" s="1" t="s">
        <v>356</v>
      </c>
      <c r="B192" s="2" t="s">
        <v>357</v>
      </c>
      <c r="C192" s="2" t="s">
        <v>858</v>
      </c>
      <c r="D192" s="3">
        <v>2</v>
      </c>
    </row>
    <row r="193" spans="1:4" x14ac:dyDescent="0.25">
      <c r="A193" s="1" t="s">
        <v>358</v>
      </c>
      <c r="B193" s="2" t="s">
        <v>359</v>
      </c>
      <c r="C193" s="2" t="s">
        <v>858</v>
      </c>
      <c r="D193" s="3">
        <v>322</v>
      </c>
    </row>
    <row r="194" spans="1:4" x14ac:dyDescent="0.25">
      <c r="A194" s="1" t="s">
        <v>360</v>
      </c>
      <c r="B194" s="2" t="s">
        <v>359</v>
      </c>
      <c r="C194" s="2" t="s">
        <v>858</v>
      </c>
      <c r="D194" s="3">
        <v>61</v>
      </c>
    </row>
    <row r="195" spans="1:4" x14ac:dyDescent="0.25">
      <c r="A195" s="1" t="s">
        <v>361</v>
      </c>
      <c r="B195" s="2" t="s">
        <v>362</v>
      </c>
      <c r="C195" s="2" t="s">
        <v>858</v>
      </c>
      <c r="D195" s="3">
        <v>25</v>
      </c>
    </row>
    <row r="196" spans="1:4" x14ac:dyDescent="0.25">
      <c r="A196" s="1" t="s">
        <v>363</v>
      </c>
      <c r="B196" s="2" t="s">
        <v>364</v>
      </c>
      <c r="C196" s="2" t="s">
        <v>858</v>
      </c>
      <c r="D196" s="3">
        <v>1</v>
      </c>
    </row>
    <row r="197" spans="1:4" x14ac:dyDescent="0.25">
      <c r="A197" s="1" t="s">
        <v>365</v>
      </c>
      <c r="B197" s="2" t="s">
        <v>347</v>
      </c>
      <c r="C197" s="2" t="s">
        <v>858</v>
      </c>
      <c r="D197" s="3">
        <v>5</v>
      </c>
    </row>
    <row r="198" spans="1:4" x14ac:dyDescent="0.25">
      <c r="A198" s="1" t="s">
        <v>366</v>
      </c>
      <c r="B198" s="2" t="s">
        <v>367</v>
      </c>
      <c r="C198" s="2" t="s">
        <v>858</v>
      </c>
      <c r="D198" s="3">
        <v>2</v>
      </c>
    </row>
    <row r="199" spans="1:4" x14ac:dyDescent="0.25">
      <c r="A199" s="1" t="s">
        <v>368</v>
      </c>
      <c r="B199" s="2" t="s">
        <v>369</v>
      </c>
      <c r="C199" s="2" t="s">
        <v>858</v>
      </c>
      <c r="D199" s="3">
        <v>1</v>
      </c>
    </row>
    <row r="200" spans="1:4" x14ac:dyDescent="0.25">
      <c r="A200" s="1" t="s">
        <v>370</v>
      </c>
      <c r="B200" s="2" t="s">
        <v>371</v>
      </c>
      <c r="C200" s="2" t="s">
        <v>858</v>
      </c>
      <c r="D200" s="3">
        <v>4</v>
      </c>
    </row>
    <row r="201" spans="1:4" x14ac:dyDescent="0.25">
      <c r="A201" s="1" t="s">
        <v>372</v>
      </c>
      <c r="B201" s="2" t="s">
        <v>373</v>
      </c>
      <c r="C201" s="2" t="s">
        <v>858</v>
      </c>
      <c r="D201" s="3">
        <v>1</v>
      </c>
    </row>
    <row r="202" spans="1:4" x14ac:dyDescent="0.25">
      <c r="A202" s="1" t="s">
        <v>374</v>
      </c>
      <c r="B202" s="2" t="s">
        <v>373</v>
      </c>
      <c r="C202" s="2" t="s">
        <v>858</v>
      </c>
      <c r="D202" s="3">
        <v>19</v>
      </c>
    </row>
    <row r="203" spans="1:4" x14ac:dyDescent="0.25">
      <c r="A203" s="1" t="s">
        <v>375</v>
      </c>
      <c r="B203" s="2" t="s">
        <v>376</v>
      </c>
      <c r="C203" s="2" t="s">
        <v>858</v>
      </c>
      <c r="D203" s="3">
        <v>6</v>
      </c>
    </row>
    <row r="204" spans="1:4" x14ac:dyDescent="0.25">
      <c r="A204" s="1" t="s">
        <v>377</v>
      </c>
      <c r="B204" s="2" t="s">
        <v>378</v>
      </c>
      <c r="C204" s="2" t="s">
        <v>858</v>
      </c>
      <c r="D204" s="3">
        <v>28</v>
      </c>
    </row>
    <row r="205" spans="1:4" x14ac:dyDescent="0.25">
      <c r="A205" s="1" t="s">
        <v>379</v>
      </c>
      <c r="B205" s="2" t="s">
        <v>378</v>
      </c>
      <c r="C205" s="2" t="s">
        <v>858</v>
      </c>
      <c r="D205" s="3">
        <v>3</v>
      </c>
    </row>
    <row r="206" spans="1:4" x14ac:dyDescent="0.25">
      <c r="A206" s="1" t="s">
        <v>380</v>
      </c>
      <c r="B206" s="2" t="s">
        <v>381</v>
      </c>
      <c r="C206" s="2" t="s">
        <v>858</v>
      </c>
      <c r="D206" s="3">
        <v>1</v>
      </c>
    </row>
    <row r="207" spans="1:4" x14ac:dyDescent="0.25">
      <c r="A207" s="1" t="s">
        <v>382</v>
      </c>
      <c r="B207" s="2" t="s">
        <v>383</v>
      </c>
      <c r="C207" s="2" t="s">
        <v>858</v>
      </c>
      <c r="D207" s="3">
        <v>15</v>
      </c>
    </row>
    <row r="208" spans="1:4" x14ac:dyDescent="0.25">
      <c r="A208" s="1" t="s">
        <v>384</v>
      </c>
      <c r="B208" s="2" t="s">
        <v>385</v>
      </c>
      <c r="C208" s="2" t="s">
        <v>858</v>
      </c>
      <c r="D208" s="3">
        <v>12</v>
      </c>
    </row>
    <row r="209" spans="1:4" x14ac:dyDescent="0.25">
      <c r="A209" s="1" t="s">
        <v>386</v>
      </c>
      <c r="B209" s="2" t="s">
        <v>387</v>
      </c>
      <c r="C209" s="2" t="s">
        <v>858</v>
      </c>
      <c r="D209" s="3">
        <v>16</v>
      </c>
    </row>
    <row r="210" spans="1:4" x14ac:dyDescent="0.25">
      <c r="A210" s="1" t="s">
        <v>388</v>
      </c>
      <c r="B210" s="2" t="s">
        <v>387</v>
      </c>
      <c r="C210" s="2" t="s">
        <v>858</v>
      </c>
      <c r="D210" s="3">
        <v>14</v>
      </c>
    </row>
    <row r="211" spans="1:4" x14ac:dyDescent="0.25">
      <c r="A211" s="1" t="s">
        <v>389</v>
      </c>
      <c r="B211" s="2" t="s">
        <v>390</v>
      </c>
      <c r="C211" s="2" t="s">
        <v>858</v>
      </c>
      <c r="D211" s="3">
        <v>1</v>
      </c>
    </row>
    <row r="212" spans="1:4" x14ac:dyDescent="0.25">
      <c r="A212" s="1" t="s">
        <v>391</v>
      </c>
      <c r="B212" s="2" t="s">
        <v>392</v>
      </c>
      <c r="C212" s="2" t="s">
        <v>858</v>
      </c>
      <c r="D212" s="3">
        <v>55</v>
      </c>
    </row>
    <row r="213" spans="1:4" x14ac:dyDescent="0.25">
      <c r="A213" s="1" t="s">
        <v>393</v>
      </c>
      <c r="B213" s="2" t="s">
        <v>392</v>
      </c>
      <c r="C213" s="2" t="s">
        <v>858</v>
      </c>
      <c r="D213" s="3">
        <v>8</v>
      </c>
    </row>
    <row r="214" spans="1:4" x14ac:dyDescent="0.25">
      <c r="A214" s="1" t="s">
        <v>394</v>
      </c>
      <c r="B214" s="2" t="s">
        <v>395</v>
      </c>
      <c r="C214" s="2" t="s">
        <v>858</v>
      </c>
      <c r="D214" s="3">
        <v>4</v>
      </c>
    </row>
    <row r="215" spans="1:4" x14ac:dyDescent="0.25">
      <c r="A215" s="1" t="s">
        <v>396</v>
      </c>
      <c r="B215" s="2" t="s">
        <v>397</v>
      </c>
      <c r="C215" s="2" t="s">
        <v>858</v>
      </c>
      <c r="D215" s="3">
        <v>1</v>
      </c>
    </row>
    <row r="216" spans="1:4" x14ac:dyDescent="0.25">
      <c r="A216" s="1" t="s">
        <v>398</v>
      </c>
      <c r="B216" s="2" t="s">
        <v>399</v>
      </c>
      <c r="C216" s="2" t="s">
        <v>858</v>
      </c>
      <c r="D216" s="3">
        <v>56</v>
      </c>
    </row>
    <row r="217" spans="1:4" x14ac:dyDescent="0.25">
      <c r="A217" s="1" t="s">
        <v>400</v>
      </c>
      <c r="B217" s="2" t="s">
        <v>401</v>
      </c>
      <c r="C217" s="2" t="s">
        <v>858</v>
      </c>
      <c r="D217" s="3">
        <v>32</v>
      </c>
    </row>
    <row r="218" spans="1:4" x14ac:dyDescent="0.25">
      <c r="A218" s="1" t="s">
        <v>402</v>
      </c>
      <c r="B218" s="2" t="s">
        <v>403</v>
      </c>
      <c r="C218" s="2" t="s">
        <v>858</v>
      </c>
      <c r="D218" s="3">
        <v>8</v>
      </c>
    </row>
    <row r="219" spans="1:4" x14ac:dyDescent="0.25">
      <c r="A219" s="1" t="s">
        <v>404</v>
      </c>
      <c r="B219" s="2" t="s">
        <v>405</v>
      </c>
      <c r="C219" s="2" t="s">
        <v>858</v>
      </c>
      <c r="D219" s="3">
        <v>1</v>
      </c>
    </row>
    <row r="220" spans="1:4" x14ac:dyDescent="0.25">
      <c r="A220" s="1" t="s">
        <v>406</v>
      </c>
      <c r="B220" s="2" t="s">
        <v>407</v>
      </c>
      <c r="C220" s="2" t="s">
        <v>858</v>
      </c>
      <c r="D220" s="3">
        <v>1</v>
      </c>
    </row>
    <row r="221" spans="1:4" x14ac:dyDescent="0.25">
      <c r="A221" s="1" t="s">
        <v>408</v>
      </c>
      <c r="B221" s="2" t="s">
        <v>409</v>
      </c>
      <c r="C221" s="2" t="s">
        <v>858</v>
      </c>
      <c r="D221" s="3">
        <v>2</v>
      </c>
    </row>
    <row r="222" spans="1:4" x14ac:dyDescent="0.25">
      <c r="A222" s="1" t="s">
        <v>410</v>
      </c>
      <c r="B222" s="2" t="s">
        <v>411</v>
      </c>
      <c r="C222" s="2" t="s">
        <v>858</v>
      </c>
      <c r="D222" s="3">
        <v>297</v>
      </c>
    </row>
    <row r="223" spans="1:4" x14ac:dyDescent="0.25">
      <c r="A223" s="1" t="s">
        <v>412</v>
      </c>
      <c r="B223" s="2" t="s">
        <v>413</v>
      </c>
      <c r="C223" s="2" t="s">
        <v>858</v>
      </c>
      <c r="D223" s="3">
        <v>27</v>
      </c>
    </row>
    <row r="224" spans="1:4" x14ac:dyDescent="0.25">
      <c r="A224" s="1" t="s">
        <v>414</v>
      </c>
      <c r="B224" s="2" t="s">
        <v>415</v>
      </c>
      <c r="C224" s="2" t="s">
        <v>858</v>
      </c>
      <c r="D224" s="3">
        <v>48</v>
      </c>
    </row>
    <row r="225" spans="1:4" x14ac:dyDescent="0.25">
      <c r="A225" s="1" t="s">
        <v>416</v>
      </c>
      <c r="B225" s="2" t="s">
        <v>407</v>
      </c>
      <c r="C225" s="2" t="s">
        <v>858</v>
      </c>
      <c r="D225" s="3">
        <v>10</v>
      </c>
    </row>
    <row r="226" spans="1:4" x14ac:dyDescent="0.25">
      <c r="A226" s="1" t="s">
        <v>417</v>
      </c>
      <c r="B226" s="2" t="s">
        <v>409</v>
      </c>
      <c r="C226" s="2" t="s">
        <v>858</v>
      </c>
      <c r="D226" s="3">
        <v>1</v>
      </c>
    </row>
    <row r="227" spans="1:4" x14ac:dyDescent="0.25">
      <c r="A227" s="1" t="s">
        <v>418</v>
      </c>
      <c r="B227" s="2" t="s">
        <v>419</v>
      </c>
      <c r="C227" s="2" t="s">
        <v>858</v>
      </c>
      <c r="D227" s="3">
        <v>142</v>
      </c>
    </row>
    <row r="228" spans="1:4" x14ac:dyDescent="0.25">
      <c r="A228" s="1" t="s">
        <v>420</v>
      </c>
      <c r="B228" s="2" t="s">
        <v>421</v>
      </c>
      <c r="C228" s="2" t="s">
        <v>858</v>
      </c>
      <c r="D228" s="3">
        <v>25</v>
      </c>
    </row>
    <row r="229" spans="1:4" x14ac:dyDescent="0.25">
      <c r="A229" s="1" t="s">
        <v>422</v>
      </c>
      <c r="B229" s="2" t="s">
        <v>423</v>
      </c>
      <c r="C229" s="2" t="s">
        <v>858</v>
      </c>
      <c r="D229" s="3">
        <v>13</v>
      </c>
    </row>
    <row r="230" spans="1:4" x14ac:dyDescent="0.25">
      <c r="A230" s="1" t="s">
        <v>424</v>
      </c>
      <c r="B230" s="2" t="s">
        <v>425</v>
      </c>
      <c r="C230" s="2" t="s">
        <v>858</v>
      </c>
      <c r="D230" s="3">
        <v>208</v>
      </c>
    </row>
    <row r="231" spans="1:4" x14ac:dyDescent="0.25">
      <c r="A231" s="1" t="s">
        <v>426</v>
      </c>
      <c r="B231" s="2" t="s">
        <v>427</v>
      </c>
      <c r="C231" s="2" t="s">
        <v>858</v>
      </c>
      <c r="D231" s="3">
        <v>70</v>
      </c>
    </row>
    <row r="232" spans="1:4" x14ac:dyDescent="0.25">
      <c r="A232" s="1" t="s">
        <v>428</v>
      </c>
      <c r="B232" s="2" t="s">
        <v>429</v>
      </c>
      <c r="C232" s="2" t="s">
        <v>858</v>
      </c>
      <c r="D232" s="3">
        <v>301</v>
      </c>
    </row>
    <row r="233" spans="1:4" x14ac:dyDescent="0.25">
      <c r="A233" s="1" t="s">
        <v>430</v>
      </c>
      <c r="B233" s="2" t="s">
        <v>429</v>
      </c>
      <c r="C233" s="2" t="s">
        <v>858</v>
      </c>
      <c r="D233" s="3">
        <v>119</v>
      </c>
    </row>
    <row r="234" spans="1:4" x14ac:dyDescent="0.25">
      <c r="A234" s="1" t="s">
        <v>431</v>
      </c>
      <c r="B234" s="2" t="s">
        <v>432</v>
      </c>
      <c r="C234" s="2" t="s">
        <v>858</v>
      </c>
      <c r="D234" s="3">
        <v>29</v>
      </c>
    </row>
    <row r="235" spans="1:4" x14ac:dyDescent="0.25">
      <c r="A235" s="1" t="s">
        <v>433</v>
      </c>
      <c r="B235" s="2" t="s">
        <v>434</v>
      </c>
      <c r="C235" s="2" t="s">
        <v>858</v>
      </c>
      <c r="D235" s="3">
        <v>908</v>
      </c>
    </row>
    <row r="236" spans="1:4" x14ac:dyDescent="0.25">
      <c r="A236" s="1" t="s">
        <v>435</v>
      </c>
      <c r="B236" s="2" t="s">
        <v>436</v>
      </c>
      <c r="C236" s="2" t="s">
        <v>858</v>
      </c>
      <c r="D236" s="3">
        <v>7</v>
      </c>
    </row>
    <row r="237" spans="1:4" x14ac:dyDescent="0.25">
      <c r="A237" s="1" t="s">
        <v>437</v>
      </c>
      <c r="B237" s="2" t="s">
        <v>436</v>
      </c>
      <c r="C237" s="2" t="s">
        <v>858</v>
      </c>
      <c r="D237" s="3">
        <v>1956</v>
      </c>
    </row>
    <row r="238" spans="1:4" x14ac:dyDescent="0.25">
      <c r="A238" s="1" t="s">
        <v>438</v>
      </c>
      <c r="B238" s="2" t="s">
        <v>434</v>
      </c>
      <c r="C238" s="2" t="s">
        <v>858</v>
      </c>
      <c r="D238" s="3">
        <v>18</v>
      </c>
    </row>
    <row r="239" spans="1:4" x14ac:dyDescent="0.25">
      <c r="A239" s="1" t="s">
        <v>439</v>
      </c>
      <c r="B239" s="2" t="s">
        <v>434</v>
      </c>
      <c r="C239" s="2" t="s">
        <v>858</v>
      </c>
      <c r="D239" s="3">
        <v>3978</v>
      </c>
    </row>
    <row r="240" spans="1:4" x14ac:dyDescent="0.25">
      <c r="A240" s="1" t="s">
        <v>440</v>
      </c>
      <c r="B240" s="2" t="s">
        <v>441</v>
      </c>
      <c r="C240" s="2" t="s">
        <v>858</v>
      </c>
      <c r="D240" s="3">
        <v>2</v>
      </c>
    </row>
    <row r="241" spans="1:4" x14ac:dyDescent="0.25">
      <c r="A241" s="1" t="s">
        <v>442</v>
      </c>
      <c r="B241" s="2" t="s">
        <v>443</v>
      </c>
      <c r="C241" s="2" t="s">
        <v>858</v>
      </c>
      <c r="D241" s="3">
        <v>1404</v>
      </c>
    </row>
    <row r="242" spans="1:4" x14ac:dyDescent="0.25">
      <c r="A242" s="1" t="s">
        <v>444</v>
      </c>
      <c r="B242" s="2" t="s">
        <v>445</v>
      </c>
      <c r="C242" s="2" t="s">
        <v>858</v>
      </c>
      <c r="D242" s="3">
        <v>106</v>
      </c>
    </row>
    <row r="243" spans="1:4" x14ac:dyDescent="0.25">
      <c r="A243" s="1" t="s">
        <v>446</v>
      </c>
      <c r="B243" s="2" t="s">
        <v>447</v>
      </c>
      <c r="C243" s="2" t="s">
        <v>858</v>
      </c>
      <c r="D243" s="3">
        <v>4</v>
      </c>
    </row>
    <row r="244" spans="1:4" x14ac:dyDescent="0.25">
      <c r="A244" s="1" t="s">
        <v>448</v>
      </c>
      <c r="B244" s="2" t="s">
        <v>447</v>
      </c>
      <c r="C244" s="2" t="s">
        <v>858</v>
      </c>
      <c r="D244" s="3">
        <v>31</v>
      </c>
    </row>
    <row r="245" spans="1:4" x14ac:dyDescent="0.25">
      <c r="A245" s="1" t="s">
        <v>449</v>
      </c>
      <c r="B245" s="2" t="s">
        <v>447</v>
      </c>
      <c r="C245" s="2" t="s">
        <v>858</v>
      </c>
      <c r="D245" s="3">
        <v>48</v>
      </c>
    </row>
    <row r="246" spans="1:4" x14ac:dyDescent="0.25">
      <c r="A246" s="1" t="s">
        <v>450</v>
      </c>
      <c r="B246" s="2" t="s">
        <v>445</v>
      </c>
      <c r="C246" s="2" t="s">
        <v>858</v>
      </c>
      <c r="D246" s="3">
        <v>15</v>
      </c>
    </row>
    <row r="247" spans="1:4" x14ac:dyDescent="0.25">
      <c r="A247" s="1" t="s">
        <v>451</v>
      </c>
      <c r="B247" s="2" t="s">
        <v>445</v>
      </c>
      <c r="C247" s="2" t="s">
        <v>858</v>
      </c>
      <c r="D247" s="3">
        <v>650</v>
      </c>
    </row>
    <row r="248" spans="1:4" x14ac:dyDescent="0.25">
      <c r="A248" s="1" t="s">
        <v>452</v>
      </c>
      <c r="B248" s="2" t="s">
        <v>453</v>
      </c>
      <c r="C248" s="2" t="s">
        <v>858</v>
      </c>
      <c r="D248" s="3">
        <v>11</v>
      </c>
    </row>
    <row r="249" spans="1:4" x14ac:dyDescent="0.25">
      <c r="A249" s="1" t="s">
        <v>454</v>
      </c>
      <c r="B249" s="2" t="s">
        <v>453</v>
      </c>
      <c r="C249" s="2" t="s">
        <v>858</v>
      </c>
      <c r="D249" s="3">
        <v>17</v>
      </c>
    </row>
    <row r="250" spans="1:4" x14ac:dyDescent="0.25">
      <c r="A250" s="1" t="s">
        <v>455</v>
      </c>
      <c r="B250" s="2" t="s">
        <v>456</v>
      </c>
      <c r="C250" s="2" t="s">
        <v>858</v>
      </c>
      <c r="D250" s="3">
        <v>2</v>
      </c>
    </row>
    <row r="251" spans="1:4" x14ac:dyDescent="0.25">
      <c r="A251" s="1" t="s">
        <v>457</v>
      </c>
      <c r="B251" s="2" t="s">
        <v>458</v>
      </c>
      <c r="C251" s="2" t="s">
        <v>858</v>
      </c>
      <c r="D251" s="3">
        <v>3</v>
      </c>
    </row>
    <row r="252" spans="1:4" x14ac:dyDescent="0.25">
      <c r="A252" s="1" t="s">
        <v>459</v>
      </c>
      <c r="B252" s="2" t="s">
        <v>458</v>
      </c>
      <c r="C252" s="2" t="s">
        <v>858</v>
      </c>
      <c r="D252" s="3">
        <v>528</v>
      </c>
    </row>
    <row r="253" spans="1:4" x14ac:dyDescent="0.25">
      <c r="A253" s="1" t="s">
        <v>460</v>
      </c>
      <c r="B253" s="2" t="s">
        <v>458</v>
      </c>
      <c r="C253" s="2" t="s">
        <v>858</v>
      </c>
      <c r="D253" s="3">
        <v>27</v>
      </c>
    </row>
    <row r="254" spans="1:4" x14ac:dyDescent="0.25">
      <c r="A254" s="1" t="s">
        <v>461</v>
      </c>
      <c r="B254" s="2" t="s">
        <v>462</v>
      </c>
      <c r="C254" s="2" t="s">
        <v>858</v>
      </c>
      <c r="D254" s="3">
        <v>395</v>
      </c>
    </row>
    <row r="255" spans="1:4" x14ac:dyDescent="0.25">
      <c r="A255" s="1" t="s">
        <v>463</v>
      </c>
      <c r="B255" s="2" t="s">
        <v>462</v>
      </c>
      <c r="C255" s="2" t="s">
        <v>858</v>
      </c>
      <c r="D255" s="3">
        <v>53</v>
      </c>
    </row>
    <row r="256" spans="1:4" x14ac:dyDescent="0.25">
      <c r="A256" s="1" t="s">
        <v>464</v>
      </c>
      <c r="B256" s="2" t="s">
        <v>465</v>
      </c>
      <c r="C256" s="2" t="s">
        <v>858</v>
      </c>
      <c r="D256" s="3">
        <v>31</v>
      </c>
    </row>
    <row r="257" spans="1:4" x14ac:dyDescent="0.25">
      <c r="A257" s="1" t="s">
        <v>466</v>
      </c>
      <c r="B257" s="2" t="s">
        <v>465</v>
      </c>
      <c r="C257" s="2" t="s">
        <v>858</v>
      </c>
      <c r="D257" s="3">
        <v>2259</v>
      </c>
    </row>
    <row r="258" spans="1:4" x14ac:dyDescent="0.25">
      <c r="A258" s="1" t="s">
        <v>467</v>
      </c>
      <c r="B258" s="2" t="s">
        <v>468</v>
      </c>
      <c r="C258" s="2" t="s">
        <v>858</v>
      </c>
      <c r="D258" s="3">
        <v>529</v>
      </c>
    </row>
    <row r="259" spans="1:4" x14ac:dyDescent="0.25">
      <c r="A259" s="1" t="s">
        <v>469</v>
      </c>
      <c r="B259" s="2" t="s">
        <v>465</v>
      </c>
      <c r="C259" s="2" t="s">
        <v>858</v>
      </c>
      <c r="D259" s="3">
        <v>108</v>
      </c>
    </row>
    <row r="260" spans="1:4" x14ac:dyDescent="0.25">
      <c r="A260" s="1" t="s">
        <v>470</v>
      </c>
      <c r="B260" s="2" t="s">
        <v>468</v>
      </c>
      <c r="C260" s="2" t="s">
        <v>858</v>
      </c>
      <c r="D260" s="3">
        <v>19</v>
      </c>
    </row>
    <row r="261" spans="1:4" x14ac:dyDescent="0.25">
      <c r="A261" s="1" t="s">
        <v>471</v>
      </c>
      <c r="B261" s="2" t="s">
        <v>472</v>
      </c>
      <c r="C261" s="2" t="s">
        <v>858</v>
      </c>
      <c r="D261" s="3">
        <v>185</v>
      </c>
    </row>
    <row r="262" spans="1:4" x14ac:dyDescent="0.25">
      <c r="A262" s="1" t="s">
        <v>473</v>
      </c>
      <c r="B262" s="2" t="s">
        <v>472</v>
      </c>
      <c r="C262" s="2" t="s">
        <v>858</v>
      </c>
      <c r="D262" s="3">
        <v>18</v>
      </c>
    </row>
    <row r="263" spans="1:4" x14ac:dyDescent="0.25">
      <c r="A263" s="1" t="s">
        <v>474</v>
      </c>
      <c r="B263" s="2" t="s">
        <v>475</v>
      </c>
      <c r="C263" s="2" t="s">
        <v>858</v>
      </c>
      <c r="D263" s="3">
        <v>76</v>
      </c>
    </row>
    <row r="264" spans="1:4" x14ac:dyDescent="0.25">
      <c r="A264" s="1" t="s">
        <v>476</v>
      </c>
      <c r="B264" s="2" t="s">
        <v>477</v>
      </c>
      <c r="C264" s="2" t="s">
        <v>858</v>
      </c>
      <c r="D264" s="3">
        <v>1</v>
      </c>
    </row>
    <row r="265" spans="1:4" x14ac:dyDescent="0.25">
      <c r="A265" s="1" t="s">
        <v>478</v>
      </c>
      <c r="B265" s="2" t="s">
        <v>477</v>
      </c>
      <c r="C265" s="2" t="s">
        <v>858</v>
      </c>
      <c r="D265" s="3">
        <v>1</v>
      </c>
    </row>
    <row r="266" spans="1:4" x14ac:dyDescent="0.25">
      <c r="A266" s="1" t="s">
        <v>479</v>
      </c>
      <c r="B266" s="2" t="s">
        <v>477</v>
      </c>
      <c r="C266" s="2" t="s">
        <v>858</v>
      </c>
      <c r="D266" s="3">
        <v>219</v>
      </c>
    </row>
    <row r="267" spans="1:4" x14ac:dyDescent="0.25">
      <c r="A267" s="1" t="s">
        <v>480</v>
      </c>
      <c r="B267" s="2" t="s">
        <v>481</v>
      </c>
      <c r="C267" s="2" t="s">
        <v>858</v>
      </c>
      <c r="D267" s="3">
        <v>9</v>
      </c>
    </row>
    <row r="268" spans="1:4" x14ac:dyDescent="0.25">
      <c r="A268" s="1" t="s">
        <v>482</v>
      </c>
      <c r="B268" s="2" t="s">
        <v>483</v>
      </c>
      <c r="C268" s="2" t="s">
        <v>858</v>
      </c>
      <c r="D268" s="3">
        <v>7</v>
      </c>
    </row>
    <row r="269" spans="1:4" x14ac:dyDescent="0.25">
      <c r="A269" s="1" t="s">
        <v>484</v>
      </c>
      <c r="B269" s="2" t="s">
        <v>485</v>
      </c>
      <c r="C269" s="2" t="s">
        <v>858</v>
      </c>
      <c r="D269" s="3">
        <v>2</v>
      </c>
    </row>
    <row r="270" spans="1:4" x14ac:dyDescent="0.25">
      <c r="A270" s="1" t="s">
        <v>486</v>
      </c>
      <c r="B270" s="2" t="s">
        <v>487</v>
      </c>
      <c r="C270" s="2" t="s">
        <v>858</v>
      </c>
      <c r="D270" s="3">
        <v>62</v>
      </c>
    </row>
    <row r="271" spans="1:4" x14ac:dyDescent="0.25">
      <c r="A271" s="1" t="s">
        <v>488</v>
      </c>
      <c r="B271" s="2" t="s">
        <v>489</v>
      </c>
      <c r="C271" s="2" t="s">
        <v>858</v>
      </c>
      <c r="D271" s="3">
        <v>1</v>
      </c>
    </row>
    <row r="272" spans="1:4" x14ac:dyDescent="0.25">
      <c r="A272" s="1" t="s">
        <v>490</v>
      </c>
      <c r="B272" s="2" t="s">
        <v>489</v>
      </c>
      <c r="C272" s="2" t="s">
        <v>858</v>
      </c>
      <c r="D272" s="3">
        <v>15</v>
      </c>
    </row>
    <row r="273" spans="1:4" x14ac:dyDescent="0.25">
      <c r="A273" s="1" t="s">
        <v>491</v>
      </c>
      <c r="B273" s="2" t="s">
        <v>483</v>
      </c>
      <c r="C273" s="2" t="s">
        <v>858</v>
      </c>
      <c r="D273" s="3">
        <v>13</v>
      </c>
    </row>
    <row r="274" spans="1:4" x14ac:dyDescent="0.25">
      <c r="A274" s="1" t="s">
        <v>492</v>
      </c>
      <c r="B274" s="2" t="s">
        <v>493</v>
      </c>
      <c r="C274" s="2" t="s">
        <v>858</v>
      </c>
      <c r="D274" s="3">
        <v>26</v>
      </c>
    </row>
    <row r="275" spans="1:4" x14ac:dyDescent="0.25">
      <c r="A275" s="1" t="s">
        <v>494</v>
      </c>
      <c r="B275" s="2" t="s">
        <v>495</v>
      </c>
      <c r="C275" s="2" t="s">
        <v>858</v>
      </c>
      <c r="D275" s="3">
        <v>12</v>
      </c>
    </row>
    <row r="276" spans="1:4" x14ac:dyDescent="0.25">
      <c r="A276" s="1" t="s">
        <v>496</v>
      </c>
      <c r="B276" s="2" t="s">
        <v>497</v>
      </c>
      <c r="C276" s="2" t="s">
        <v>858</v>
      </c>
      <c r="D276" s="3">
        <v>22</v>
      </c>
    </row>
    <row r="277" spans="1:4" x14ac:dyDescent="0.25">
      <c r="A277" s="1" t="s">
        <v>498</v>
      </c>
      <c r="B277" s="2" t="s">
        <v>499</v>
      </c>
      <c r="C277" s="2" t="s">
        <v>858</v>
      </c>
      <c r="D277" s="3">
        <v>50</v>
      </c>
    </row>
    <row r="278" spans="1:4" x14ac:dyDescent="0.25">
      <c r="A278" s="1" t="s">
        <v>500</v>
      </c>
      <c r="B278" s="2" t="s">
        <v>501</v>
      </c>
      <c r="C278" s="2" t="s">
        <v>858</v>
      </c>
      <c r="D278" s="3">
        <v>355</v>
      </c>
    </row>
    <row r="279" spans="1:4" x14ac:dyDescent="0.25">
      <c r="A279" s="1" t="s">
        <v>502</v>
      </c>
      <c r="B279" s="2" t="s">
        <v>503</v>
      </c>
      <c r="C279" s="2" t="s">
        <v>858</v>
      </c>
      <c r="D279" s="3">
        <v>3</v>
      </c>
    </row>
    <row r="280" spans="1:4" x14ac:dyDescent="0.25">
      <c r="A280" s="1" t="s">
        <v>504</v>
      </c>
      <c r="B280" s="2" t="s">
        <v>505</v>
      </c>
      <c r="C280" s="2" t="s">
        <v>858</v>
      </c>
      <c r="D280" s="3">
        <v>1</v>
      </c>
    </row>
    <row r="281" spans="1:4" x14ac:dyDescent="0.25">
      <c r="A281" s="1" t="s">
        <v>506</v>
      </c>
      <c r="B281" s="2" t="s">
        <v>419</v>
      </c>
      <c r="C281" s="2" t="s">
        <v>858</v>
      </c>
      <c r="D281" s="3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5"/>
  <sheetViews>
    <sheetView workbookViewId="0">
      <pane ySplit="1" topLeftCell="A680" activePane="bottomLeft" state="frozen"/>
      <selection pane="bottomLeft" sqref="A1:D1"/>
    </sheetView>
  </sheetViews>
  <sheetFormatPr defaultRowHeight="15" x14ac:dyDescent="0.25"/>
  <cols>
    <col min="1" max="1" width="12.85546875" customWidth="1"/>
    <col min="2" max="2" width="57.42578125" customWidth="1"/>
    <col min="3" max="3" width="5.5703125" bestFit="1" customWidth="1"/>
    <col min="4" max="4" width="13" style="7" customWidth="1"/>
  </cols>
  <sheetData>
    <row r="1" spans="1:4" x14ac:dyDescent="0.25">
      <c r="A1" s="8" t="s">
        <v>855</v>
      </c>
      <c r="B1" s="8" t="s">
        <v>856</v>
      </c>
      <c r="C1" s="8" t="s">
        <v>857</v>
      </c>
      <c r="D1" s="9" t="s">
        <v>0</v>
      </c>
    </row>
    <row r="2" spans="1:4" x14ac:dyDescent="0.25">
      <c r="A2" s="2" t="s">
        <v>1466</v>
      </c>
      <c r="B2" s="2" t="s">
        <v>1467</v>
      </c>
      <c r="C2" s="2" t="s">
        <v>1971</v>
      </c>
      <c r="D2" s="3">
        <v>2</v>
      </c>
    </row>
    <row r="3" spans="1:4" x14ac:dyDescent="0.25">
      <c r="A3" s="2" t="s">
        <v>271</v>
      </c>
      <c r="B3" s="2" t="s">
        <v>272</v>
      </c>
      <c r="C3" s="2" t="s">
        <v>1971</v>
      </c>
      <c r="D3" s="3">
        <v>1463</v>
      </c>
    </row>
    <row r="4" spans="1:4" x14ac:dyDescent="0.25">
      <c r="A4" s="2" t="s">
        <v>1228</v>
      </c>
      <c r="B4" s="2" t="s">
        <v>1229</v>
      </c>
      <c r="C4" s="2" t="s">
        <v>1971</v>
      </c>
      <c r="D4" s="3">
        <v>36</v>
      </c>
    </row>
    <row r="5" spans="1:4" x14ac:dyDescent="0.25">
      <c r="A5" s="2" t="s">
        <v>1226</v>
      </c>
      <c r="B5" s="2" t="s">
        <v>1227</v>
      </c>
      <c r="C5" s="2" t="s">
        <v>1971</v>
      </c>
      <c r="D5" s="3">
        <v>25</v>
      </c>
    </row>
    <row r="6" spans="1:4" x14ac:dyDescent="0.25">
      <c r="A6" s="2" t="s">
        <v>981</v>
      </c>
      <c r="B6" s="2" t="s">
        <v>861</v>
      </c>
      <c r="C6" s="2" t="s">
        <v>1971</v>
      </c>
      <c r="D6" s="3">
        <v>1</v>
      </c>
    </row>
    <row r="7" spans="1:4" x14ac:dyDescent="0.25">
      <c r="A7" s="2" t="s">
        <v>860</v>
      </c>
      <c r="B7" s="2" t="s">
        <v>861</v>
      </c>
      <c r="C7" s="2" t="s">
        <v>1971</v>
      </c>
      <c r="D7" s="3">
        <v>318</v>
      </c>
    </row>
    <row r="8" spans="1:4" x14ac:dyDescent="0.25">
      <c r="A8" s="2" t="s">
        <v>862</v>
      </c>
      <c r="B8" s="2" t="s">
        <v>861</v>
      </c>
      <c r="C8" s="2" t="s">
        <v>1971</v>
      </c>
      <c r="D8" s="3">
        <v>187</v>
      </c>
    </row>
    <row r="9" spans="1:4" x14ac:dyDescent="0.25">
      <c r="A9" s="2" t="s">
        <v>79</v>
      </c>
      <c r="B9" s="2" t="s">
        <v>80</v>
      </c>
      <c r="C9" s="2" t="s">
        <v>1971</v>
      </c>
      <c r="D9" s="3">
        <v>1026</v>
      </c>
    </row>
    <row r="10" spans="1:4" x14ac:dyDescent="0.25">
      <c r="A10" s="2" t="s">
        <v>542</v>
      </c>
      <c r="B10" s="2" t="s">
        <v>716</v>
      </c>
      <c r="C10" s="2" t="s">
        <v>1971</v>
      </c>
      <c r="D10" s="3">
        <v>135</v>
      </c>
    </row>
    <row r="11" spans="1:4" x14ac:dyDescent="0.25">
      <c r="A11" s="2" t="s">
        <v>1009</v>
      </c>
      <c r="B11" s="2" t="s">
        <v>1010</v>
      </c>
      <c r="C11" s="2" t="s">
        <v>1971</v>
      </c>
      <c r="D11" s="3">
        <v>6</v>
      </c>
    </row>
    <row r="12" spans="1:4" x14ac:dyDescent="0.25">
      <c r="A12" s="2" t="s">
        <v>111</v>
      </c>
      <c r="B12" s="2" t="s">
        <v>112</v>
      </c>
      <c r="C12" s="2" t="s">
        <v>1971</v>
      </c>
      <c r="D12" s="3">
        <v>442</v>
      </c>
    </row>
    <row r="13" spans="1:4" x14ac:dyDescent="0.25">
      <c r="A13" s="2" t="s">
        <v>1468</v>
      </c>
      <c r="B13" s="2" t="s">
        <v>112</v>
      </c>
      <c r="C13" s="2" t="s">
        <v>1971</v>
      </c>
      <c r="D13" s="3">
        <v>32</v>
      </c>
    </row>
    <row r="14" spans="1:4" x14ac:dyDescent="0.25">
      <c r="A14" s="2" t="s">
        <v>564</v>
      </c>
      <c r="B14" s="2" t="s">
        <v>742</v>
      </c>
      <c r="C14" s="2" t="s">
        <v>1971</v>
      </c>
      <c r="D14" s="3">
        <v>1</v>
      </c>
    </row>
    <row r="15" spans="1:4" x14ac:dyDescent="0.25">
      <c r="A15" s="2" t="s">
        <v>1469</v>
      </c>
      <c r="B15" s="2" t="s">
        <v>1470</v>
      </c>
      <c r="C15" s="2" t="s">
        <v>1971</v>
      </c>
      <c r="D15" s="3">
        <v>17</v>
      </c>
    </row>
    <row r="16" spans="1:4" x14ac:dyDescent="0.25">
      <c r="A16" s="2" t="s">
        <v>1471</v>
      </c>
      <c r="B16" s="2" t="s">
        <v>131</v>
      </c>
      <c r="C16" s="2" t="s">
        <v>1971</v>
      </c>
      <c r="D16" s="3">
        <v>63</v>
      </c>
    </row>
    <row r="17" spans="1:4" x14ac:dyDescent="0.25">
      <c r="A17" s="2" t="s">
        <v>130</v>
      </c>
      <c r="B17" s="2" t="s">
        <v>131</v>
      </c>
      <c r="C17" s="2" t="s">
        <v>1971</v>
      </c>
      <c r="D17" s="3">
        <v>2652</v>
      </c>
    </row>
    <row r="18" spans="1:4" x14ac:dyDescent="0.25">
      <c r="A18" s="2" t="s">
        <v>132</v>
      </c>
      <c r="B18" s="2" t="s">
        <v>131</v>
      </c>
      <c r="C18" s="2" t="s">
        <v>1971</v>
      </c>
      <c r="D18" s="3">
        <v>4906</v>
      </c>
    </row>
    <row r="19" spans="1:4" x14ac:dyDescent="0.25">
      <c r="A19" s="2" t="s">
        <v>77</v>
      </c>
      <c r="B19" s="2" t="s">
        <v>78</v>
      </c>
      <c r="C19" s="2" t="s">
        <v>1971</v>
      </c>
      <c r="D19" s="3">
        <v>210</v>
      </c>
    </row>
    <row r="20" spans="1:4" x14ac:dyDescent="0.25">
      <c r="A20" s="2" t="s">
        <v>1472</v>
      </c>
      <c r="B20" s="2" t="s">
        <v>78</v>
      </c>
      <c r="C20" s="2" t="s">
        <v>1971</v>
      </c>
      <c r="D20" s="3">
        <v>22</v>
      </c>
    </row>
    <row r="21" spans="1:4" x14ac:dyDescent="0.25">
      <c r="A21" s="2" t="s">
        <v>571</v>
      </c>
      <c r="B21" s="2" t="s">
        <v>201</v>
      </c>
      <c r="C21" s="2" t="s">
        <v>1971</v>
      </c>
      <c r="D21" s="3">
        <v>174</v>
      </c>
    </row>
    <row r="22" spans="1:4" x14ac:dyDescent="0.25">
      <c r="A22" s="2" t="s">
        <v>200</v>
      </c>
      <c r="B22" s="2" t="s">
        <v>201</v>
      </c>
      <c r="C22" s="2" t="s">
        <v>1971</v>
      </c>
      <c r="D22" s="3">
        <v>13389</v>
      </c>
    </row>
    <row r="23" spans="1:4" x14ac:dyDescent="0.25">
      <c r="A23" s="2" t="s">
        <v>1473</v>
      </c>
      <c r="B23" s="2" t="s">
        <v>1474</v>
      </c>
      <c r="C23" s="2" t="s">
        <v>1971</v>
      </c>
      <c r="D23" s="3">
        <v>1478</v>
      </c>
    </row>
    <row r="24" spans="1:4" x14ac:dyDescent="0.25">
      <c r="A24" s="2" t="s">
        <v>1475</v>
      </c>
      <c r="B24" s="2" t="s">
        <v>1476</v>
      </c>
      <c r="C24" s="2" t="s">
        <v>1971</v>
      </c>
      <c r="D24" s="3">
        <v>1324</v>
      </c>
    </row>
    <row r="25" spans="1:4" x14ac:dyDescent="0.25">
      <c r="A25" s="2" t="s">
        <v>241</v>
      </c>
      <c r="B25" s="2" t="s">
        <v>242</v>
      </c>
      <c r="C25" s="2" t="s">
        <v>1971</v>
      </c>
      <c r="D25" s="3">
        <v>302</v>
      </c>
    </row>
    <row r="26" spans="1:4" x14ac:dyDescent="0.25">
      <c r="A26" s="2" t="s">
        <v>1477</v>
      </c>
      <c r="B26" s="2" t="s">
        <v>215</v>
      </c>
      <c r="C26" s="2" t="s">
        <v>1971</v>
      </c>
      <c r="D26" s="3">
        <v>1</v>
      </c>
    </row>
    <row r="27" spans="1:4" x14ac:dyDescent="0.25">
      <c r="A27" s="2" t="s">
        <v>214</v>
      </c>
      <c r="B27" s="2" t="s">
        <v>215</v>
      </c>
      <c r="C27" s="2" t="s">
        <v>1971</v>
      </c>
      <c r="D27" s="3">
        <v>89</v>
      </c>
    </row>
    <row r="28" spans="1:4" x14ac:dyDescent="0.25">
      <c r="A28" s="2" t="s">
        <v>974</v>
      </c>
      <c r="B28" s="2" t="s">
        <v>975</v>
      </c>
      <c r="C28" s="2" t="s">
        <v>1971</v>
      </c>
      <c r="D28" s="3">
        <v>19</v>
      </c>
    </row>
    <row r="29" spans="1:4" x14ac:dyDescent="0.25">
      <c r="A29" s="2" t="s">
        <v>1478</v>
      </c>
      <c r="B29" s="2" t="s">
        <v>1479</v>
      </c>
      <c r="C29" s="2" t="s">
        <v>1971</v>
      </c>
      <c r="D29" s="3">
        <v>1</v>
      </c>
    </row>
    <row r="30" spans="1:4" x14ac:dyDescent="0.25">
      <c r="A30" s="2" t="s">
        <v>334</v>
      </c>
      <c r="B30" s="2" t="s">
        <v>335</v>
      </c>
      <c r="C30" s="2" t="s">
        <v>1971</v>
      </c>
      <c r="D30" s="3">
        <v>3082</v>
      </c>
    </row>
    <row r="31" spans="1:4" x14ac:dyDescent="0.25">
      <c r="A31" s="2" t="s">
        <v>1480</v>
      </c>
      <c r="B31" s="2" t="s">
        <v>263</v>
      </c>
      <c r="C31" s="2" t="s">
        <v>1971</v>
      </c>
      <c r="D31" s="3">
        <v>114</v>
      </c>
    </row>
    <row r="32" spans="1:4" x14ac:dyDescent="0.25">
      <c r="A32" s="2" t="s">
        <v>262</v>
      </c>
      <c r="B32" s="2" t="s">
        <v>263</v>
      </c>
      <c r="C32" s="2" t="s">
        <v>1971</v>
      </c>
      <c r="D32" s="3">
        <v>1450</v>
      </c>
    </row>
    <row r="33" spans="1:4" x14ac:dyDescent="0.25">
      <c r="A33" s="2" t="s">
        <v>1481</v>
      </c>
      <c r="B33" s="2" t="s">
        <v>779</v>
      </c>
      <c r="C33" s="2" t="s">
        <v>1971</v>
      </c>
      <c r="D33" s="3">
        <v>1</v>
      </c>
    </row>
    <row r="34" spans="1:4" x14ac:dyDescent="0.25">
      <c r="A34" s="2" t="s">
        <v>675</v>
      </c>
      <c r="B34" s="2" t="s">
        <v>779</v>
      </c>
      <c r="C34" s="2" t="s">
        <v>1971</v>
      </c>
      <c r="D34" s="3">
        <v>110</v>
      </c>
    </row>
    <row r="35" spans="1:4" x14ac:dyDescent="0.25">
      <c r="A35" s="2" t="s">
        <v>1482</v>
      </c>
      <c r="B35" s="2" t="s">
        <v>1483</v>
      </c>
      <c r="C35" s="2" t="s">
        <v>1971</v>
      </c>
      <c r="D35" s="3">
        <v>81</v>
      </c>
    </row>
    <row r="36" spans="1:4" x14ac:dyDescent="0.25">
      <c r="A36" s="2" t="s">
        <v>867</v>
      </c>
      <c r="B36" s="2" t="s">
        <v>351</v>
      </c>
      <c r="C36" s="2" t="s">
        <v>1971</v>
      </c>
      <c r="D36" s="3">
        <v>216</v>
      </c>
    </row>
    <row r="37" spans="1:4" x14ac:dyDescent="0.25">
      <c r="A37" s="2" t="s">
        <v>350</v>
      </c>
      <c r="B37" s="2" t="s">
        <v>351</v>
      </c>
      <c r="C37" s="2" t="s">
        <v>1971</v>
      </c>
      <c r="D37" s="3">
        <v>3237</v>
      </c>
    </row>
    <row r="38" spans="1:4" x14ac:dyDescent="0.25">
      <c r="A38" s="2" t="s">
        <v>1484</v>
      </c>
      <c r="B38" s="2" t="s">
        <v>1485</v>
      </c>
      <c r="C38" s="2" t="s">
        <v>1971</v>
      </c>
      <c r="D38" s="3">
        <v>1</v>
      </c>
    </row>
    <row r="39" spans="1:4" x14ac:dyDescent="0.25">
      <c r="A39" s="2" t="s">
        <v>19</v>
      </c>
      <c r="B39" s="2" t="s">
        <v>20</v>
      </c>
      <c r="C39" s="2" t="s">
        <v>1971</v>
      </c>
      <c r="D39" s="3">
        <v>12</v>
      </c>
    </row>
    <row r="40" spans="1:4" x14ac:dyDescent="0.25">
      <c r="A40" s="2" t="s">
        <v>1486</v>
      </c>
      <c r="B40" s="2" t="s">
        <v>1487</v>
      </c>
      <c r="C40" s="2" t="s">
        <v>1971</v>
      </c>
      <c r="D40" s="3">
        <v>1</v>
      </c>
    </row>
    <row r="41" spans="1:4" x14ac:dyDescent="0.25">
      <c r="A41" s="2" t="s">
        <v>868</v>
      </c>
      <c r="B41" s="2" t="s">
        <v>458</v>
      </c>
      <c r="C41" s="2" t="s">
        <v>1971</v>
      </c>
      <c r="D41" s="3">
        <v>2</v>
      </c>
    </row>
    <row r="42" spans="1:4" x14ac:dyDescent="0.25">
      <c r="A42" s="2" t="s">
        <v>457</v>
      </c>
      <c r="B42" s="2" t="s">
        <v>458</v>
      </c>
      <c r="C42" s="2" t="s">
        <v>1971</v>
      </c>
      <c r="D42" s="3">
        <v>86</v>
      </c>
    </row>
    <row r="43" spans="1:4" x14ac:dyDescent="0.25">
      <c r="A43" s="2" t="s">
        <v>459</v>
      </c>
      <c r="B43" s="2" t="s">
        <v>458</v>
      </c>
      <c r="C43" s="2" t="s">
        <v>1971</v>
      </c>
      <c r="D43" s="3">
        <v>3596</v>
      </c>
    </row>
    <row r="44" spans="1:4" x14ac:dyDescent="0.25">
      <c r="A44" s="2" t="s">
        <v>460</v>
      </c>
      <c r="B44" s="2" t="s">
        <v>458</v>
      </c>
      <c r="C44" s="2" t="s">
        <v>1971</v>
      </c>
      <c r="D44" s="3">
        <v>599</v>
      </c>
    </row>
    <row r="45" spans="1:4" x14ac:dyDescent="0.25">
      <c r="A45" s="2" t="s">
        <v>1217</v>
      </c>
      <c r="B45" s="2" t="s">
        <v>1218</v>
      </c>
      <c r="C45" s="2" t="s">
        <v>1971</v>
      </c>
      <c r="D45" s="3">
        <v>3</v>
      </c>
    </row>
    <row r="46" spans="1:4" x14ac:dyDescent="0.25">
      <c r="A46" s="2" t="s">
        <v>1166</v>
      </c>
      <c r="B46" s="2" t="s">
        <v>1488</v>
      </c>
      <c r="C46" s="2" t="s">
        <v>1971</v>
      </c>
      <c r="D46" s="3">
        <v>1</v>
      </c>
    </row>
    <row r="47" spans="1:4" x14ac:dyDescent="0.25">
      <c r="A47" s="2" t="s">
        <v>308</v>
      </c>
      <c r="B47" s="2" t="s">
        <v>309</v>
      </c>
      <c r="C47" s="2" t="s">
        <v>1971</v>
      </c>
      <c r="D47" s="3">
        <v>6468</v>
      </c>
    </row>
    <row r="48" spans="1:4" x14ac:dyDescent="0.25">
      <c r="A48" s="2" t="s">
        <v>314</v>
      </c>
      <c r="B48" s="2" t="s">
        <v>309</v>
      </c>
      <c r="C48" s="2" t="s">
        <v>1971</v>
      </c>
      <c r="D48" s="3">
        <v>10631</v>
      </c>
    </row>
    <row r="49" spans="1:4" x14ac:dyDescent="0.25">
      <c r="A49" s="2" t="s">
        <v>1489</v>
      </c>
      <c r="B49" s="2" t="s">
        <v>1490</v>
      </c>
      <c r="C49" s="2" t="s">
        <v>1971</v>
      </c>
      <c r="D49" s="3">
        <v>5</v>
      </c>
    </row>
    <row r="50" spans="1:4" x14ac:dyDescent="0.25">
      <c r="A50" s="2" t="s">
        <v>346</v>
      </c>
      <c r="B50" s="2" t="s">
        <v>347</v>
      </c>
      <c r="C50" s="2" t="s">
        <v>1971</v>
      </c>
      <c r="D50" s="3">
        <v>1409</v>
      </c>
    </row>
    <row r="51" spans="1:4" x14ac:dyDescent="0.25">
      <c r="A51" s="2" t="s">
        <v>365</v>
      </c>
      <c r="B51" s="2" t="s">
        <v>347</v>
      </c>
      <c r="C51" s="2" t="s">
        <v>1971</v>
      </c>
      <c r="D51" s="3">
        <v>187</v>
      </c>
    </row>
    <row r="52" spans="1:4" x14ac:dyDescent="0.25">
      <c r="A52" s="2" t="s">
        <v>1491</v>
      </c>
      <c r="B52" s="2" t="s">
        <v>1492</v>
      </c>
      <c r="C52" s="2" t="s">
        <v>1971</v>
      </c>
      <c r="D52" s="3">
        <v>17</v>
      </c>
    </row>
    <row r="53" spans="1:4" x14ac:dyDescent="0.25">
      <c r="A53" s="2" t="s">
        <v>883</v>
      </c>
      <c r="B53" s="2" t="s">
        <v>1493</v>
      </c>
      <c r="C53" s="2" t="s">
        <v>1971</v>
      </c>
      <c r="D53" s="3">
        <v>1</v>
      </c>
    </row>
    <row r="54" spans="1:4" x14ac:dyDescent="0.25">
      <c r="A54" s="2" t="s">
        <v>1494</v>
      </c>
      <c r="B54" s="2" t="s">
        <v>1495</v>
      </c>
      <c r="C54" s="2" t="s">
        <v>1971</v>
      </c>
      <c r="D54" s="3">
        <v>298</v>
      </c>
    </row>
    <row r="55" spans="1:4" x14ac:dyDescent="0.25">
      <c r="A55" s="2" t="s">
        <v>1496</v>
      </c>
      <c r="B55" s="2" t="s">
        <v>1497</v>
      </c>
      <c r="C55" s="2" t="s">
        <v>1971</v>
      </c>
      <c r="D55" s="3">
        <v>1</v>
      </c>
    </row>
    <row r="56" spans="1:4" x14ac:dyDescent="0.25">
      <c r="A56" s="2" t="s">
        <v>1498</v>
      </c>
      <c r="B56" s="2" t="s">
        <v>1499</v>
      </c>
      <c r="C56" s="2" t="s">
        <v>1971</v>
      </c>
      <c r="D56" s="3">
        <v>9</v>
      </c>
    </row>
    <row r="57" spans="1:4" x14ac:dyDescent="0.25">
      <c r="A57" s="2" t="s">
        <v>887</v>
      </c>
      <c r="B57" s="2" t="s">
        <v>385</v>
      </c>
      <c r="C57" s="2" t="s">
        <v>1971</v>
      </c>
      <c r="D57" s="3">
        <v>59</v>
      </c>
    </row>
    <row r="58" spans="1:4" x14ac:dyDescent="0.25">
      <c r="A58" s="2" t="s">
        <v>384</v>
      </c>
      <c r="B58" s="2" t="s">
        <v>385</v>
      </c>
      <c r="C58" s="2" t="s">
        <v>1971</v>
      </c>
      <c r="D58" s="3">
        <v>12</v>
      </c>
    </row>
    <row r="59" spans="1:4" x14ac:dyDescent="0.25">
      <c r="A59" s="2" t="s">
        <v>1500</v>
      </c>
      <c r="B59" s="2" t="s">
        <v>421</v>
      </c>
      <c r="C59" s="2" t="s">
        <v>1971</v>
      </c>
      <c r="D59" s="3">
        <v>3</v>
      </c>
    </row>
    <row r="60" spans="1:4" x14ac:dyDescent="0.25">
      <c r="A60" s="2" t="s">
        <v>420</v>
      </c>
      <c r="B60" s="2" t="s">
        <v>421</v>
      </c>
      <c r="C60" s="2" t="s">
        <v>1971</v>
      </c>
      <c r="D60" s="3">
        <v>496</v>
      </c>
    </row>
    <row r="61" spans="1:4" x14ac:dyDescent="0.25">
      <c r="A61" s="2" t="s">
        <v>1501</v>
      </c>
      <c r="B61" s="2" t="s">
        <v>1502</v>
      </c>
      <c r="C61" s="2" t="s">
        <v>1971</v>
      </c>
      <c r="D61" s="3">
        <v>1</v>
      </c>
    </row>
    <row r="62" spans="1:4" x14ac:dyDescent="0.25">
      <c r="A62" s="2" t="s">
        <v>1503</v>
      </c>
      <c r="B62" s="2" t="s">
        <v>1504</v>
      </c>
      <c r="C62" s="2" t="s">
        <v>1971</v>
      </c>
      <c r="D62" s="3">
        <v>72</v>
      </c>
    </row>
    <row r="63" spans="1:4" x14ac:dyDescent="0.25">
      <c r="A63" s="2" t="s">
        <v>273</v>
      </c>
      <c r="B63" s="2" t="s">
        <v>274</v>
      </c>
      <c r="C63" s="2" t="s">
        <v>1971</v>
      </c>
      <c r="D63" s="3">
        <v>974</v>
      </c>
    </row>
    <row r="64" spans="1:4" x14ac:dyDescent="0.25">
      <c r="A64" s="2" t="s">
        <v>1505</v>
      </c>
      <c r="B64" s="2" t="s">
        <v>1506</v>
      </c>
      <c r="C64" s="2" t="s">
        <v>1971</v>
      </c>
      <c r="D64" s="3">
        <v>1</v>
      </c>
    </row>
    <row r="65" spans="1:4" x14ac:dyDescent="0.25">
      <c r="A65" s="2" t="s">
        <v>1232</v>
      </c>
      <c r="B65" s="2" t="s">
        <v>1233</v>
      </c>
      <c r="C65" s="2" t="s">
        <v>1971</v>
      </c>
      <c r="D65" s="3">
        <v>51</v>
      </c>
    </row>
    <row r="66" spans="1:4" x14ac:dyDescent="0.25">
      <c r="A66" s="2" t="s">
        <v>1507</v>
      </c>
      <c r="B66" s="2" t="s">
        <v>1233</v>
      </c>
      <c r="C66" s="2" t="s">
        <v>1971</v>
      </c>
      <c r="D66" s="3">
        <v>7</v>
      </c>
    </row>
    <row r="67" spans="1:4" x14ac:dyDescent="0.25">
      <c r="A67" s="2" t="s">
        <v>1508</v>
      </c>
      <c r="B67" s="2" t="s">
        <v>429</v>
      </c>
      <c r="C67" s="2" t="s">
        <v>1971</v>
      </c>
      <c r="D67" s="3">
        <v>2</v>
      </c>
    </row>
    <row r="68" spans="1:4" x14ac:dyDescent="0.25">
      <c r="A68" s="2" t="s">
        <v>1509</v>
      </c>
      <c r="B68" s="2" t="s">
        <v>429</v>
      </c>
      <c r="C68" s="2" t="s">
        <v>1971</v>
      </c>
      <c r="D68" s="3">
        <v>59</v>
      </c>
    </row>
    <row r="69" spans="1:4" x14ac:dyDescent="0.25">
      <c r="A69" s="2" t="s">
        <v>428</v>
      </c>
      <c r="B69" s="2" t="s">
        <v>429</v>
      </c>
      <c r="C69" s="2" t="s">
        <v>1971</v>
      </c>
      <c r="D69" s="3">
        <v>555</v>
      </c>
    </row>
    <row r="70" spans="1:4" x14ac:dyDescent="0.25">
      <c r="A70" s="2" t="s">
        <v>430</v>
      </c>
      <c r="B70" s="2" t="s">
        <v>429</v>
      </c>
      <c r="C70" s="2" t="s">
        <v>1971</v>
      </c>
      <c r="D70" s="3">
        <v>209</v>
      </c>
    </row>
    <row r="71" spans="1:4" x14ac:dyDescent="0.25">
      <c r="A71" s="2" t="s">
        <v>323</v>
      </c>
      <c r="B71" s="2" t="s">
        <v>324</v>
      </c>
      <c r="C71" s="2" t="s">
        <v>1971</v>
      </c>
      <c r="D71" s="3">
        <v>28</v>
      </c>
    </row>
    <row r="72" spans="1:4" x14ac:dyDescent="0.25">
      <c r="A72" s="2" t="s">
        <v>455</v>
      </c>
      <c r="B72" s="2" t="s">
        <v>456</v>
      </c>
      <c r="C72" s="2" t="s">
        <v>1971</v>
      </c>
      <c r="D72" s="3">
        <v>370</v>
      </c>
    </row>
    <row r="73" spans="1:4" x14ac:dyDescent="0.25">
      <c r="A73" s="2" t="s">
        <v>216</v>
      </c>
      <c r="B73" s="2" t="s">
        <v>217</v>
      </c>
      <c r="C73" s="2" t="s">
        <v>1971</v>
      </c>
      <c r="D73" s="3">
        <v>287</v>
      </c>
    </row>
    <row r="74" spans="1:4" x14ac:dyDescent="0.25">
      <c r="A74" s="2" t="s">
        <v>255</v>
      </c>
      <c r="B74" s="2" t="s">
        <v>217</v>
      </c>
      <c r="C74" s="2" t="s">
        <v>1971</v>
      </c>
      <c r="D74" s="3">
        <v>421</v>
      </c>
    </row>
    <row r="75" spans="1:4" x14ac:dyDescent="0.25">
      <c r="A75" s="2" t="s">
        <v>1510</v>
      </c>
      <c r="B75" s="2" t="s">
        <v>1511</v>
      </c>
      <c r="C75" s="2" t="s">
        <v>1971</v>
      </c>
      <c r="D75" s="3">
        <v>3</v>
      </c>
    </row>
    <row r="76" spans="1:4" x14ac:dyDescent="0.25">
      <c r="A76" s="2" t="s">
        <v>1512</v>
      </c>
      <c r="B76" s="2" t="s">
        <v>1511</v>
      </c>
      <c r="C76" s="2" t="s">
        <v>1971</v>
      </c>
      <c r="D76" s="3">
        <v>189</v>
      </c>
    </row>
    <row r="77" spans="1:4" x14ac:dyDescent="0.25">
      <c r="A77" s="2" t="s">
        <v>165</v>
      </c>
      <c r="B77" s="2" t="s">
        <v>166</v>
      </c>
      <c r="C77" s="2" t="s">
        <v>1971</v>
      </c>
      <c r="D77" s="3">
        <v>482</v>
      </c>
    </row>
    <row r="78" spans="1:4" x14ac:dyDescent="0.25">
      <c r="A78" s="2" t="s">
        <v>1513</v>
      </c>
      <c r="B78" s="2" t="s">
        <v>1514</v>
      </c>
      <c r="C78" s="2" t="s">
        <v>1971</v>
      </c>
      <c r="D78" s="3">
        <v>4</v>
      </c>
    </row>
    <row r="79" spans="1:4" x14ac:dyDescent="0.25">
      <c r="A79" s="2" t="s">
        <v>1515</v>
      </c>
      <c r="B79" s="2" t="s">
        <v>1516</v>
      </c>
      <c r="C79" s="2" t="s">
        <v>1971</v>
      </c>
      <c r="D79" s="3">
        <v>375</v>
      </c>
    </row>
    <row r="80" spans="1:4" x14ac:dyDescent="0.25">
      <c r="A80" s="2" t="s">
        <v>1517</v>
      </c>
      <c r="B80" s="2" t="s">
        <v>1518</v>
      </c>
      <c r="C80" s="2" t="s">
        <v>1971</v>
      </c>
      <c r="D80" s="3">
        <v>17</v>
      </c>
    </row>
    <row r="81" spans="1:4" x14ac:dyDescent="0.25">
      <c r="A81" s="2" t="s">
        <v>1519</v>
      </c>
      <c r="B81" s="2" t="s">
        <v>1518</v>
      </c>
      <c r="C81" s="2" t="s">
        <v>1971</v>
      </c>
      <c r="D81" s="3">
        <v>23</v>
      </c>
    </row>
    <row r="82" spans="1:4" x14ac:dyDescent="0.25">
      <c r="A82" s="2" t="s">
        <v>603</v>
      </c>
      <c r="B82" s="2" t="s">
        <v>1520</v>
      </c>
      <c r="C82" s="2" t="s">
        <v>1971</v>
      </c>
      <c r="D82" s="3">
        <v>129</v>
      </c>
    </row>
    <row r="83" spans="1:4" x14ac:dyDescent="0.25">
      <c r="A83" s="2" t="s">
        <v>1521</v>
      </c>
      <c r="B83" s="2" t="s">
        <v>1522</v>
      </c>
      <c r="C83" s="2" t="s">
        <v>1971</v>
      </c>
      <c r="D83" s="3">
        <v>1</v>
      </c>
    </row>
    <row r="84" spans="1:4" x14ac:dyDescent="0.25">
      <c r="A84" s="2" t="s">
        <v>1523</v>
      </c>
      <c r="B84" s="2" t="s">
        <v>1524</v>
      </c>
      <c r="C84" s="2" t="s">
        <v>1971</v>
      </c>
      <c r="D84" s="3">
        <v>230</v>
      </c>
    </row>
    <row r="85" spans="1:4" x14ac:dyDescent="0.25">
      <c r="A85" s="2" t="s">
        <v>1525</v>
      </c>
      <c r="B85" s="2" t="s">
        <v>171</v>
      </c>
      <c r="C85" s="2" t="s">
        <v>1971</v>
      </c>
      <c r="D85" s="3">
        <v>5</v>
      </c>
    </row>
    <row r="86" spans="1:4" x14ac:dyDescent="0.25">
      <c r="A86" s="2" t="s">
        <v>568</v>
      </c>
      <c r="B86" s="2" t="s">
        <v>171</v>
      </c>
      <c r="C86" s="2" t="s">
        <v>1971</v>
      </c>
      <c r="D86" s="3">
        <v>2467</v>
      </c>
    </row>
    <row r="87" spans="1:4" x14ac:dyDescent="0.25">
      <c r="A87" s="2" t="s">
        <v>170</v>
      </c>
      <c r="B87" s="2" t="s">
        <v>171</v>
      </c>
      <c r="C87" s="2" t="s">
        <v>1971</v>
      </c>
      <c r="D87" s="3">
        <v>1520</v>
      </c>
    </row>
    <row r="88" spans="1:4" x14ac:dyDescent="0.25">
      <c r="A88" s="2" t="s">
        <v>81</v>
      </c>
      <c r="B88" s="2" t="s">
        <v>82</v>
      </c>
      <c r="C88" s="2" t="s">
        <v>1971</v>
      </c>
      <c r="D88" s="3">
        <v>558</v>
      </c>
    </row>
    <row r="89" spans="1:4" x14ac:dyDescent="0.25">
      <c r="A89" s="2" t="s">
        <v>1526</v>
      </c>
      <c r="B89" s="2" t="s">
        <v>82</v>
      </c>
      <c r="C89" s="2" t="s">
        <v>1971</v>
      </c>
      <c r="D89" s="3">
        <v>1</v>
      </c>
    </row>
    <row r="90" spans="1:4" x14ac:dyDescent="0.25">
      <c r="A90" s="2" t="s">
        <v>1527</v>
      </c>
      <c r="B90" s="2" t="s">
        <v>1528</v>
      </c>
      <c r="C90" s="2" t="s">
        <v>1971</v>
      </c>
      <c r="D90" s="3">
        <v>17</v>
      </c>
    </row>
    <row r="91" spans="1:4" x14ac:dyDescent="0.25">
      <c r="A91" s="2" t="s">
        <v>1529</v>
      </c>
      <c r="B91" s="2" t="s">
        <v>1528</v>
      </c>
      <c r="C91" s="2" t="s">
        <v>1971</v>
      </c>
      <c r="D91" s="3">
        <v>47</v>
      </c>
    </row>
    <row r="92" spans="1:4" x14ac:dyDescent="0.25">
      <c r="A92" s="2" t="s">
        <v>69</v>
      </c>
      <c r="B92" s="2" t="s">
        <v>70</v>
      </c>
      <c r="C92" s="2" t="s">
        <v>1971</v>
      </c>
      <c r="D92" s="3">
        <v>584</v>
      </c>
    </row>
    <row r="93" spans="1:4" x14ac:dyDescent="0.25">
      <c r="A93" s="2" t="s">
        <v>327</v>
      </c>
      <c r="B93" s="2" t="s">
        <v>328</v>
      </c>
      <c r="C93" s="2" t="s">
        <v>1971</v>
      </c>
      <c r="D93" s="3">
        <v>101</v>
      </c>
    </row>
    <row r="94" spans="1:4" x14ac:dyDescent="0.25">
      <c r="A94" s="2" t="s">
        <v>13</v>
      </c>
      <c r="B94" s="2" t="s">
        <v>14</v>
      </c>
      <c r="C94" s="2" t="s">
        <v>1971</v>
      </c>
      <c r="D94" s="3">
        <v>2</v>
      </c>
    </row>
    <row r="95" spans="1:4" x14ac:dyDescent="0.25">
      <c r="A95" s="2" t="s">
        <v>398</v>
      </c>
      <c r="B95" s="2" t="s">
        <v>399</v>
      </c>
      <c r="C95" s="2" t="s">
        <v>1971</v>
      </c>
      <c r="D95" s="3">
        <v>50</v>
      </c>
    </row>
    <row r="96" spans="1:4" x14ac:dyDescent="0.25">
      <c r="A96" s="2" t="s">
        <v>5</v>
      </c>
      <c r="B96" s="2" t="s">
        <v>6</v>
      </c>
      <c r="C96" s="2" t="s">
        <v>1971</v>
      </c>
      <c r="D96" s="3">
        <v>108</v>
      </c>
    </row>
    <row r="97" spans="1:4" x14ac:dyDescent="0.25">
      <c r="A97" s="2" t="s">
        <v>122</v>
      </c>
      <c r="B97" s="2" t="s">
        <v>123</v>
      </c>
      <c r="C97" s="2" t="s">
        <v>1971</v>
      </c>
      <c r="D97" s="3">
        <v>7</v>
      </c>
    </row>
    <row r="98" spans="1:4" x14ac:dyDescent="0.25">
      <c r="A98" s="2" t="s">
        <v>1530</v>
      </c>
      <c r="B98" s="2" t="s">
        <v>1531</v>
      </c>
      <c r="C98" s="2" t="s">
        <v>1971</v>
      </c>
      <c r="D98" s="3">
        <v>206</v>
      </c>
    </row>
    <row r="99" spans="1:4" x14ac:dyDescent="0.25">
      <c r="A99" s="2" t="s">
        <v>115</v>
      </c>
      <c r="B99" s="2" t="s">
        <v>116</v>
      </c>
      <c r="C99" s="2" t="s">
        <v>1971</v>
      </c>
      <c r="D99" s="3">
        <v>6</v>
      </c>
    </row>
    <row r="100" spans="1:4" x14ac:dyDescent="0.25">
      <c r="A100" s="2" t="s">
        <v>1111</v>
      </c>
      <c r="B100" s="2" t="s">
        <v>1112</v>
      </c>
      <c r="C100" s="2" t="s">
        <v>1971</v>
      </c>
      <c r="D100" s="3">
        <v>8</v>
      </c>
    </row>
    <row r="101" spans="1:4" x14ac:dyDescent="0.25">
      <c r="A101" s="2" t="s">
        <v>117</v>
      </c>
      <c r="B101" s="2" t="s">
        <v>118</v>
      </c>
      <c r="C101" s="2" t="s">
        <v>1971</v>
      </c>
      <c r="D101" s="3">
        <v>666</v>
      </c>
    </row>
    <row r="102" spans="1:4" x14ac:dyDescent="0.25">
      <c r="A102" s="2" t="s">
        <v>1175</v>
      </c>
      <c r="B102" s="2" t="s">
        <v>118</v>
      </c>
      <c r="C102" s="2" t="s">
        <v>1971</v>
      </c>
      <c r="D102" s="3">
        <v>31</v>
      </c>
    </row>
    <row r="103" spans="1:4" x14ac:dyDescent="0.25">
      <c r="A103" s="2" t="s">
        <v>553</v>
      </c>
      <c r="B103" s="2" t="s">
        <v>730</v>
      </c>
      <c r="C103" s="2" t="s">
        <v>1971</v>
      </c>
      <c r="D103" s="3">
        <v>14</v>
      </c>
    </row>
    <row r="104" spans="1:4" x14ac:dyDescent="0.25">
      <c r="A104" s="2" t="s">
        <v>994</v>
      </c>
      <c r="B104" s="2" t="s">
        <v>995</v>
      </c>
      <c r="C104" s="2" t="s">
        <v>1971</v>
      </c>
      <c r="D104" s="3">
        <v>595</v>
      </c>
    </row>
    <row r="105" spans="1:4" x14ac:dyDescent="0.25">
      <c r="A105" s="2" t="s">
        <v>1200</v>
      </c>
      <c r="B105" s="2" t="s">
        <v>1201</v>
      </c>
      <c r="C105" s="2" t="s">
        <v>1971</v>
      </c>
      <c r="D105" s="3">
        <v>1</v>
      </c>
    </row>
    <row r="106" spans="1:4" x14ac:dyDescent="0.25">
      <c r="A106" s="2" t="s">
        <v>119</v>
      </c>
      <c r="B106" s="2" t="s">
        <v>120</v>
      </c>
      <c r="C106" s="2" t="s">
        <v>1971</v>
      </c>
      <c r="D106" s="3">
        <v>1706</v>
      </c>
    </row>
    <row r="107" spans="1:4" x14ac:dyDescent="0.25">
      <c r="A107" s="2" t="s">
        <v>121</v>
      </c>
      <c r="B107" s="2" t="s">
        <v>120</v>
      </c>
      <c r="C107" s="2" t="s">
        <v>1971</v>
      </c>
      <c r="D107" s="3">
        <v>47</v>
      </c>
    </row>
    <row r="108" spans="1:4" x14ac:dyDescent="0.25">
      <c r="A108" s="2" t="s">
        <v>552</v>
      </c>
      <c r="B108" s="2" t="s">
        <v>727</v>
      </c>
      <c r="C108" s="2" t="s">
        <v>1971</v>
      </c>
      <c r="D108" s="3">
        <v>1</v>
      </c>
    </row>
    <row r="109" spans="1:4" x14ac:dyDescent="0.25">
      <c r="A109" s="2" t="s">
        <v>527</v>
      </c>
      <c r="B109" s="2" t="s">
        <v>1532</v>
      </c>
      <c r="C109" s="2" t="s">
        <v>1971</v>
      </c>
      <c r="D109" s="3">
        <v>2</v>
      </c>
    </row>
    <row r="110" spans="1:4" x14ac:dyDescent="0.25">
      <c r="A110" s="2" t="s">
        <v>34</v>
      </c>
      <c r="B110" s="2" t="s">
        <v>35</v>
      </c>
      <c r="C110" s="2" t="s">
        <v>1971</v>
      </c>
      <c r="D110" s="3">
        <v>1</v>
      </c>
    </row>
    <row r="111" spans="1:4" x14ac:dyDescent="0.25">
      <c r="A111" s="2" t="s">
        <v>1115</v>
      </c>
      <c r="B111" s="2" t="s">
        <v>134</v>
      </c>
      <c r="C111" s="2" t="s">
        <v>1971</v>
      </c>
      <c r="D111" s="3">
        <v>2</v>
      </c>
    </row>
    <row r="112" spans="1:4" x14ac:dyDescent="0.25">
      <c r="A112" s="2" t="s">
        <v>1015</v>
      </c>
      <c r="B112" s="2" t="s">
        <v>134</v>
      </c>
      <c r="C112" s="2" t="s">
        <v>1971</v>
      </c>
      <c r="D112" s="3">
        <v>24</v>
      </c>
    </row>
    <row r="113" spans="1:4" x14ac:dyDescent="0.25">
      <c r="A113" s="2" t="s">
        <v>133</v>
      </c>
      <c r="B113" s="2" t="s">
        <v>134</v>
      </c>
      <c r="C113" s="2" t="s">
        <v>1971</v>
      </c>
      <c r="D113" s="3">
        <v>3204</v>
      </c>
    </row>
    <row r="114" spans="1:4" x14ac:dyDescent="0.25">
      <c r="A114" s="2" t="s">
        <v>135</v>
      </c>
      <c r="B114" s="2" t="s">
        <v>134</v>
      </c>
      <c r="C114" s="2" t="s">
        <v>1971</v>
      </c>
      <c r="D114" s="3">
        <v>6450</v>
      </c>
    </row>
    <row r="115" spans="1:4" x14ac:dyDescent="0.25">
      <c r="A115" s="2" t="s">
        <v>1533</v>
      </c>
      <c r="B115" s="2" t="s">
        <v>392</v>
      </c>
      <c r="C115" s="2" t="s">
        <v>1971</v>
      </c>
      <c r="D115" s="3">
        <v>1</v>
      </c>
    </row>
    <row r="116" spans="1:4" x14ac:dyDescent="0.25">
      <c r="A116" s="2" t="s">
        <v>630</v>
      </c>
      <c r="B116" s="2" t="s">
        <v>392</v>
      </c>
      <c r="C116" s="2" t="s">
        <v>1971</v>
      </c>
      <c r="D116" s="3">
        <v>1</v>
      </c>
    </row>
    <row r="117" spans="1:4" x14ac:dyDescent="0.25">
      <c r="A117" s="2" t="s">
        <v>391</v>
      </c>
      <c r="B117" s="2" t="s">
        <v>392</v>
      </c>
      <c r="C117" s="2" t="s">
        <v>1971</v>
      </c>
      <c r="D117" s="3">
        <v>11</v>
      </c>
    </row>
    <row r="118" spans="1:4" x14ac:dyDescent="0.25">
      <c r="A118" s="2" t="s">
        <v>393</v>
      </c>
      <c r="B118" s="2" t="s">
        <v>392</v>
      </c>
      <c r="C118" s="2" t="s">
        <v>1971</v>
      </c>
      <c r="D118" s="3">
        <v>3</v>
      </c>
    </row>
    <row r="119" spans="1:4" x14ac:dyDescent="0.25">
      <c r="A119" s="2" t="s">
        <v>1534</v>
      </c>
      <c r="B119" s="2" t="s">
        <v>432</v>
      </c>
      <c r="C119" s="2" t="s">
        <v>1971</v>
      </c>
      <c r="D119" s="3">
        <v>10</v>
      </c>
    </row>
    <row r="120" spans="1:4" x14ac:dyDescent="0.25">
      <c r="A120" s="2" t="s">
        <v>431</v>
      </c>
      <c r="B120" s="2" t="s">
        <v>432</v>
      </c>
      <c r="C120" s="2" t="s">
        <v>1971</v>
      </c>
      <c r="D120" s="3">
        <v>681</v>
      </c>
    </row>
    <row r="121" spans="1:4" x14ac:dyDescent="0.25">
      <c r="A121" s="2" t="s">
        <v>422</v>
      </c>
      <c r="B121" s="2" t="s">
        <v>423</v>
      </c>
      <c r="C121" s="2" t="s">
        <v>1971</v>
      </c>
      <c r="D121" s="3">
        <v>33</v>
      </c>
    </row>
    <row r="122" spans="1:4" x14ac:dyDescent="0.25">
      <c r="A122" s="2" t="s">
        <v>1535</v>
      </c>
      <c r="B122" s="2" t="s">
        <v>423</v>
      </c>
      <c r="C122" s="2" t="s">
        <v>1971</v>
      </c>
      <c r="D122" s="3">
        <v>2</v>
      </c>
    </row>
    <row r="123" spans="1:4" x14ac:dyDescent="0.25">
      <c r="A123" s="2" t="s">
        <v>1536</v>
      </c>
      <c r="B123" s="2" t="s">
        <v>1537</v>
      </c>
      <c r="C123" s="2" t="s">
        <v>1971</v>
      </c>
      <c r="D123" s="3">
        <v>3</v>
      </c>
    </row>
    <row r="124" spans="1:4" x14ac:dyDescent="0.25">
      <c r="A124" s="2" t="s">
        <v>167</v>
      </c>
      <c r="B124" s="2" t="s">
        <v>168</v>
      </c>
      <c r="C124" s="2" t="s">
        <v>1971</v>
      </c>
      <c r="D124" s="3">
        <v>103</v>
      </c>
    </row>
    <row r="125" spans="1:4" x14ac:dyDescent="0.25">
      <c r="A125" s="2" t="s">
        <v>169</v>
      </c>
      <c r="B125" s="2" t="s">
        <v>168</v>
      </c>
      <c r="C125" s="2" t="s">
        <v>1971</v>
      </c>
      <c r="D125" s="3">
        <v>21</v>
      </c>
    </row>
    <row r="126" spans="1:4" x14ac:dyDescent="0.25">
      <c r="A126" s="2" t="s">
        <v>87</v>
      </c>
      <c r="B126" s="2" t="s">
        <v>88</v>
      </c>
      <c r="C126" s="2" t="s">
        <v>1971</v>
      </c>
      <c r="D126" s="3">
        <v>180</v>
      </c>
    </row>
    <row r="127" spans="1:4" x14ac:dyDescent="0.25">
      <c r="A127" s="2" t="s">
        <v>1538</v>
      </c>
      <c r="B127" s="2" t="s">
        <v>88</v>
      </c>
      <c r="C127" s="2" t="s">
        <v>1971</v>
      </c>
      <c r="D127" s="3">
        <v>2</v>
      </c>
    </row>
    <row r="128" spans="1:4" x14ac:dyDescent="0.25">
      <c r="A128" s="2" t="s">
        <v>1216</v>
      </c>
      <c r="B128" s="2" t="s">
        <v>88</v>
      </c>
      <c r="C128" s="2" t="s">
        <v>1971</v>
      </c>
      <c r="D128" s="3">
        <v>2</v>
      </c>
    </row>
    <row r="129" spans="1:4" x14ac:dyDescent="0.25">
      <c r="A129" s="2" t="s">
        <v>1539</v>
      </c>
      <c r="B129" s="2" t="s">
        <v>203</v>
      </c>
      <c r="C129" s="2" t="s">
        <v>1971</v>
      </c>
      <c r="D129" s="3">
        <v>1</v>
      </c>
    </row>
    <row r="130" spans="1:4" x14ac:dyDescent="0.25">
      <c r="A130" s="2" t="s">
        <v>1018</v>
      </c>
      <c r="B130" s="2" t="s">
        <v>203</v>
      </c>
      <c r="C130" s="2" t="s">
        <v>1971</v>
      </c>
      <c r="D130" s="3">
        <v>11</v>
      </c>
    </row>
    <row r="131" spans="1:4" x14ac:dyDescent="0.25">
      <c r="A131" s="2" t="s">
        <v>202</v>
      </c>
      <c r="B131" s="2" t="s">
        <v>203</v>
      </c>
      <c r="C131" s="2" t="s">
        <v>1971</v>
      </c>
      <c r="D131" s="3">
        <v>64</v>
      </c>
    </row>
    <row r="132" spans="1:4" x14ac:dyDescent="0.25">
      <c r="A132" s="2" t="s">
        <v>1066</v>
      </c>
      <c r="B132" s="2" t="s">
        <v>205</v>
      </c>
      <c r="C132" s="2" t="s">
        <v>1971</v>
      </c>
      <c r="D132" s="3">
        <v>1</v>
      </c>
    </row>
    <row r="133" spans="1:4" x14ac:dyDescent="0.25">
      <c r="A133" s="2" t="s">
        <v>204</v>
      </c>
      <c r="B133" s="2" t="s">
        <v>205</v>
      </c>
      <c r="C133" s="2" t="s">
        <v>1971</v>
      </c>
      <c r="D133" s="3">
        <v>143</v>
      </c>
    </row>
    <row r="134" spans="1:4" x14ac:dyDescent="0.25">
      <c r="A134" s="2" t="s">
        <v>1540</v>
      </c>
      <c r="B134" s="2" t="s">
        <v>1541</v>
      </c>
      <c r="C134" s="2" t="s">
        <v>1971</v>
      </c>
      <c r="D134" s="3">
        <v>696</v>
      </c>
    </row>
    <row r="135" spans="1:4" x14ac:dyDescent="0.25">
      <c r="A135" s="2" t="s">
        <v>1542</v>
      </c>
      <c r="B135" s="2" t="s">
        <v>1543</v>
      </c>
      <c r="C135" s="2" t="s">
        <v>1971</v>
      </c>
      <c r="D135" s="3">
        <v>706</v>
      </c>
    </row>
    <row r="136" spans="1:4" x14ac:dyDescent="0.25">
      <c r="A136" s="2" t="s">
        <v>223</v>
      </c>
      <c r="B136" s="2" t="s">
        <v>224</v>
      </c>
      <c r="C136" s="2" t="s">
        <v>1971</v>
      </c>
      <c r="D136" s="3">
        <v>315</v>
      </c>
    </row>
    <row r="137" spans="1:4" x14ac:dyDescent="0.25">
      <c r="A137" s="2" t="s">
        <v>243</v>
      </c>
      <c r="B137" s="2" t="s">
        <v>244</v>
      </c>
      <c r="C137" s="2" t="s">
        <v>1971</v>
      </c>
      <c r="D137" s="3">
        <v>561</v>
      </c>
    </row>
    <row r="138" spans="1:4" x14ac:dyDescent="0.25">
      <c r="A138" s="2" t="s">
        <v>1544</v>
      </c>
      <c r="B138" s="2" t="s">
        <v>1545</v>
      </c>
      <c r="C138" s="2" t="s">
        <v>1971</v>
      </c>
      <c r="D138" s="3">
        <v>1</v>
      </c>
    </row>
    <row r="139" spans="1:4" x14ac:dyDescent="0.25">
      <c r="A139" s="2" t="s">
        <v>218</v>
      </c>
      <c r="B139" s="2" t="s">
        <v>219</v>
      </c>
      <c r="C139" s="2" t="s">
        <v>1971</v>
      </c>
      <c r="D139" s="3">
        <v>19</v>
      </c>
    </row>
    <row r="140" spans="1:4" x14ac:dyDescent="0.25">
      <c r="A140" s="2" t="s">
        <v>220</v>
      </c>
      <c r="B140" s="2" t="s">
        <v>219</v>
      </c>
      <c r="C140" s="2" t="s">
        <v>1971</v>
      </c>
      <c r="D140" s="3">
        <v>242</v>
      </c>
    </row>
    <row r="141" spans="1:4" x14ac:dyDescent="0.25">
      <c r="A141" s="2" t="s">
        <v>1546</v>
      </c>
      <c r="B141" s="2" t="s">
        <v>1547</v>
      </c>
      <c r="C141" s="2" t="s">
        <v>1971</v>
      </c>
      <c r="D141" s="3">
        <v>1</v>
      </c>
    </row>
    <row r="142" spans="1:4" x14ac:dyDescent="0.25">
      <c r="A142" s="2" t="s">
        <v>1548</v>
      </c>
      <c r="B142" s="2" t="s">
        <v>1549</v>
      </c>
      <c r="C142" s="2" t="s">
        <v>1971</v>
      </c>
      <c r="D142" s="3">
        <v>27</v>
      </c>
    </row>
    <row r="143" spans="1:4" x14ac:dyDescent="0.25">
      <c r="A143" s="2" t="s">
        <v>1550</v>
      </c>
      <c r="B143" s="2" t="s">
        <v>1549</v>
      </c>
      <c r="C143" s="2" t="s">
        <v>1971</v>
      </c>
      <c r="D143" s="3">
        <v>27</v>
      </c>
    </row>
    <row r="144" spans="1:4" x14ac:dyDescent="0.25">
      <c r="A144" s="2" t="s">
        <v>1551</v>
      </c>
      <c r="B144" s="2" t="s">
        <v>1552</v>
      </c>
      <c r="C144" s="2" t="s">
        <v>1971</v>
      </c>
      <c r="D144" s="3">
        <v>2</v>
      </c>
    </row>
    <row r="145" spans="1:4" x14ac:dyDescent="0.25">
      <c r="A145" s="2" t="s">
        <v>1553</v>
      </c>
      <c r="B145" s="2" t="s">
        <v>1552</v>
      </c>
      <c r="C145" s="2" t="s">
        <v>1971</v>
      </c>
      <c r="D145" s="3">
        <v>9</v>
      </c>
    </row>
    <row r="146" spans="1:4" x14ac:dyDescent="0.25">
      <c r="A146" s="2" t="s">
        <v>1554</v>
      </c>
      <c r="B146" s="2" t="s">
        <v>501</v>
      </c>
      <c r="C146" s="2" t="s">
        <v>1971</v>
      </c>
      <c r="D146" s="3">
        <v>3</v>
      </c>
    </row>
    <row r="147" spans="1:4" x14ac:dyDescent="0.25">
      <c r="A147" s="2" t="s">
        <v>1075</v>
      </c>
      <c r="B147" s="2" t="s">
        <v>501</v>
      </c>
      <c r="C147" s="2" t="s">
        <v>1971</v>
      </c>
      <c r="D147" s="3">
        <v>1</v>
      </c>
    </row>
    <row r="148" spans="1:4" x14ac:dyDescent="0.25">
      <c r="A148" s="2" t="s">
        <v>500</v>
      </c>
      <c r="B148" s="2" t="s">
        <v>501</v>
      </c>
      <c r="C148" s="2" t="s">
        <v>1971</v>
      </c>
      <c r="D148" s="3">
        <v>1936</v>
      </c>
    </row>
    <row r="149" spans="1:4" x14ac:dyDescent="0.25">
      <c r="A149" s="2" t="s">
        <v>1555</v>
      </c>
      <c r="B149" s="2" t="s">
        <v>280</v>
      </c>
      <c r="C149" s="2" t="s">
        <v>1971</v>
      </c>
      <c r="D149" s="3">
        <v>39</v>
      </c>
    </row>
    <row r="150" spans="1:4" x14ac:dyDescent="0.25">
      <c r="A150" s="2" t="s">
        <v>279</v>
      </c>
      <c r="B150" s="2" t="s">
        <v>280</v>
      </c>
      <c r="C150" s="2" t="s">
        <v>1971</v>
      </c>
      <c r="D150" s="3">
        <v>946</v>
      </c>
    </row>
    <row r="151" spans="1:4" x14ac:dyDescent="0.25">
      <c r="A151" s="2" t="s">
        <v>336</v>
      </c>
      <c r="B151" s="2" t="s">
        <v>337</v>
      </c>
      <c r="C151" s="2" t="s">
        <v>1971</v>
      </c>
      <c r="D151" s="3">
        <v>335</v>
      </c>
    </row>
    <row r="152" spans="1:4" x14ac:dyDescent="0.25">
      <c r="A152" s="2" t="s">
        <v>340</v>
      </c>
      <c r="B152" s="2" t="s">
        <v>341</v>
      </c>
      <c r="C152" s="2" t="s">
        <v>1971</v>
      </c>
      <c r="D152" s="3">
        <v>5638</v>
      </c>
    </row>
    <row r="153" spans="1:4" x14ac:dyDescent="0.25">
      <c r="A153" s="2" t="s">
        <v>25</v>
      </c>
      <c r="B153" s="2" t="s">
        <v>26</v>
      </c>
      <c r="C153" s="2" t="s">
        <v>1971</v>
      </c>
      <c r="D153" s="3">
        <v>2</v>
      </c>
    </row>
    <row r="154" spans="1:4" x14ac:dyDescent="0.25">
      <c r="A154" s="2" t="s">
        <v>264</v>
      </c>
      <c r="B154" s="2" t="s">
        <v>265</v>
      </c>
      <c r="C154" s="2" t="s">
        <v>1971</v>
      </c>
      <c r="D154" s="3">
        <v>23</v>
      </c>
    </row>
    <row r="155" spans="1:4" x14ac:dyDescent="0.25">
      <c r="A155" s="2" t="s">
        <v>266</v>
      </c>
      <c r="B155" s="2" t="s">
        <v>265</v>
      </c>
      <c r="C155" s="2" t="s">
        <v>1971</v>
      </c>
      <c r="D155" s="3">
        <v>53</v>
      </c>
    </row>
    <row r="156" spans="1:4" x14ac:dyDescent="0.25">
      <c r="A156" s="2" t="s">
        <v>402</v>
      </c>
      <c r="B156" s="2" t="s">
        <v>403</v>
      </c>
      <c r="C156" s="2" t="s">
        <v>1971</v>
      </c>
      <c r="D156" s="3">
        <v>2</v>
      </c>
    </row>
    <row r="157" spans="1:4" x14ac:dyDescent="0.25">
      <c r="A157" s="2" t="s">
        <v>596</v>
      </c>
      <c r="B157" s="2" t="s">
        <v>780</v>
      </c>
      <c r="C157" s="2" t="s">
        <v>1971</v>
      </c>
      <c r="D157" s="3">
        <v>40</v>
      </c>
    </row>
    <row r="158" spans="1:4" x14ac:dyDescent="0.25">
      <c r="A158" s="2" t="s">
        <v>267</v>
      </c>
      <c r="B158" s="2" t="s">
        <v>268</v>
      </c>
      <c r="C158" s="2" t="s">
        <v>1971</v>
      </c>
      <c r="D158" s="3">
        <v>2</v>
      </c>
    </row>
    <row r="159" spans="1:4" x14ac:dyDescent="0.25">
      <c r="A159" s="2" t="s">
        <v>1556</v>
      </c>
      <c r="B159" s="2" t="s">
        <v>1557</v>
      </c>
      <c r="C159" s="2" t="s">
        <v>1971</v>
      </c>
      <c r="D159" s="3">
        <v>159</v>
      </c>
    </row>
    <row r="160" spans="1:4" x14ac:dyDescent="0.25">
      <c r="A160" s="2" t="s">
        <v>1558</v>
      </c>
      <c r="B160" s="2" t="s">
        <v>1559</v>
      </c>
      <c r="C160" s="2" t="s">
        <v>1971</v>
      </c>
      <c r="D160" s="3">
        <v>23</v>
      </c>
    </row>
    <row r="161" spans="1:4" x14ac:dyDescent="0.25">
      <c r="A161" s="2" t="s">
        <v>1024</v>
      </c>
      <c r="B161" s="2" t="s">
        <v>353</v>
      </c>
      <c r="C161" s="2" t="s">
        <v>1971</v>
      </c>
      <c r="D161" s="3">
        <v>4</v>
      </c>
    </row>
    <row r="162" spans="1:4" x14ac:dyDescent="0.25">
      <c r="A162" s="2" t="s">
        <v>352</v>
      </c>
      <c r="B162" s="2" t="s">
        <v>353</v>
      </c>
      <c r="C162" s="2" t="s">
        <v>1971</v>
      </c>
      <c r="D162" s="3">
        <v>1668</v>
      </c>
    </row>
    <row r="163" spans="1:4" x14ac:dyDescent="0.25">
      <c r="A163" s="2" t="s">
        <v>1560</v>
      </c>
      <c r="B163" s="2" t="s">
        <v>1561</v>
      </c>
      <c r="C163" s="2" t="s">
        <v>1971</v>
      </c>
      <c r="D163" s="3">
        <v>65</v>
      </c>
    </row>
    <row r="164" spans="1:4" x14ac:dyDescent="0.25">
      <c r="A164" s="2" t="s">
        <v>21</v>
      </c>
      <c r="B164" s="2" t="s">
        <v>22</v>
      </c>
      <c r="C164" s="2" t="s">
        <v>1971</v>
      </c>
      <c r="D164" s="3">
        <v>18</v>
      </c>
    </row>
    <row r="165" spans="1:4" x14ac:dyDescent="0.25">
      <c r="A165" s="2" t="s">
        <v>418</v>
      </c>
      <c r="B165" s="2" t="s">
        <v>419</v>
      </c>
      <c r="C165" s="2" t="s">
        <v>1971</v>
      </c>
      <c r="D165" s="3">
        <v>1262</v>
      </c>
    </row>
    <row r="166" spans="1:4" x14ac:dyDescent="0.25">
      <c r="A166" s="2" t="s">
        <v>506</v>
      </c>
      <c r="B166" s="2" t="s">
        <v>419</v>
      </c>
      <c r="C166" s="2" t="s">
        <v>1971</v>
      </c>
      <c r="D166" s="3">
        <v>4</v>
      </c>
    </row>
    <row r="167" spans="1:4" x14ac:dyDescent="0.25">
      <c r="A167" s="2" t="s">
        <v>1562</v>
      </c>
      <c r="B167" s="2" t="s">
        <v>1563</v>
      </c>
      <c r="C167" s="2" t="s">
        <v>1971</v>
      </c>
      <c r="D167" s="3">
        <v>4</v>
      </c>
    </row>
    <row r="168" spans="1:4" x14ac:dyDescent="0.25">
      <c r="A168" s="2" t="s">
        <v>281</v>
      </c>
      <c r="B168" s="2" t="s">
        <v>282</v>
      </c>
      <c r="C168" s="2" t="s">
        <v>1971</v>
      </c>
      <c r="D168" s="3">
        <v>2062</v>
      </c>
    </row>
    <row r="169" spans="1:4" x14ac:dyDescent="0.25">
      <c r="A169" s="2" t="s">
        <v>283</v>
      </c>
      <c r="B169" s="2" t="s">
        <v>282</v>
      </c>
      <c r="C169" s="2" t="s">
        <v>1971</v>
      </c>
      <c r="D169" s="3">
        <v>71</v>
      </c>
    </row>
    <row r="170" spans="1:4" x14ac:dyDescent="0.25">
      <c r="A170" s="2" t="s">
        <v>85</v>
      </c>
      <c r="B170" s="2" t="s">
        <v>86</v>
      </c>
      <c r="C170" s="2" t="s">
        <v>1971</v>
      </c>
      <c r="D170" s="3">
        <v>847</v>
      </c>
    </row>
    <row r="171" spans="1:4" x14ac:dyDescent="0.25">
      <c r="A171" s="2" t="s">
        <v>1564</v>
      </c>
      <c r="B171" s="2" t="s">
        <v>86</v>
      </c>
      <c r="C171" s="2" t="s">
        <v>1971</v>
      </c>
      <c r="D171" s="3">
        <v>6</v>
      </c>
    </row>
    <row r="172" spans="1:4" x14ac:dyDescent="0.25">
      <c r="A172" s="2" t="s">
        <v>1137</v>
      </c>
      <c r="B172" s="2" t="s">
        <v>86</v>
      </c>
      <c r="C172" s="2" t="s">
        <v>1971</v>
      </c>
      <c r="D172" s="3">
        <v>2</v>
      </c>
    </row>
    <row r="173" spans="1:4" x14ac:dyDescent="0.25">
      <c r="A173" s="2" t="s">
        <v>1050</v>
      </c>
      <c r="B173" s="2" t="s">
        <v>465</v>
      </c>
      <c r="C173" s="2" t="s">
        <v>1971</v>
      </c>
      <c r="D173" s="3">
        <v>38</v>
      </c>
    </row>
    <row r="174" spans="1:4" x14ac:dyDescent="0.25">
      <c r="A174" s="2" t="s">
        <v>464</v>
      </c>
      <c r="B174" s="2" t="s">
        <v>465</v>
      </c>
      <c r="C174" s="2" t="s">
        <v>1971</v>
      </c>
      <c r="D174" s="3">
        <v>294</v>
      </c>
    </row>
    <row r="175" spans="1:4" x14ac:dyDescent="0.25">
      <c r="A175" s="2" t="s">
        <v>466</v>
      </c>
      <c r="B175" s="2" t="s">
        <v>465</v>
      </c>
      <c r="C175" s="2" t="s">
        <v>1971</v>
      </c>
      <c r="D175" s="3">
        <v>10301</v>
      </c>
    </row>
    <row r="176" spans="1:4" x14ac:dyDescent="0.25">
      <c r="A176" s="2" t="s">
        <v>469</v>
      </c>
      <c r="B176" s="2" t="s">
        <v>465</v>
      </c>
      <c r="C176" s="2" t="s">
        <v>1971</v>
      </c>
      <c r="D176" s="3">
        <v>1124</v>
      </c>
    </row>
    <row r="177" spans="1:4" x14ac:dyDescent="0.25">
      <c r="A177" s="2" t="s">
        <v>641</v>
      </c>
      <c r="B177" s="2" t="s">
        <v>838</v>
      </c>
      <c r="C177" s="2" t="s">
        <v>1971</v>
      </c>
      <c r="D177" s="3">
        <v>5</v>
      </c>
    </row>
    <row r="178" spans="1:4" x14ac:dyDescent="0.25">
      <c r="A178" s="2" t="s">
        <v>1565</v>
      </c>
      <c r="B178" s="2" t="s">
        <v>1566</v>
      </c>
      <c r="C178" s="2" t="s">
        <v>1971</v>
      </c>
      <c r="D178" s="3">
        <v>3</v>
      </c>
    </row>
    <row r="179" spans="1:4" x14ac:dyDescent="0.25">
      <c r="A179" s="2" t="s">
        <v>1567</v>
      </c>
      <c r="B179" s="2" t="s">
        <v>1568</v>
      </c>
      <c r="C179" s="2" t="s">
        <v>1971</v>
      </c>
      <c r="D179" s="3">
        <v>25</v>
      </c>
    </row>
    <row r="180" spans="1:4" x14ac:dyDescent="0.25">
      <c r="A180" s="2" t="s">
        <v>1569</v>
      </c>
      <c r="B180" s="2" t="s">
        <v>1570</v>
      </c>
      <c r="C180" s="2" t="s">
        <v>1971</v>
      </c>
      <c r="D180" s="3">
        <v>1</v>
      </c>
    </row>
    <row r="181" spans="1:4" x14ac:dyDescent="0.25">
      <c r="A181" s="2" t="s">
        <v>1571</v>
      </c>
      <c r="B181" s="2" t="s">
        <v>1572</v>
      </c>
      <c r="C181" s="2" t="s">
        <v>1971</v>
      </c>
      <c r="D181" s="3">
        <v>10</v>
      </c>
    </row>
    <row r="182" spans="1:4" x14ac:dyDescent="0.25">
      <c r="A182" s="2" t="s">
        <v>310</v>
      </c>
      <c r="B182" s="2" t="s">
        <v>311</v>
      </c>
      <c r="C182" s="2" t="s">
        <v>1971</v>
      </c>
      <c r="D182" s="3">
        <v>2453</v>
      </c>
    </row>
    <row r="183" spans="1:4" x14ac:dyDescent="0.25">
      <c r="A183" s="2" t="s">
        <v>315</v>
      </c>
      <c r="B183" s="2" t="s">
        <v>311</v>
      </c>
      <c r="C183" s="2" t="s">
        <v>1971</v>
      </c>
      <c r="D183" s="3">
        <v>4450</v>
      </c>
    </row>
    <row r="184" spans="1:4" x14ac:dyDescent="0.25">
      <c r="A184" s="2" t="s">
        <v>1573</v>
      </c>
      <c r="B184" s="2" t="s">
        <v>765</v>
      </c>
      <c r="C184" s="2" t="s">
        <v>1971</v>
      </c>
      <c r="D184" s="3">
        <v>1</v>
      </c>
    </row>
    <row r="185" spans="1:4" x14ac:dyDescent="0.25">
      <c r="A185" s="2" t="s">
        <v>585</v>
      </c>
      <c r="B185" s="2" t="s">
        <v>765</v>
      </c>
      <c r="C185" s="2" t="s">
        <v>1971</v>
      </c>
      <c r="D185" s="3">
        <v>1</v>
      </c>
    </row>
    <row r="186" spans="1:4" x14ac:dyDescent="0.25">
      <c r="A186" s="2" t="s">
        <v>467</v>
      </c>
      <c r="B186" s="2" t="s">
        <v>468</v>
      </c>
      <c r="C186" s="2" t="s">
        <v>1971</v>
      </c>
      <c r="D186" s="3">
        <v>2048</v>
      </c>
    </row>
    <row r="187" spans="1:4" x14ac:dyDescent="0.25">
      <c r="A187" s="2" t="s">
        <v>470</v>
      </c>
      <c r="B187" s="2" t="s">
        <v>468</v>
      </c>
      <c r="C187" s="2" t="s">
        <v>1971</v>
      </c>
      <c r="D187" s="3">
        <v>225</v>
      </c>
    </row>
    <row r="188" spans="1:4" x14ac:dyDescent="0.25">
      <c r="A188" s="2" t="s">
        <v>95</v>
      </c>
      <c r="B188" s="2" t="s">
        <v>96</v>
      </c>
      <c r="C188" s="2" t="s">
        <v>1971</v>
      </c>
      <c r="D188" s="3">
        <v>32</v>
      </c>
    </row>
    <row r="189" spans="1:4" x14ac:dyDescent="0.25">
      <c r="A189" s="2" t="s">
        <v>1574</v>
      </c>
      <c r="B189" s="2" t="s">
        <v>1575</v>
      </c>
      <c r="C189" s="2" t="s">
        <v>1971</v>
      </c>
      <c r="D189" s="3">
        <v>7</v>
      </c>
    </row>
    <row r="190" spans="1:4" x14ac:dyDescent="0.25">
      <c r="A190" s="2" t="s">
        <v>1576</v>
      </c>
      <c r="B190" s="2" t="s">
        <v>1577</v>
      </c>
      <c r="C190" s="2" t="s">
        <v>1971</v>
      </c>
      <c r="D190" s="3">
        <v>2</v>
      </c>
    </row>
    <row r="191" spans="1:4" x14ac:dyDescent="0.25">
      <c r="A191" s="2" t="s">
        <v>221</v>
      </c>
      <c r="B191" s="2" t="s">
        <v>222</v>
      </c>
      <c r="C191" s="2" t="s">
        <v>1971</v>
      </c>
      <c r="D191" s="3">
        <v>289</v>
      </c>
    </row>
    <row r="192" spans="1:4" x14ac:dyDescent="0.25">
      <c r="A192" s="2" t="s">
        <v>863</v>
      </c>
      <c r="B192" s="2" t="s">
        <v>864</v>
      </c>
      <c r="C192" s="2" t="s">
        <v>1971</v>
      </c>
      <c r="D192" s="3">
        <v>4</v>
      </c>
    </row>
    <row r="193" spans="1:4" x14ac:dyDescent="0.25">
      <c r="A193" s="2" t="s">
        <v>488</v>
      </c>
      <c r="B193" s="2" t="s">
        <v>489</v>
      </c>
      <c r="C193" s="2" t="s">
        <v>1971</v>
      </c>
      <c r="D193" s="3">
        <v>497</v>
      </c>
    </row>
    <row r="194" spans="1:4" x14ac:dyDescent="0.25">
      <c r="A194" s="2" t="s">
        <v>490</v>
      </c>
      <c r="B194" s="2" t="s">
        <v>489</v>
      </c>
      <c r="C194" s="2" t="s">
        <v>1971</v>
      </c>
      <c r="D194" s="3">
        <v>362</v>
      </c>
    </row>
    <row r="195" spans="1:4" x14ac:dyDescent="0.25">
      <c r="A195" s="2" t="s">
        <v>617</v>
      </c>
      <c r="B195" s="2" t="s">
        <v>811</v>
      </c>
      <c r="C195" s="2" t="s">
        <v>1971</v>
      </c>
      <c r="D195" s="3">
        <v>801</v>
      </c>
    </row>
    <row r="196" spans="1:4" x14ac:dyDescent="0.25">
      <c r="A196" s="2" t="s">
        <v>1578</v>
      </c>
      <c r="B196" s="2" t="s">
        <v>811</v>
      </c>
      <c r="C196" s="2" t="s">
        <v>1971</v>
      </c>
      <c r="D196" s="3">
        <v>8</v>
      </c>
    </row>
    <row r="197" spans="1:4" x14ac:dyDescent="0.25">
      <c r="A197" s="2" t="s">
        <v>1579</v>
      </c>
      <c r="B197" s="2" t="s">
        <v>1580</v>
      </c>
      <c r="C197" s="2" t="s">
        <v>1971</v>
      </c>
      <c r="D197" s="3">
        <v>20</v>
      </c>
    </row>
    <row r="198" spans="1:4" x14ac:dyDescent="0.25">
      <c r="A198" s="2" t="s">
        <v>329</v>
      </c>
      <c r="B198" s="2" t="s">
        <v>330</v>
      </c>
      <c r="C198" s="2" t="s">
        <v>1971</v>
      </c>
      <c r="D198" s="3">
        <v>30</v>
      </c>
    </row>
    <row r="199" spans="1:4" x14ac:dyDescent="0.25">
      <c r="A199" s="2" t="s">
        <v>1411</v>
      </c>
      <c r="B199" s="2" t="s">
        <v>1412</v>
      </c>
      <c r="C199" s="2" t="s">
        <v>1971</v>
      </c>
      <c r="D199" s="3">
        <v>50</v>
      </c>
    </row>
    <row r="200" spans="1:4" x14ac:dyDescent="0.25">
      <c r="A200" s="2" t="s">
        <v>366</v>
      </c>
      <c r="B200" s="2" t="s">
        <v>367</v>
      </c>
      <c r="C200" s="2" t="s">
        <v>1971</v>
      </c>
      <c r="D200" s="3">
        <v>3</v>
      </c>
    </row>
    <row r="201" spans="1:4" x14ac:dyDescent="0.25">
      <c r="A201" s="2" t="s">
        <v>984</v>
      </c>
      <c r="B201" s="2" t="s">
        <v>985</v>
      </c>
      <c r="C201" s="2" t="s">
        <v>1971</v>
      </c>
      <c r="D201" s="3">
        <v>34</v>
      </c>
    </row>
    <row r="202" spans="1:4" x14ac:dyDescent="0.25">
      <c r="A202" s="2" t="s">
        <v>1581</v>
      </c>
      <c r="B202" s="2" t="s">
        <v>1582</v>
      </c>
      <c r="C202" s="2" t="s">
        <v>1971</v>
      </c>
      <c r="D202" s="3">
        <v>49</v>
      </c>
    </row>
    <row r="203" spans="1:4" x14ac:dyDescent="0.25">
      <c r="A203" s="2" t="s">
        <v>1583</v>
      </c>
      <c r="B203" s="2" t="s">
        <v>1584</v>
      </c>
      <c r="C203" s="2" t="s">
        <v>1971</v>
      </c>
      <c r="D203" s="3">
        <v>19</v>
      </c>
    </row>
    <row r="204" spans="1:4" x14ac:dyDescent="0.25">
      <c r="A204" s="2" t="s">
        <v>247</v>
      </c>
      <c r="B204" s="2" t="s">
        <v>248</v>
      </c>
      <c r="C204" s="2" t="s">
        <v>1971</v>
      </c>
      <c r="D204" s="3">
        <v>336</v>
      </c>
    </row>
    <row r="205" spans="1:4" x14ac:dyDescent="0.25">
      <c r="A205" s="2" t="s">
        <v>225</v>
      </c>
      <c r="B205" s="2" t="s">
        <v>226</v>
      </c>
      <c r="C205" s="2" t="s">
        <v>1971</v>
      </c>
      <c r="D205" s="3">
        <v>186</v>
      </c>
    </row>
    <row r="206" spans="1:4" x14ac:dyDescent="0.25">
      <c r="A206" s="2" t="s">
        <v>412</v>
      </c>
      <c r="B206" s="2" t="s">
        <v>413</v>
      </c>
      <c r="C206" s="2" t="s">
        <v>1971</v>
      </c>
      <c r="D206" s="3">
        <v>38</v>
      </c>
    </row>
    <row r="207" spans="1:4" x14ac:dyDescent="0.25">
      <c r="A207" s="2" t="s">
        <v>1585</v>
      </c>
      <c r="B207" s="2" t="s">
        <v>1586</v>
      </c>
      <c r="C207" s="2" t="s">
        <v>1971</v>
      </c>
      <c r="D207" s="3">
        <v>13</v>
      </c>
    </row>
    <row r="208" spans="1:4" x14ac:dyDescent="0.25">
      <c r="A208" s="2" t="s">
        <v>435</v>
      </c>
      <c r="B208" s="2" t="s">
        <v>436</v>
      </c>
      <c r="C208" s="2" t="s">
        <v>1971</v>
      </c>
      <c r="D208" s="3">
        <v>43</v>
      </c>
    </row>
    <row r="209" spans="1:4" x14ac:dyDescent="0.25">
      <c r="A209" s="2" t="s">
        <v>437</v>
      </c>
      <c r="B209" s="2" t="s">
        <v>436</v>
      </c>
      <c r="C209" s="2" t="s">
        <v>1971</v>
      </c>
      <c r="D209" s="3">
        <v>1711</v>
      </c>
    </row>
    <row r="210" spans="1:4" x14ac:dyDescent="0.25">
      <c r="A210" s="2" t="s">
        <v>1587</v>
      </c>
      <c r="B210" s="2" t="s">
        <v>45</v>
      </c>
      <c r="C210" s="2" t="s">
        <v>1971</v>
      </c>
      <c r="D210" s="3">
        <v>25</v>
      </c>
    </row>
    <row r="211" spans="1:4" x14ac:dyDescent="0.25">
      <c r="A211" s="2" t="s">
        <v>1588</v>
      </c>
      <c r="B211" s="2" t="s">
        <v>45</v>
      </c>
      <c r="C211" s="2" t="s">
        <v>1971</v>
      </c>
      <c r="D211" s="3">
        <v>64</v>
      </c>
    </row>
    <row r="212" spans="1:4" x14ac:dyDescent="0.25">
      <c r="A212" s="2" t="s">
        <v>51</v>
      </c>
      <c r="B212" s="2" t="s">
        <v>52</v>
      </c>
      <c r="C212" s="2" t="s">
        <v>1971</v>
      </c>
      <c r="D212" s="3">
        <v>175</v>
      </c>
    </row>
    <row r="213" spans="1:4" x14ac:dyDescent="0.25">
      <c r="A213" s="2" t="s">
        <v>607</v>
      </c>
      <c r="B213" s="2" t="s">
        <v>1589</v>
      </c>
      <c r="C213" s="2" t="s">
        <v>1971</v>
      </c>
      <c r="D213" s="3">
        <v>4</v>
      </c>
    </row>
    <row r="214" spans="1:4" x14ac:dyDescent="0.25">
      <c r="A214" s="2" t="s">
        <v>1590</v>
      </c>
      <c r="B214" s="2" t="s">
        <v>1591</v>
      </c>
      <c r="C214" s="2" t="s">
        <v>1971</v>
      </c>
      <c r="D214" s="3">
        <v>1</v>
      </c>
    </row>
    <row r="215" spans="1:4" x14ac:dyDescent="0.25">
      <c r="A215" s="2" t="s">
        <v>606</v>
      </c>
      <c r="B215" s="2" t="s">
        <v>1591</v>
      </c>
      <c r="C215" s="2" t="s">
        <v>1971</v>
      </c>
      <c r="D215" s="3">
        <v>4</v>
      </c>
    </row>
    <row r="216" spans="1:4" x14ac:dyDescent="0.25">
      <c r="A216" s="2" t="s">
        <v>374</v>
      </c>
      <c r="B216" s="2" t="s">
        <v>373</v>
      </c>
      <c r="C216" s="2" t="s">
        <v>1971</v>
      </c>
      <c r="D216" s="3">
        <v>35</v>
      </c>
    </row>
    <row r="217" spans="1:4" x14ac:dyDescent="0.25">
      <c r="A217" s="2" t="s">
        <v>83</v>
      </c>
      <c r="B217" s="2" t="s">
        <v>84</v>
      </c>
      <c r="C217" s="2" t="s">
        <v>1971</v>
      </c>
      <c r="D217" s="3">
        <v>29</v>
      </c>
    </row>
    <row r="218" spans="1:4" x14ac:dyDescent="0.25">
      <c r="A218" s="2" t="s">
        <v>1592</v>
      </c>
      <c r="B218" s="2" t="s">
        <v>381</v>
      </c>
      <c r="C218" s="2" t="s">
        <v>1971</v>
      </c>
      <c r="D218" s="3">
        <v>1</v>
      </c>
    </row>
    <row r="219" spans="1:4" x14ac:dyDescent="0.25">
      <c r="A219" s="2" t="s">
        <v>1593</v>
      </c>
      <c r="B219" s="2" t="s">
        <v>381</v>
      </c>
      <c r="C219" s="2" t="s">
        <v>1971</v>
      </c>
      <c r="D219" s="3">
        <v>6</v>
      </c>
    </row>
    <row r="220" spans="1:4" x14ac:dyDescent="0.25">
      <c r="A220" s="2" t="s">
        <v>380</v>
      </c>
      <c r="B220" s="2" t="s">
        <v>381</v>
      </c>
      <c r="C220" s="2" t="s">
        <v>1971</v>
      </c>
      <c r="D220" s="3">
        <v>1213</v>
      </c>
    </row>
    <row r="221" spans="1:4" x14ac:dyDescent="0.25">
      <c r="A221" s="2" t="s">
        <v>624</v>
      </c>
      <c r="B221" s="2" t="s">
        <v>819</v>
      </c>
      <c r="C221" s="2" t="s">
        <v>1971</v>
      </c>
      <c r="D221" s="3">
        <v>133</v>
      </c>
    </row>
    <row r="222" spans="1:4" x14ac:dyDescent="0.25">
      <c r="A222" s="2" t="s">
        <v>625</v>
      </c>
      <c r="B222" s="2" t="s">
        <v>820</v>
      </c>
      <c r="C222" s="2" t="s">
        <v>1971</v>
      </c>
      <c r="D222" s="3">
        <v>11</v>
      </c>
    </row>
    <row r="223" spans="1:4" x14ac:dyDescent="0.25">
      <c r="A223" s="2" t="s">
        <v>382</v>
      </c>
      <c r="B223" s="2" t="s">
        <v>383</v>
      </c>
      <c r="C223" s="2" t="s">
        <v>1971</v>
      </c>
      <c r="D223" s="3">
        <v>6</v>
      </c>
    </row>
    <row r="224" spans="1:4" x14ac:dyDescent="0.25">
      <c r="A224" s="2" t="s">
        <v>1594</v>
      </c>
      <c r="B224" s="2" t="s">
        <v>1595</v>
      </c>
      <c r="C224" s="2" t="s">
        <v>1971</v>
      </c>
      <c r="D224" s="3">
        <v>11</v>
      </c>
    </row>
    <row r="225" spans="1:4" x14ac:dyDescent="0.25">
      <c r="A225" s="2" t="s">
        <v>1045</v>
      </c>
      <c r="B225" s="2" t="s">
        <v>387</v>
      </c>
      <c r="C225" s="2" t="s">
        <v>1971</v>
      </c>
      <c r="D225" s="3">
        <v>20</v>
      </c>
    </row>
    <row r="226" spans="1:4" x14ac:dyDescent="0.25">
      <c r="A226" s="2" t="s">
        <v>386</v>
      </c>
      <c r="B226" s="2" t="s">
        <v>387</v>
      </c>
      <c r="C226" s="2" t="s">
        <v>1971</v>
      </c>
      <c r="D226" s="3">
        <v>725</v>
      </c>
    </row>
    <row r="227" spans="1:4" x14ac:dyDescent="0.25">
      <c r="A227" s="2" t="s">
        <v>388</v>
      </c>
      <c r="B227" s="2" t="s">
        <v>387</v>
      </c>
      <c r="C227" s="2" t="s">
        <v>1971</v>
      </c>
      <c r="D227" s="3">
        <v>181</v>
      </c>
    </row>
    <row r="228" spans="1:4" x14ac:dyDescent="0.25">
      <c r="A228" s="2" t="s">
        <v>1596</v>
      </c>
      <c r="B228" s="2" t="s">
        <v>1597</v>
      </c>
      <c r="C228" s="2" t="s">
        <v>1971</v>
      </c>
      <c r="D228" s="3">
        <v>26</v>
      </c>
    </row>
    <row r="229" spans="1:4" x14ac:dyDescent="0.25">
      <c r="A229" s="2" t="s">
        <v>260</v>
      </c>
      <c r="B229" s="2" t="s">
        <v>261</v>
      </c>
      <c r="C229" s="2" t="s">
        <v>1971</v>
      </c>
      <c r="D229" s="3">
        <v>57</v>
      </c>
    </row>
    <row r="230" spans="1:4" x14ac:dyDescent="0.25">
      <c r="A230" s="2" t="s">
        <v>1598</v>
      </c>
      <c r="B230" s="2" t="s">
        <v>1599</v>
      </c>
      <c r="C230" s="2" t="s">
        <v>1971</v>
      </c>
      <c r="D230" s="3">
        <v>31</v>
      </c>
    </row>
    <row r="231" spans="1:4" x14ac:dyDescent="0.25">
      <c r="A231" s="2" t="s">
        <v>410</v>
      </c>
      <c r="B231" s="2" t="s">
        <v>411</v>
      </c>
      <c r="C231" s="2" t="s">
        <v>1971</v>
      </c>
      <c r="D231" s="3">
        <v>671</v>
      </c>
    </row>
    <row r="232" spans="1:4" x14ac:dyDescent="0.25">
      <c r="A232" s="2" t="s">
        <v>1600</v>
      </c>
      <c r="B232" s="2" t="s">
        <v>1601</v>
      </c>
      <c r="C232" s="2" t="s">
        <v>1971</v>
      </c>
      <c r="D232" s="3">
        <v>10</v>
      </c>
    </row>
    <row r="233" spans="1:4" x14ac:dyDescent="0.25">
      <c r="A233" s="2" t="s">
        <v>424</v>
      </c>
      <c r="B233" s="2" t="s">
        <v>425</v>
      </c>
      <c r="C233" s="2" t="s">
        <v>1971</v>
      </c>
      <c r="D233" s="3">
        <v>2672</v>
      </c>
    </row>
    <row r="234" spans="1:4" x14ac:dyDescent="0.25">
      <c r="A234" s="2" t="s">
        <v>1602</v>
      </c>
      <c r="B234" s="2" t="s">
        <v>425</v>
      </c>
      <c r="C234" s="2" t="s">
        <v>1971</v>
      </c>
      <c r="D234" s="3">
        <v>124</v>
      </c>
    </row>
    <row r="235" spans="1:4" x14ac:dyDescent="0.25">
      <c r="A235" s="2" t="s">
        <v>650</v>
      </c>
      <c r="B235" s="2" t="s">
        <v>848</v>
      </c>
      <c r="C235" s="2" t="s">
        <v>1971</v>
      </c>
      <c r="D235" s="3">
        <v>1</v>
      </c>
    </row>
    <row r="236" spans="1:4" x14ac:dyDescent="0.25">
      <c r="A236" s="2" t="s">
        <v>89</v>
      </c>
      <c r="B236" s="2" t="s">
        <v>90</v>
      </c>
      <c r="C236" s="2" t="s">
        <v>1971</v>
      </c>
      <c r="D236" s="3">
        <v>1969</v>
      </c>
    </row>
    <row r="237" spans="1:4" x14ac:dyDescent="0.25">
      <c r="A237" s="2" t="s">
        <v>1603</v>
      </c>
      <c r="B237" s="2" t="s">
        <v>90</v>
      </c>
      <c r="C237" s="2" t="s">
        <v>1971</v>
      </c>
      <c r="D237" s="3">
        <v>38</v>
      </c>
    </row>
    <row r="238" spans="1:4" x14ac:dyDescent="0.25">
      <c r="A238" s="2" t="s">
        <v>1125</v>
      </c>
      <c r="B238" s="2" t="s">
        <v>1126</v>
      </c>
      <c r="C238" s="2" t="s">
        <v>1971</v>
      </c>
      <c r="D238" s="3">
        <v>36</v>
      </c>
    </row>
    <row r="239" spans="1:4" x14ac:dyDescent="0.25">
      <c r="A239" s="2" t="s">
        <v>358</v>
      </c>
      <c r="B239" s="2" t="s">
        <v>359</v>
      </c>
      <c r="C239" s="2" t="s">
        <v>1971</v>
      </c>
      <c r="D239" s="3">
        <v>1364</v>
      </c>
    </row>
    <row r="240" spans="1:4" x14ac:dyDescent="0.25">
      <c r="A240" s="2" t="s">
        <v>360</v>
      </c>
      <c r="B240" s="2" t="s">
        <v>359</v>
      </c>
      <c r="C240" s="2" t="s">
        <v>1971</v>
      </c>
      <c r="D240" s="3">
        <v>137</v>
      </c>
    </row>
    <row r="241" spans="1:4" x14ac:dyDescent="0.25">
      <c r="A241" s="2" t="s">
        <v>579</v>
      </c>
      <c r="B241" s="2" t="s">
        <v>759</v>
      </c>
      <c r="C241" s="2" t="s">
        <v>1971</v>
      </c>
      <c r="D241" s="3">
        <v>26</v>
      </c>
    </row>
    <row r="242" spans="1:4" x14ac:dyDescent="0.25">
      <c r="A242" s="2" t="s">
        <v>1604</v>
      </c>
      <c r="B242" s="2" t="s">
        <v>1605</v>
      </c>
      <c r="C242" s="2" t="s">
        <v>1971</v>
      </c>
      <c r="D242" s="3">
        <v>186</v>
      </c>
    </row>
    <row r="243" spans="1:4" x14ac:dyDescent="0.25">
      <c r="A243" s="2" t="s">
        <v>1606</v>
      </c>
      <c r="B243" s="2" t="s">
        <v>1605</v>
      </c>
      <c r="C243" s="2" t="s">
        <v>1971</v>
      </c>
      <c r="D243" s="3">
        <v>64</v>
      </c>
    </row>
    <row r="244" spans="1:4" x14ac:dyDescent="0.25">
      <c r="A244" s="2" t="s">
        <v>1607</v>
      </c>
      <c r="B244" s="2" t="s">
        <v>1608</v>
      </c>
      <c r="C244" s="2" t="s">
        <v>1971</v>
      </c>
      <c r="D244" s="3">
        <v>1</v>
      </c>
    </row>
    <row r="245" spans="1:4" x14ac:dyDescent="0.25">
      <c r="A245" s="2" t="s">
        <v>1609</v>
      </c>
      <c r="B245" s="2" t="s">
        <v>1610</v>
      </c>
      <c r="C245" s="2" t="s">
        <v>1971</v>
      </c>
      <c r="D245" s="3">
        <v>23</v>
      </c>
    </row>
    <row r="246" spans="1:4" x14ac:dyDescent="0.25">
      <c r="A246" s="2" t="s">
        <v>655</v>
      </c>
      <c r="B246" s="2" t="s">
        <v>694</v>
      </c>
      <c r="C246" s="2" t="s">
        <v>1971</v>
      </c>
      <c r="D246" s="3">
        <v>749</v>
      </c>
    </row>
    <row r="247" spans="1:4" x14ac:dyDescent="0.25">
      <c r="A247" s="2" t="s">
        <v>275</v>
      </c>
      <c r="B247" s="2" t="s">
        <v>276</v>
      </c>
      <c r="C247" s="2" t="s">
        <v>1971</v>
      </c>
      <c r="D247" s="3">
        <v>6997</v>
      </c>
    </row>
    <row r="248" spans="1:4" x14ac:dyDescent="0.25">
      <c r="A248" s="2" t="s">
        <v>510</v>
      </c>
      <c r="B248" s="2" t="s">
        <v>511</v>
      </c>
      <c r="C248" s="2" t="s">
        <v>1971</v>
      </c>
      <c r="D248" s="3">
        <v>36</v>
      </c>
    </row>
    <row r="249" spans="1:4" x14ac:dyDescent="0.25">
      <c r="A249" s="2" t="s">
        <v>1611</v>
      </c>
      <c r="B249" s="2" t="s">
        <v>511</v>
      </c>
      <c r="C249" s="2" t="s">
        <v>1971</v>
      </c>
      <c r="D249" s="3">
        <v>6</v>
      </c>
    </row>
    <row r="250" spans="1:4" x14ac:dyDescent="0.25">
      <c r="A250" s="2" t="s">
        <v>440</v>
      </c>
      <c r="B250" s="2" t="s">
        <v>441</v>
      </c>
      <c r="C250" s="2" t="s">
        <v>1971</v>
      </c>
      <c r="D250" s="3">
        <v>4</v>
      </c>
    </row>
    <row r="251" spans="1:4" x14ac:dyDescent="0.25">
      <c r="A251" s="2" t="s">
        <v>1612</v>
      </c>
      <c r="B251" s="2" t="s">
        <v>443</v>
      </c>
      <c r="C251" s="2" t="s">
        <v>1971</v>
      </c>
      <c r="D251" s="3">
        <v>1</v>
      </c>
    </row>
    <row r="252" spans="1:4" x14ac:dyDescent="0.25">
      <c r="A252" s="2" t="s">
        <v>1003</v>
      </c>
      <c r="B252" s="2" t="s">
        <v>443</v>
      </c>
      <c r="C252" s="2" t="s">
        <v>1971</v>
      </c>
      <c r="D252" s="3">
        <v>2</v>
      </c>
    </row>
    <row r="253" spans="1:4" x14ac:dyDescent="0.25">
      <c r="A253" s="2" t="s">
        <v>442</v>
      </c>
      <c r="B253" s="2" t="s">
        <v>443</v>
      </c>
      <c r="C253" s="2" t="s">
        <v>1971</v>
      </c>
      <c r="D253" s="3">
        <v>794</v>
      </c>
    </row>
    <row r="254" spans="1:4" x14ac:dyDescent="0.25">
      <c r="A254" s="2" t="s">
        <v>433</v>
      </c>
      <c r="B254" s="2" t="s">
        <v>434</v>
      </c>
      <c r="C254" s="2" t="s">
        <v>1971</v>
      </c>
      <c r="D254" s="3">
        <v>337</v>
      </c>
    </row>
    <row r="255" spans="1:4" x14ac:dyDescent="0.25">
      <c r="A255" s="2" t="s">
        <v>1168</v>
      </c>
      <c r="B255" s="2" t="s">
        <v>434</v>
      </c>
      <c r="C255" s="2" t="s">
        <v>1971</v>
      </c>
      <c r="D255" s="3">
        <v>6</v>
      </c>
    </row>
    <row r="256" spans="1:4" x14ac:dyDescent="0.25">
      <c r="A256" s="2" t="s">
        <v>438</v>
      </c>
      <c r="B256" s="2" t="s">
        <v>434</v>
      </c>
      <c r="C256" s="2" t="s">
        <v>1971</v>
      </c>
      <c r="D256" s="3">
        <v>5</v>
      </c>
    </row>
    <row r="257" spans="1:4" x14ac:dyDescent="0.25">
      <c r="A257" s="2" t="s">
        <v>439</v>
      </c>
      <c r="B257" s="2" t="s">
        <v>434</v>
      </c>
      <c r="C257" s="2" t="s">
        <v>1971</v>
      </c>
      <c r="D257" s="3">
        <v>2856</v>
      </c>
    </row>
    <row r="258" spans="1:4" x14ac:dyDescent="0.25">
      <c r="A258" s="2" t="s">
        <v>1613</v>
      </c>
      <c r="B258" s="2" t="s">
        <v>1614</v>
      </c>
      <c r="C258" s="2" t="s">
        <v>1971</v>
      </c>
      <c r="D258" s="3">
        <v>6</v>
      </c>
    </row>
    <row r="259" spans="1:4" x14ac:dyDescent="0.25">
      <c r="A259" s="2" t="s">
        <v>1615</v>
      </c>
      <c r="B259" s="2" t="s">
        <v>390</v>
      </c>
      <c r="C259" s="2" t="s">
        <v>1971</v>
      </c>
      <c r="D259" s="3">
        <v>10</v>
      </c>
    </row>
    <row r="260" spans="1:4" x14ac:dyDescent="0.25">
      <c r="A260" s="2" t="s">
        <v>389</v>
      </c>
      <c r="B260" s="2" t="s">
        <v>390</v>
      </c>
      <c r="C260" s="2" t="s">
        <v>1971</v>
      </c>
      <c r="D260" s="3">
        <v>30</v>
      </c>
    </row>
    <row r="261" spans="1:4" x14ac:dyDescent="0.25">
      <c r="A261" s="2" t="s">
        <v>1616</v>
      </c>
      <c r="B261" s="2" t="s">
        <v>390</v>
      </c>
      <c r="C261" s="2" t="s">
        <v>1971</v>
      </c>
      <c r="D261" s="3">
        <v>1</v>
      </c>
    </row>
    <row r="262" spans="1:4" x14ac:dyDescent="0.25">
      <c r="A262" s="2" t="s">
        <v>1617</v>
      </c>
      <c r="B262" s="2" t="s">
        <v>1618</v>
      </c>
      <c r="C262" s="2" t="s">
        <v>1971</v>
      </c>
      <c r="D262" s="3">
        <v>9</v>
      </c>
    </row>
    <row r="263" spans="1:4" x14ac:dyDescent="0.25">
      <c r="A263" s="2" t="s">
        <v>1619</v>
      </c>
      <c r="B263" s="2" t="s">
        <v>1620</v>
      </c>
      <c r="C263" s="2" t="s">
        <v>1971</v>
      </c>
      <c r="D263" s="3">
        <v>1</v>
      </c>
    </row>
    <row r="264" spans="1:4" x14ac:dyDescent="0.25">
      <c r="A264" s="2" t="s">
        <v>1621</v>
      </c>
      <c r="B264" s="2" t="s">
        <v>1622</v>
      </c>
      <c r="C264" s="2" t="s">
        <v>1971</v>
      </c>
      <c r="D264" s="3">
        <v>1</v>
      </c>
    </row>
    <row r="265" spans="1:4" x14ac:dyDescent="0.25">
      <c r="A265" s="2" t="s">
        <v>316</v>
      </c>
      <c r="B265" s="2" t="s">
        <v>317</v>
      </c>
      <c r="C265" s="2" t="s">
        <v>1971</v>
      </c>
      <c r="D265" s="3">
        <v>83</v>
      </c>
    </row>
    <row r="266" spans="1:4" x14ac:dyDescent="0.25">
      <c r="A266" s="2" t="s">
        <v>1623</v>
      </c>
      <c r="B266" s="2" t="s">
        <v>1624</v>
      </c>
      <c r="C266" s="2" t="s">
        <v>1971</v>
      </c>
      <c r="D266" s="3">
        <v>3</v>
      </c>
    </row>
    <row r="267" spans="1:4" x14ac:dyDescent="0.25">
      <c r="A267" s="2" t="s">
        <v>1625</v>
      </c>
      <c r="B267" s="2" t="s">
        <v>1626</v>
      </c>
      <c r="C267" s="2" t="s">
        <v>1971</v>
      </c>
      <c r="D267" s="3">
        <v>135</v>
      </c>
    </row>
    <row r="268" spans="1:4" x14ac:dyDescent="0.25">
      <c r="A268" s="2" t="s">
        <v>269</v>
      </c>
      <c r="B268" s="2" t="s">
        <v>270</v>
      </c>
      <c r="C268" s="2" t="s">
        <v>1971</v>
      </c>
      <c r="D268" s="3">
        <v>1</v>
      </c>
    </row>
    <row r="269" spans="1:4" x14ac:dyDescent="0.25">
      <c r="A269" s="2" t="s">
        <v>1627</v>
      </c>
      <c r="B269" s="2" t="s">
        <v>462</v>
      </c>
      <c r="C269" s="2" t="s">
        <v>1971</v>
      </c>
      <c r="D269" s="3">
        <v>1</v>
      </c>
    </row>
    <row r="270" spans="1:4" x14ac:dyDescent="0.25">
      <c r="A270" s="2" t="s">
        <v>461</v>
      </c>
      <c r="B270" s="2" t="s">
        <v>462</v>
      </c>
      <c r="C270" s="2" t="s">
        <v>1971</v>
      </c>
      <c r="D270" s="3">
        <v>4075</v>
      </c>
    </row>
    <row r="271" spans="1:4" x14ac:dyDescent="0.25">
      <c r="A271" s="2" t="s">
        <v>463</v>
      </c>
      <c r="B271" s="2" t="s">
        <v>462</v>
      </c>
      <c r="C271" s="2" t="s">
        <v>1971</v>
      </c>
      <c r="D271" s="3">
        <v>573</v>
      </c>
    </row>
    <row r="272" spans="1:4" x14ac:dyDescent="0.25">
      <c r="A272" s="2" t="s">
        <v>1628</v>
      </c>
      <c r="B272" s="2" t="s">
        <v>1629</v>
      </c>
      <c r="C272" s="2" t="s">
        <v>1971</v>
      </c>
      <c r="D272" s="3">
        <v>1</v>
      </c>
    </row>
    <row r="273" spans="1:4" x14ac:dyDescent="0.25">
      <c r="A273" s="2" t="s">
        <v>227</v>
      </c>
      <c r="B273" s="2" t="s">
        <v>228</v>
      </c>
      <c r="C273" s="2" t="s">
        <v>1971</v>
      </c>
      <c r="D273" s="3">
        <v>849</v>
      </c>
    </row>
    <row r="274" spans="1:4" x14ac:dyDescent="0.25">
      <c r="A274" s="2" t="s">
        <v>256</v>
      </c>
      <c r="B274" s="2" t="s">
        <v>228</v>
      </c>
      <c r="C274" s="2" t="s">
        <v>1971</v>
      </c>
      <c r="D274" s="3">
        <v>1258</v>
      </c>
    </row>
    <row r="275" spans="1:4" x14ac:dyDescent="0.25">
      <c r="A275" s="2" t="s">
        <v>1630</v>
      </c>
      <c r="B275" s="2" t="s">
        <v>1631</v>
      </c>
      <c r="C275" s="2" t="s">
        <v>1971</v>
      </c>
      <c r="D275" s="3">
        <v>1</v>
      </c>
    </row>
    <row r="276" spans="1:4" x14ac:dyDescent="0.25">
      <c r="A276" s="2" t="s">
        <v>486</v>
      </c>
      <c r="B276" s="2" t="s">
        <v>487</v>
      </c>
      <c r="C276" s="2" t="s">
        <v>1971</v>
      </c>
      <c r="D276" s="3">
        <v>107</v>
      </c>
    </row>
    <row r="277" spans="1:4" x14ac:dyDescent="0.25">
      <c r="A277" s="2" t="s">
        <v>1632</v>
      </c>
      <c r="B277" s="2" t="s">
        <v>487</v>
      </c>
      <c r="C277" s="2" t="s">
        <v>1971</v>
      </c>
      <c r="D277" s="3">
        <v>15</v>
      </c>
    </row>
    <row r="278" spans="1:4" x14ac:dyDescent="0.25">
      <c r="A278" s="2" t="s">
        <v>676</v>
      </c>
      <c r="B278" s="2" t="s">
        <v>781</v>
      </c>
      <c r="C278" s="2" t="s">
        <v>1971</v>
      </c>
      <c r="D278" s="3">
        <v>12</v>
      </c>
    </row>
    <row r="279" spans="1:4" x14ac:dyDescent="0.25">
      <c r="A279" s="2" t="s">
        <v>1633</v>
      </c>
      <c r="B279" s="2" t="s">
        <v>1108</v>
      </c>
      <c r="C279" s="2" t="s">
        <v>1971</v>
      </c>
      <c r="D279" s="3">
        <v>1</v>
      </c>
    </row>
    <row r="280" spans="1:4" x14ac:dyDescent="0.25">
      <c r="A280" s="2" t="s">
        <v>1107</v>
      </c>
      <c r="B280" s="2" t="s">
        <v>1108</v>
      </c>
      <c r="C280" s="2" t="s">
        <v>1971</v>
      </c>
      <c r="D280" s="3">
        <v>14500</v>
      </c>
    </row>
    <row r="281" spans="1:4" x14ac:dyDescent="0.25">
      <c r="A281" s="2" t="s">
        <v>1634</v>
      </c>
      <c r="B281" s="2" t="s">
        <v>1635</v>
      </c>
      <c r="C281" s="2" t="s">
        <v>1971</v>
      </c>
      <c r="D281" s="3">
        <v>9</v>
      </c>
    </row>
    <row r="282" spans="1:4" x14ac:dyDescent="0.25">
      <c r="A282" s="2" t="s">
        <v>1636</v>
      </c>
      <c r="B282" s="2" t="s">
        <v>1637</v>
      </c>
      <c r="C282" s="2" t="s">
        <v>1971</v>
      </c>
      <c r="D282" s="3">
        <v>1</v>
      </c>
    </row>
    <row r="283" spans="1:4" x14ac:dyDescent="0.25">
      <c r="A283" s="2" t="s">
        <v>1211</v>
      </c>
      <c r="B283" s="2" t="s">
        <v>1002</v>
      </c>
      <c r="C283" s="2" t="s">
        <v>1971</v>
      </c>
      <c r="D283" s="3">
        <v>24</v>
      </c>
    </row>
    <row r="284" spans="1:4" x14ac:dyDescent="0.25">
      <c r="A284" s="2" t="s">
        <v>923</v>
      </c>
      <c r="B284" s="2" t="s">
        <v>1002</v>
      </c>
      <c r="C284" s="2" t="s">
        <v>1971</v>
      </c>
      <c r="D284" s="3">
        <v>100</v>
      </c>
    </row>
    <row r="285" spans="1:4" x14ac:dyDescent="0.25">
      <c r="A285" s="2" t="s">
        <v>1041</v>
      </c>
      <c r="B285" s="2" t="s">
        <v>1042</v>
      </c>
      <c r="C285" s="2" t="s">
        <v>1971</v>
      </c>
      <c r="D285" s="3">
        <v>281</v>
      </c>
    </row>
    <row r="286" spans="1:4" x14ac:dyDescent="0.25">
      <c r="A286" s="2" t="s">
        <v>1638</v>
      </c>
      <c r="B286" s="2" t="s">
        <v>1042</v>
      </c>
      <c r="C286" s="2" t="s">
        <v>1971</v>
      </c>
      <c r="D286" s="3">
        <v>492</v>
      </c>
    </row>
    <row r="287" spans="1:4" x14ac:dyDescent="0.25">
      <c r="A287" s="2" t="s">
        <v>1023</v>
      </c>
      <c r="B287" s="2" t="s">
        <v>177</v>
      </c>
      <c r="C287" s="2" t="s">
        <v>1971</v>
      </c>
      <c r="D287" s="3">
        <v>2</v>
      </c>
    </row>
    <row r="288" spans="1:4" x14ac:dyDescent="0.25">
      <c r="A288" s="2" t="s">
        <v>176</v>
      </c>
      <c r="B288" s="2" t="s">
        <v>177</v>
      </c>
      <c r="C288" s="2" t="s">
        <v>1971</v>
      </c>
      <c r="D288" s="3">
        <v>218</v>
      </c>
    </row>
    <row r="289" spans="1:4" x14ac:dyDescent="0.25">
      <c r="A289" s="2" t="s">
        <v>554</v>
      </c>
      <c r="B289" s="2" t="s">
        <v>732</v>
      </c>
      <c r="C289" s="2" t="s">
        <v>1971</v>
      </c>
      <c r="D289" s="3">
        <v>5</v>
      </c>
    </row>
    <row r="290" spans="1:4" x14ac:dyDescent="0.25">
      <c r="A290" s="2" t="s">
        <v>97</v>
      </c>
      <c r="B290" s="2" t="s">
        <v>98</v>
      </c>
      <c r="C290" s="2" t="s">
        <v>1971</v>
      </c>
      <c r="D290" s="3">
        <v>428</v>
      </c>
    </row>
    <row r="291" spans="1:4" x14ac:dyDescent="0.25">
      <c r="A291" s="2" t="s">
        <v>1639</v>
      </c>
      <c r="B291" s="2" t="s">
        <v>98</v>
      </c>
      <c r="C291" s="2" t="s">
        <v>1971</v>
      </c>
      <c r="D291" s="3">
        <v>5</v>
      </c>
    </row>
    <row r="292" spans="1:4" x14ac:dyDescent="0.25">
      <c r="A292" s="2" t="s">
        <v>1640</v>
      </c>
      <c r="B292" s="2" t="s">
        <v>1641</v>
      </c>
      <c r="C292" s="2" t="s">
        <v>1971</v>
      </c>
      <c r="D292" s="3">
        <v>4</v>
      </c>
    </row>
    <row r="293" spans="1:4" x14ac:dyDescent="0.25">
      <c r="A293" s="2" t="s">
        <v>99</v>
      </c>
      <c r="B293" s="2" t="s">
        <v>100</v>
      </c>
      <c r="C293" s="2" t="s">
        <v>1971</v>
      </c>
      <c r="D293" s="3">
        <v>2</v>
      </c>
    </row>
    <row r="294" spans="1:4" x14ac:dyDescent="0.25">
      <c r="A294" s="2" t="s">
        <v>654</v>
      </c>
      <c r="B294" s="2" t="s">
        <v>1036</v>
      </c>
      <c r="C294" s="2" t="s">
        <v>1971</v>
      </c>
      <c r="D294" s="3">
        <v>28</v>
      </c>
    </row>
    <row r="295" spans="1:4" x14ac:dyDescent="0.25">
      <c r="A295" s="2" t="s">
        <v>286</v>
      </c>
      <c r="B295" s="2" t="s">
        <v>287</v>
      </c>
      <c r="C295" s="2" t="s">
        <v>1971</v>
      </c>
      <c r="D295" s="3">
        <v>108</v>
      </c>
    </row>
    <row r="296" spans="1:4" x14ac:dyDescent="0.25">
      <c r="A296" s="2" t="s">
        <v>292</v>
      </c>
      <c r="B296" s="2" t="s">
        <v>287</v>
      </c>
      <c r="C296" s="2" t="s">
        <v>1971</v>
      </c>
      <c r="D296" s="3">
        <v>55</v>
      </c>
    </row>
    <row r="297" spans="1:4" x14ac:dyDescent="0.25">
      <c r="A297" s="2" t="s">
        <v>71</v>
      </c>
      <c r="B297" s="2" t="s">
        <v>72</v>
      </c>
      <c r="C297" s="2" t="s">
        <v>1971</v>
      </c>
      <c r="D297" s="3">
        <v>34</v>
      </c>
    </row>
    <row r="298" spans="1:4" x14ac:dyDescent="0.25">
      <c r="A298" s="2" t="s">
        <v>613</v>
      </c>
      <c r="B298" s="2" t="s">
        <v>991</v>
      </c>
      <c r="C298" s="2" t="s">
        <v>1971</v>
      </c>
      <c r="D298" s="3">
        <v>32</v>
      </c>
    </row>
    <row r="299" spans="1:4" x14ac:dyDescent="0.25">
      <c r="A299" s="2" t="s">
        <v>1127</v>
      </c>
      <c r="B299" s="2" t="s">
        <v>831</v>
      </c>
      <c r="C299" s="2" t="s">
        <v>1971</v>
      </c>
      <c r="D299" s="3">
        <v>1</v>
      </c>
    </row>
    <row r="300" spans="1:4" x14ac:dyDescent="0.25">
      <c r="A300" s="2" t="s">
        <v>635</v>
      </c>
      <c r="B300" s="2" t="s">
        <v>831</v>
      </c>
      <c r="C300" s="2" t="s">
        <v>1971</v>
      </c>
      <c r="D300" s="3">
        <v>61</v>
      </c>
    </row>
    <row r="301" spans="1:4" x14ac:dyDescent="0.25">
      <c r="A301" s="2" t="s">
        <v>548</v>
      </c>
      <c r="B301" s="2" t="s">
        <v>722</v>
      </c>
      <c r="C301" s="2" t="s">
        <v>1971</v>
      </c>
      <c r="D301" s="3">
        <v>6</v>
      </c>
    </row>
    <row r="302" spans="1:4" x14ac:dyDescent="0.25">
      <c r="A302" s="2" t="s">
        <v>1642</v>
      </c>
      <c r="B302" s="2" t="s">
        <v>1643</v>
      </c>
      <c r="C302" s="2" t="s">
        <v>1971</v>
      </c>
      <c r="D302" s="3">
        <v>3</v>
      </c>
    </row>
    <row r="303" spans="1:4" x14ac:dyDescent="0.25">
      <c r="A303" s="2" t="s">
        <v>1644</v>
      </c>
      <c r="B303" s="2" t="s">
        <v>1643</v>
      </c>
      <c r="C303" s="2" t="s">
        <v>1971</v>
      </c>
      <c r="D303" s="3">
        <v>17</v>
      </c>
    </row>
    <row r="304" spans="1:4" x14ac:dyDescent="0.25">
      <c r="A304" s="2" t="s">
        <v>9</v>
      </c>
      <c r="B304" s="2" t="s">
        <v>10</v>
      </c>
      <c r="C304" s="2" t="s">
        <v>1971</v>
      </c>
      <c r="D304" s="3">
        <v>3</v>
      </c>
    </row>
    <row r="305" spans="1:4" x14ac:dyDescent="0.25">
      <c r="A305" s="2" t="s">
        <v>563</v>
      </c>
      <c r="B305" s="2" t="s">
        <v>1029</v>
      </c>
      <c r="C305" s="2" t="s">
        <v>1971</v>
      </c>
      <c r="D305" s="3">
        <v>35</v>
      </c>
    </row>
    <row r="306" spans="1:4" x14ac:dyDescent="0.25">
      <c r="A306" s="2" t="s">
        <v>1645</v>
      </c>
      <c r="B306" s="2" t="s">
        <v>1646</v>
      </c>
      <c r="C306" s="2" t="s">
        <v>1971</v>
      </c>
      <c r="D306" s="3">
        <v>4</v>
      </c>
    </row>
    <row r="307" spans="1:4" x14ac:dyDescent="0.25">
      <c r="A307" s="2" t="s">
        <v>1647</v>
      </c>
      <c r="B307" s="2" t="s">
        <v>1648</v>
      </c>
      <c r="C307" s="2" t="s">
        <v>1971</v>
      </c>
      <c r="D307" s="3">
        <v>1</v>
      </c>
    </row>
    <row r="308" spans="1:4" x14ac:dyDescent="0.25">
      <c r="A308" s="2" t="s">
        <v>1043</v>
      </c>
      <c r="B308" s="2" t="s">
        <v>1255</v>
      </c>
      <c r="C308" s="2" t="s">
        <v>1971</v>
      </c>
      <c r="D308" s="3">
        <v>19</v>
      </c>
    </row>
    <row r="309" spans="1:4" x14ac:dyDescent="0.25">
      <c r="A309" s="2" t="s">
        <v>1649</v>
      </c>
      <c r="B309" s="2" t="s">
        <v>1650</v>
      </c>
      <c r="C309" s="2" t="s">
        <v>1971</v>
      </c>
      <c r="D309" s="3">
        <v>1</v>
      </c>
    </row>
    <row r="310" spans="1:4" x14ac:dyDescent="0.25">
      <c r="A310" s="2" t="s">
        <v>1256</v>
      </c>
      <c r="B310" s="2" t="s">
        <v>1257</v>
      </c>
      <c r="C310" s="2" t="s">
        <v>1971</v>
      </c>
      <c r="D310" s="3">
        <v>1</v>
      </c>
    </row>
    <row r="311" spans="1:4" x14ac:dyDescent="0.25">
      <c r="A311" s="2" t="s">
        <v>1651</v>
      </c>
      <c r="B311" s="2" t="s">
        <v>1652</v>
      </c>
      <c r="C311" s="2" t="s">
        <v>1971</v>
      </c>
      <c r="D311" s="3">
        <v>8</v>
      </c>
    </row>
    <row r="312" spans="1:4" x14ac:dyDescent="0.25">
      <c r="A312" s="2" t="s">
        <v>1653</v>
      </c>
      <c r="B312" s="2" t="s">
        <v>1654</v>
      </c>
      <c r="C312" s="2" t="s">
        <v>1971</v>
      </c>
      <c r="D312" s="3">
        <v>1</v>
      </c>
    </row>
    <row r="313" spans="1:4" x14ac:dyDescent="0.25">
      <c r="A313" s="2" t="s">
        <v>1060</v>
      </c>
      <c r="B313" s="2" t="s">
        <v>1061</v>
      </c>
      <c r="C313" s="2" t="s">
        <v>1971</v>
      </c>
      <c r="D313" s="3">
        <v>26</v>
      </c>
    </row>
    <row r="314" spans="1:4" x14ac:dyDescent="0.25">
      <c r="A314" s="2" t="s">
        <v>559</v>
      </c>
      <c r="B314" s="2" t="s">
        <v>737</v>
      </c>
      <c r="C314" s="2" t="s">
        <v>1971</v>
      </c>
      <c r="D314" s="3">
        <v>2</v>
      </c>
    </row>
    <row r="315" spans="1:4" x14ac:dyDescent="0.25">
      <c r="A315" s="2" t="s">
        <v>1655</v>
      </c>
      <c r="B315" s="2" t="s">
        <v>737</v>
      </c>
      <c r="C315" s="2" t="s">
        <v>1971</v>
      </c>
      <c r="D315" s="3">
        <v>1</v>
      </c>
    </row>
    <row r="316" spans="1:4" x14ac:dyDescent="0.25">
      <c r="A316" s="2" t="s">
        <v>1113</v>
      </c>
      <c r="B316" s="2" t="s">
        <v>1114</v>
      </c>
      <c r="C316" s="2" t="s">
        <v>1971</v>
      </c>
      <c r="D316" s="3">
        <v>1</v>
      </c>
    </row>
    <row r="317" spans="1:4" x14ac:dyDescent="0.25">
      <c r="A317" s="2" t="s">
        <v>1656</v>
      </c>
      <c r="B317" s="2" t="s">
        <v>1657</v>
      </c>
      <c r="C317" s="2" t="s">
        <v>1971</v>
      </c>
      <c r="D317" s="3">
        <v>2</v>
      </c>
    </row>
    <row r="318" spans="1:4" x14ac:dyDescent="0.25">
      <c r="A318" s="2" t="s">
        <v>1658</v>
      </c>
      <c r="B318" s="2" t="s">
        <v>1659</v>
      </c>
      <c r="C318" s="2" t="s">
        <v>1971</v>
      </c>
      <c r="D318" s="3">
        <v>1</v>
      </c>
    </row>
    <row r="319" spans="1:4" x14ac:dyDescent="0.25">
      <c r="A319" s="2" t="s">
        <v>1660</v>
      </c>
      <c r="B319" s="2" t="s">
        <v>1661</v>
      </c>
      <c r="C319" s="2" t="s">
        <v>1971</v>
      </c>
      <c r="D319" s="3">
        <v>1</v>
      </c>
    </row>
    <row r="320" spans="1:4" x14ac:dyDescent="0.25">
      <c r="A320" s="2" t="s">
        <v>1662</v>
      </c>
      <c r="B320" s="2" t="s">
        <v>294</v>
      </c>
      <c r="C320" s="2" t="s">
        <v>1971</v>
      </c>
      <c r="D320" s="3">
        <v>26</v>
      </c>
    </row>
    <row r="321" spans="1:4" x14ac:dyDescent="0.25">
      <c r="A321" s="2" t="s">
        <v>1101</v>
      </c>
      <c r="B321" s="2" t="s">
        <v>294</v>
      </c>
      <c r="C321" s="2" t="s">
        <v>1971</v>
      </c>
      <c r="D321" s="3">
        <v>1</v>
      </c>
    </row>
    <row r="322" spans="1:4" x14ac:dyDescent="0.25">
      <c r="A322" s="2" t="s">
        <v>293</v>
      </c>
      <c r="B322" s="2" t="s">
        <v>294</v>
      </c>
      <c r="C322" s="2" t="s">
        <v>1971</v>
      </c>
      <c r="D322" s="3">
        <v>34</v>
      </c>
    </row>
    <row r="323" spans="1:4" x14ac:dyDescent="0.25">
      <c r="A323" s="2" t="s">
        <v>632</v>
      </c>
      <c r="B323" s="2" t="s">
        <v>415</v>
      </c>
      <c r="C323" s="2" t="s">
        <v>1971</v>
      </c>
      <c r="D323" s="3">
        <v>154</v>
      </c>
    </row>
    <row r="324" spans="1:4" x14ac:dyDescent="0.25">
      <c r="A324" s="2" t="s">
        <v>414</v>
      </c>
      <c r="B324" s="2" t="s">
        <v>415</v>
      </c>
      <c r="C324" s="2" t="s">
        <v>1971</v>
      </c>
      <c r="D324" s="3">
        <v>319</v>
      </c>
    </row>
    <row r="325" spans="1:4" x14ac:dyDescent="0.25">
      <c r="A325" s="2" t="s">
        <v>1663</v>
      </c>
      <c r="B325" s="2" t="s">
        <v>1664</v>
      </c>
      <c r="C325" s="2" t="s">
        <v>1971</v>
      </c>
      <c r="D325" s="3">
        <v>1</v>
      </c>
    </row>
    <row r="326" spans="1:4" x14ac:dyDescent="0.25">
      <c r="A326" s="2" t="s">
        <v>666</v>
      </c>
      <c r="B326" s="2" t="s">
        <v>731</v>
      </c>
      <c r="C326" s="2" t="s">
        <v>1971</v>
      </c>
      <c r="D326" s="3">
        <v>5</v>
      </c>
    </row>
    <row r="327" spans="1:4" x14ac:dyDescent="0.25">
      <c r="A327" s="2" t="s">
        <v>572</v>
      </c>
      <c r="B327" s="2" t="s">
        <v>990</v>
      </c>
      <c r="C327" s="2" t="s">
        <v>1971</v>
      </c>
      <c r="D327" s="3">
        <v>33</v>
      </c>
    </row>
    <row r="328" spans="1:4" x14ac:dyDescent="0.25">
      <c r="A328" s="2" t="s">
        <v>1665</v>
      </c>
      <c r="B328" s="2" t="s">
        <v>141</v>
      </c>
      <c r="C328" s="2" t="s">
        <v>1971</v>
      </c>
      <c r="D328" s="3">
        <v>3</v>
      </c>
    </row>
    <row r="329" spans="1:4" x14ac:dyDescent="0.25">
      <c r="A329" s="2" t="s">
        <v>1090</v>
      </c>
      <c r="B329" s="2" t="s">
        <v>141</v>
      </c>
      <c r="C329" s="2" t="s">
        <v>1971</v>
      </c>
      <c r="D329" s="3">
        <v>4</v>
      </c>
    </row>
    <row r="330" spans="1:4" x14ac:dyDescent="0.25">
      <c r="A330" s="2" t="s">
        <v>140</v>
      </c>
      <c r="B330" s="2" t="s">
        <v>141</v>
      </c>
      <c r="C330" s="2" t="s">
        <v>1971</v>
      </c>
      <c r="D330" s="3">
        <v>2082</v>
      </c>
    </row>
    <row r="331" spans="1:4" x14ac:dyDescent="0.25">
      <c r="A331" s="2" t="s">
        <v>142</v>
      </c>
      <c r="B331" s="2" t="s">
        <v>141</v>
      </c>
      <c r="C331" s="2" t="s">
        <v>1971</v>
      </c>
      <c r="D331" s="3">
        <v>4843</v>
      </c>
    </row>
    <row r="332" spans="1:4" x14ac:dyDescent="0.25">
      <c r="A332" s="2" t="s">
        <v>1117</v>
      </c>
      <c r="B332" s="2" t="s">
        <v>144</v>
      </c>
      <c r="C332" s="2" t="s">
        <v>1971</v>
      </c>
      <c r="D332" s="3">
        <v>5</v>
      </c>
    </row>
    <row r="333" spans="1:4" x14ac:dyDescent="0.25">
      <c r="A333" s="2" t="s">
        <v>143</v>
      </c>
      <c r="B333" s="2" t="s">
        <v>144</v>
      </c>
      <c r="C333" s="2" t="s">
        <v>1971</v>
      </c>
      <c r="D333" s="3">
        <v>290</v>
      </c>
    </row>
    <row r="334" spans="1:4" x14ac:dyDescent="0.25">
      <c r="A334" s="2" t="s">
        <v>145</v>
      </c>
      <c r="B334" s="2" t="s">
        <v>144</v>
      </c>
      <c r="C334" s="2" t="s">
        <v>1971</v>
      </c>
      <c r="D334" s="3">
        <v>672</v>
      </c>
    </row>
    <row r="335" spans="1:4" x14ac:dyDescent="0.25">
      <c r="A335" s="2" t="s">
        <v>1666</v>
      </c>
      <c r="B335" s="2" t="s">
        <v>1667</v>
      </c>
      <c r="C335" s="2" t="s">
        <v>1971</v>
      </c>
      <c r="D335" s="3">
        <v>1</v>
      </c>
    </row>
    <row r="336" spans="1:4" x14ac:dyDescent="0.25">
      <c r="A336" s="2" t="s">
        <v>148</v>
      </c>
      <c r="B336" s="2" t="s">
        <v>149</v>
      </c>
      <c r="C336" s="2" t="s">
        <v>1971</v>
      </c>
      <c r="D336" s="3">
        <v>4</v>
      </c>
    </row>
    <row r="337" spans="1:4" x14ac:dyDescent="0.25">
      <c r="A337" s="2" t="s">
        <v>1076</v>
      </c>
      <c r="B337" s="2" t="s">
        <v>149</v>
      </c>
      <c r="C337" s="2" t="s">
        <v>1971</v>
      </c>
      <c r="D337" s="3">
        <v>16</v>
      </c>
    </row>
    <row r="338" spans="1:4" x14ac:dyDescent="0.25">
      <c r="A338" s="2" t="s">
        <v>1668</v>
      </c>
      <c r="B338" s="2" t="s">
        <v>151</v>
      </c>
      <c r="C338" s="2" t="s">
        <v>1971</v>
      </c>
      <c r="D338" s="3">
        <v>1</v>
      </c>
    </row>
    <row r="339" spans="1:4" x14ac:dyDescent="0.25">
      <c r="A339" s="2" t="s">
        <v>1262</v>
      </c>
      <c r="B339" s="2" t="s">
        <v>151</v>
      </c>
      <c r="C339" s="2" t="s">
        <v>1971</v>
      </c>
      <c r="D339" s="3">
        <v>14</v>
      </c>
    </row>
    <row r="340" spans="1:4" x14ac:dyDescent="0.25">
      <c r="A340" s="2" t="s">
        <v>150</v>
      </c>
      <c r="B340" s="2" t="s">
        <v>151</v>
      </c>
      <c r="C340" s="2" t="s">
        <v>1971</v>
      </c>
      <c r="D340" s="3">
        <v>29</v>
      </c>
    </row>
    <row r="341" spans="1:4" x14ac:dyDescent="0.25">
      <c r="A341" s="2" t="s">
        <v>1669</v>
      </c>
      <c r="B341" s="2" t="s">
        <v>818</v>
      </c>
      <c r="C341" s="2" t="s">
        <v>1971</v>
      </c>
      <c r="D341" s="3">
        <v>4</v>
      </c>
    </row>
    <row r="342" spans="1:4" x14ac:dyDescent="0.25">
      <c r="A342" s="2" t="s">
        <v>623</v>
      </c>
      <c r="B342" s="2" t="s">
        <v>818</v>
      </c>
      <c r="C342" s="2" t="s">
        <v>1971</v>
      </c>
      <c r="D342" s="3">
        <v>92</v>
      </c>
    </row>
    <row r="343" spans="1:4" x14ac:dyDescent="0.25">
      <c r="A343" s="2" t="s">
        <v>73</v>
      </c>
      <c r="B343" s="2" t="s">
        <v>74</v>
      </c>
      <c r="C343" s="2" t="s">
        <v>1971</v>
      </c>
      <c r="D343" s="3">
        <v>10</v>
      </c>
    </row>
    <row r="344" spans="1:4" x14ac:dyDescent="0.25">
      <c r="A344" s="2" t="s">
        <v>1670</v>
      </c>
      <c r="B344" s="2" t="s">
        <v>751</v>
      </c>
      <c r="C344" s="2" t="s">
        <v>1971</v>
      </c>
      <c r="D344" s="3">
        <v>1</v>
      </c>
    </row>
    <row r="345" spans="1:4" x14ac:dyDescent="0.25">
      <c r="A345" s="2" t="s">
        <v>573</v>
      </c>
      <c r="B345" s="2" t="s">
        <v>751</v>
      </c>
      <c r="C345" s="2" t="s">
        <v>1971</v>
      </c>
      <c r="D345" s="3">
        <v>522</v>
      </c>
    </row>
    <row r="346" spans="1:4" x14ac:dyDescent="0.25">
      <c r="A346" s="2" t="s">
        <v>642</v>
      </c>
      <c r="B346" s="2" t="s">
        <v>839</v>
      </c>
      <c r="C346" s="2" t="s">
        <v>1971</v>
      </c>
      <c r="D346" s="3">
        <v>5</v>
      </c>
    </row>
    <row r="347" spans="1:4" x14ac:dyDescent="0.25">
      <c r="A347" s="2" t="s">
        <v>1671</v>
      </c>
      <c r="B347" s="2" t="s">
        <v>183</v>
      </c>
      <c r="C347" s="2" t="s">
        <v>1971</v>
      </c>
      <c r="D347" s="3">
        <v>6</v>
      </c>
    </row>
    <row r="348" spans="1:4" x14ac:dyDescent="0.25">
      <c r="A348" s="2" t="s">
        <v>1160</v>
      </c>
      <c r="B348" s="2" t="s">
        <v>183</v>
      </c>
      <c r="C348" s="2" t="s">
        <v>1971</v>
      </c>
      <c r="D348" s="3">
        <v>12</v>
      </c>
    </row>
    <row r="349" spans="1:4" x14ac:dyDescent="0.25">
      <c r="A349" s="2" t="s">
        <v>182</v>
      </c>
      <c r="B349" s="2" t="s">
        <v>183</v>
      </c>
      <c r="C349" s="2" t="s">
        <v>1971</v>
      </c>
      <c r="D349" s="3">
        <v>48</v>
      </c>
    </row>
    <row r="350" spans="1:4" x14ac:dyDescent="0.25">
      <c r="A350" s="2" t="s">
        <v>1</v>
      </c>
      <c r="B350" s="2" t="s">
        <v>2</v>
      </c>
      <c r="C350" s="2" t="s">
        <v>1971</v>
      </c>
      <c r="D350" s="3">
        <v>2153</v>
      </c>
    </row>
    <row r="351" spans="1:4" x14ac:dyDescent="0.25">
      <c r="A351" s="2" t="s">
        <v>1021</v>
      </c>
      <c r="B351" s="2" t="s">
        <v>2</v>
      </c>
      <c r="C351" s="2" t="s">
        <v>1971</v>
      </c>
      <c r="D351" s="3">
        <v>14</v>
      </c>
    </row>
    <row r="352" spans="1:4" x14ac:dyDescent="0.25">
      <c r="A352" s="2" t="s">
        <v>1423</v>
      </c>
      <c r="B352" s="2" t="s">
        <v>825</v>
      </c>
      <c r="C352" s="2" t="s">
        <v>1971</v>
      </c>
      <c r="D352" s="3">
        <v>1</v>
      </c>
    </row>
    <row r="353" spans="1:4" x14ac:dyDescent="0.25">
      <c r="A353" s="2" t="s">
        <v>631</v>
      </c>
      <c r="B353" s="2" t="s">
        <v>825</v>
      </c>
      <c r="C353" s="2" t="s">
        <v>1971</v>
      </c>
      <c r="D353" s="3">
        <v>8</v>
      </c>
    </row>
    <row r="354" spans="1:4" x14ac:dyDescent="0.25">
      <c r="A354" s="2" t="s">
        <v>396</v>
      </c>
      <c r="B354" s="2" t="s">
        <v>397</v>
      </c>
      <c r="C354" s="2" t="s">
        <v>1971</v>
      </c>
      <c r="D354" s="3">
        <v>28</v>
      </c>
    </row>
    <row r="355" spans="1:4" x14ac:dyDescent="0.25">
      <c r="A355" s="2" t="s">
        <v>581</v>
      </c>
      <c r="B355" s="2" t="s">
        <v>761</v>
      </c>
      <c r="C355" s="2" t="s">
        <v>1971</v>
      </c>
      <c r="D355" s="3">
        <v>5</v>
      </c>
    </row>
    <row r="356" spans="1:4" x14ac:dyDescent="0.25">
      <c r="A356" s="2" t="s">
        <v>1012</v>
      </c>
      <c r="B356" s="2" t="s">
        <v>481</v>
      </c>
      <c r="C356" s="2" t="s">
        <v>1971</v>
      </c>
      <c r="D356" s="3">
        <v>10</v>
      </c>
    </row>
    <row r="357" spans="1:4" x14ac:dyDescent="0.25">
      <c r="A357" s="2" t="s">
        <v>480</v>
      </c>
      <c r="B357" s="2" t="s">
        <v>481</v>
      </c>
      <c r="C357" s="2" t="s">
        <v>1971</v>
      </c>
      <c r="D357" s="3">
        <v>257</v>
      </c>
    </row>
    <row r="358" spans="1:4" x14ac:dyDescent="0.25">
      <c r="A358" s="2" t="s">
        <v>1672</v>
      </c>
      <c r="B358" s="2" t="s">
        <v>481</v>
      </c>
      <c r="C358" s="2" t="s">
        <v>1971</v>
      </c>
      <c r="D358" s="3">
        <v>12</v>
      </c>
    </row>
    <row r="359" spans="1:4" x14ac:dyDescent="0.25">
      <c r="A359" s="2" t="s">
        <v>688</v>
      </c>
      <c r="B359" s="2" t="s">
        <v>832</v>
      </c>
      <c r="C359" s="2" t="s">
        <v>1971</v>
      </c>
      <c r="D359" s="3">
        <v>2</v>
      </c>
    </row>
    <row r="360" spans="1:4" x14ac:dyDescent="0.25">
      <c r="A360" s="2" t="s">
        <v>636</v>
      </c>
      <c r="B360" s="2" t="s">
        <v>832</v>
      </c>
      <c r="C360" s="2" t="s">
        <v>1971</v>
      </c>
      <c r="D360" s="3">
        <v>2</v>
      </c>
    </row>
    <row r="361" spans="1:4" x14ac:dyDescent="0.25">
      <c r="A361" s="2" t="s">
        <v>634</v>
      </c>
      <c r="B361" s="2" t="s">
        <v>828</v>
      </c>
      <c r="C361" s="2" t="s">
        <v>1971</v>
      </c>
      <c r="D361" s="3">
        <v>14</v>
      </c>
    </row>
    <row r="362" spans="1:4" x14ac:dyDescent="0.25">
      <c r="A362" s="2" t="s">
        <v>1673</v>
      </c>
      <c r="B362" s="2" t="s">
        <v>1674</v>
      </c>
      <c r="C362" s="2" t="s">
        <v>1971</v>
      </c>
      <c r="D362" s="3">
        <v>1</v>
      </c>
    </row>
    <row r="363" spans="1:4" x14ac:dyDescent="0.25">
      <c r="A363" s="2" t="s">
        <v>184</v>
      </c>
      <c r="B363" s="2" t="s">
        <v>185</v>
      </c>
      <c r="C363" s="2" t="s">
        <v>1971</v>
      </c>
      <c r="D363" s="3">
        <v>40</v>
      </c>
    </row>
    <row r="364" spans="1:4" x14ac:dyDescent="0.25">
      <c r="A364" s="2" t="s">
        <v>172</v>
      </c>
      <c r="B364" s="2" t="s">
        <v>173</v>
      </c>
      <c r="C364" s="2" t="s">
        <v>1971</v>
      </c>
      <c r="D364" s="3">
        <v>53</v>
      </c>
    </row>
    <row r="365" spans="1:4" x14ac:dyDescent="0.25">
      <c r="A365" s="2" t="s">
        <v>543</v>
      </c>
      <c r="B365" s="2" t="s">
        <v>717</v>
      </c>
      <c r="C365" s="2" t="s">
        <v>1971</v>
      </c>
      <c r="D365" s="3">
        <v>15</v>
      </c>
    </row>
    <row r="366" spans="1:4" x14ac:dyDescent="0.25">
      <c r="A366" s="2" t="s">
        <v>1098</v>
      </c>
      <c r="B366" s="2" t="s">
        <v>1099</v>
      </c>
      <c r="C366" s="2" t="s">
        <v>1971</v>
      </c>
      <c r="D366" s="3">
        <v>2</v>
      </c>
    </row>
    <row r="367" spans="1:4" x14ac:dyDescent="0.25">
      <c r="A367" s="2" t="s">
        <v>1100</v>
      </c>
      <c r="B367" s="2" t="s">
        <v>1099</v>
      </c>
      <c r="C367" s="2" t="s">
        <v>1971</v>
      </c>
      <c r="D367" s="3">
        <v>13</v>
      </c>
    </row>
    <row r="368" spans="1:4" x14ac:dyDescent="0.25">
      <c r="A368" s="2" t="s">
        <v>103</v>
      </c>
      <c r="B368" s="2" t="s">
        <v>104</v>
      </c>
      <c r="C368" s="2" t="s">
        <v>1971</v>
      </c>
      <c r="D368" s="3">
        <v>6</v>
      </c>
    </row>
    <row r="369" spans="1:4" x14ac:dyDescent="0.25">
      <c r="A369" s="2" t="s">
        <v>1675</v>
      </c>
      <c r="B369" s="2" t="s">
        <v>1676</v>
      </c>
      <c r="C369" s="2" t="s">
        <v>1971</v>
      </c>
      <c r="D369" s="3">
        <v>2</v>
      </c>
    </row>
    <row r="370" spans="1:4" x14ac:dyDescent="0.25">
      <c r="A370" s="2" t="s">
        <v>1677</v>
      </c>
      <c r="B370" s="2" t="s">
        <v>1678</v>
      </c>
      <c r="C370" s="2" t="s">
        <v>1971</v>
      </c>
      <c r="D370" s="3">
        <v>55</v>
      </c>
    </row>
    <row r="371" spans="1:4" x14ac:dyDescent="0.25">
      <c r="A371" s="2" t="s">
        <v>1679</v>
      </c>
      <c r="B371" s="2" t="s">
        <v>1678</v>
      </c>
      <c r="C371" s="2" t="s">
        <v>1971</v>
      </c>
      <c r="D371" s="3">
        <v>23</v>
      </c>
    </row>
    <row r="372" spans="1:4" x14ac:dyDescent="0.25">
      <c r="A372" s="2" t="s">
        <v>1258</v>
      </c>
      <c r="B372" s="2" t="s">
        <v>1259</v>
      </c>
      <c r="C372" s="2" t="s">
        <v>1971</v>
      </c>
      <c r="D372" s="3">
        <v>2</v>
      </c>
    </row>
    <row r="373" spans="1:4" x14ac:dyDescent="0.25">
      <c r="A373" s="2" t="s">
        <v>1260</v>
      </c>
      <c r="B373" s="2" t="s">
        <v>1261</v>
      </c>
      <c r="C373" s="2" t="s">
        <v>1971</v>
      </c>
      <c r="D373" s="3">
        <v>18</v>
      </c>
    </row>
    <row r="374" spans="1:4" x14ac:dyDescent="0.25">
      <c r="A374" s="2" t="s">
        <v>1680</v>
      </c>
      <c r="B374" s="2" t="s">
        <v>230</v>
      </c>
      <c r="C374" s="2" t="s">
        <v>1971</v>
      </c>
      <c r="D374" s="3">
        <v>11</v>
      </c>
    </row>
    <row r="375" spans="1:4" x14ac:dyDescent="0.25">
      <c r="A375" s="2" t="s">
        <v>229</v>
      </c>
      <c r="B375" s="2" t="s">
        <v>230</v>
      </c>
      <c r="C375" s="2" t="s">
        <v>1971</v>
      </c>
      <c r="D375" s="3">
        <v>182</v>
      </c>
    </row>
    <row r="376" spans="1:4" x14ac:dyDescent="0.25">
      <c r="A376" s="2" t="s">
        <v>1681</v>
      </c>
      <c r="B376" s="2" t="s">
        <v>1682</v>
      </c>
      <c r="C376" s="2" t="s">
        <v>1971</v>
      </c>
      <c r="D376" s="3">
        <v>4</v>
      </c>
    </row>
    <row r="377" spans="1:4" x14ac:dyDescent="0.25">
      <c r="A377" s="2" t="s">
        <v>1223</v>
      </c>
      <c r="B377" s="2" t="s">
        <v>1224</v>
      </c>
      <c r="C377" s="2" t="s">
        <v>1971</v>
      </c>
      <c r="D377" s="3">
        <v>1</v>
      </c>
    </row>
    <row r="378" spans="1:4" x14ac:dyDescent="0.25">
      <c r="A378" s="2" t="s">
        <v>1683</v>
      </c>
      <c r="B378" s="2" t="s">
        <v>1684</v>
      </c>
      <c r="C378" s="2" t="s">
        <v>1971</v>
      </c>
      <c r="D378" s="3">
        <v>1</v>
      </c>
    </row>
    <row r="379" spans="1:4" x14ac:dyDescent="0.25">
      <c r="A379" s="2" t="s">
        <v>284</v>
      </c>
      <c r="B379" s="2" t="s">
        <v>285</v>
      </c>
      <c r="C379" s="2" t="s">
        <v>1971</v>
      </c>
      <c r="D379" s="3">
        <v>48</v>
      </c>
    </row>
    <row r="380" spans="1:4" x14ac:dyDescent="0.25">
      <c r="A380" s="2" t="s">
        <v>258</v>
      </c>
      <c r="B380" s="2" t="s">
        <v>259</v>
      </c>
      <c r="C380" s="2" t="s">
        <v>1971</v>
      </c>
      <c r="D380" s="3">
        <v>185</v>
      </c>
    </row>
    <row r="381" spans="1:4" x14ac:dyDescent="0.25">
      <c r="A381" s="2" t="s">
        <v>1685</v>
      </c>
      <c r="B381" s="2" t="s">
        <v>1686</v>
      </c>
      <c r="C381" s="2" t="s">
        <v>1971</v>
      </c>
      <c r="D381" s="3">
        <v>1</v>
      </c>
    </row>
    <row r="382" spans="1:4" x14ac:dyDescent="0.25">
      <c r="A382" s="2" t="s">
        <v>180</v>
      </c>
      <c r="B382" s="2" t="s">
        <v>181</v>
      </c>
      <c r="C382" s="2" t="s">
        <v>1971</v>
      </c>
      <c r="D382" s="3">
        <v>31</v>
      </c>
    </row>
    <row r="383" spans="1:4" x14ac:dyDescent="0.25">
      <c r="A383" s="2" t="s">
        <v>1687</v>
      </c>
      <c r="B383" s="2" t="s">
        <v>1688</v>
      </c>
      <c r="C383" s="2" t="s">
        <v>1971</v>
      </c>
      <c r="D383" s="3">
        <v>2</v>
      </c>
    </row>
    <row r="384" spans="1:4" x14ac:dyDescent="0.25">
      <c r="A384" s="2" t="s">
        <v>1445</v>
      </c>
      <c r="B384" s="2" t="s">
        <v>1188</v>
      </c>
      <c r="C384" s="2" t="s">
        <v>1971</v>
      </c>
      <c r="D384" s="3">
        <v>7</v>
      </c>
    </row>
    <row r="385" spans="1:4" x14ac:dyDescent="0.25">
      <c r="A385" s="2" t="s">
        <v>174</v>
      </c>
      <c r="B385" s="2" t="s">
        <v>175</v>
      </c>
      <c r="C385" s="2" t="s">
        <v>1971</v>
      </c>
      <c r="D385" s="3">
        <v>3111</v>
      </c>
    </row>
    <row r="386" spans="1:4" x14ac:dyDescent="0.25">
      <c r="A386" s="2" t="s">
        <v>1689</v>
      </c>
      <c r="B386" s="2" t="s">
        <v>1690</v>
      </c>
      <c r="C386" s="2" t="s">
        <v>1971</v>
      </c>
      <c r="D386" s="3">
        <v>65</v>
      </c>
    </row>
    <row r="387" spans="1:4" x14ac:dyDescent="0.25">
      <c r="A387" s="2" t="s">
        <v>1691</v>
      </c>
      <c r="B387" s="2" t="s">
        <v>179</v>
      </c>
      <c r="C387" s="2" t="s">
        <v>1971</v>
      </c>
      <c r="D387" s="3">
        <v>1</v>
      </c>
    </row>
    <row r="388" spans="1:4" x14ac:dyDescent="0.25">
      <c r="A388" s="2" t="s">
        <v>178</v>
      </c>
      <c r="B388" s="2" t="s">
        <v>179</v>
      </c>
      <c r="C388" s="2" t="s">
        <v>1971</v>
      </c>
      <c r="D388" s="3">
        <v>119</v>
      </c>
    </row>
    <row r="389" spans="1:4" x14ac:dyDescent="0.25">
      <c r="A389" s="2" t="s">
        <v>1692</v>
      </c>
      <c r="B389" s="2" t="s">
        <v>179</v>
      </c>
      <c r="C389" s="2" t="s">
        <v>1971</v>
      </c>
      <c r="D389" s="3">
        <v>1</v>
      </c>
    </row>
    <row r="390" spans="1:4" x14ac:dyDescent="0.25">
      <c r="A390" s="2" t="s">
        <v>693</v>
      </c>
      <c r="B390" s="2" t="s">
        <v>854</v>
      </c>
      <c r="C390" s="2" t="s">
        <v>1971</v>
      </c>
      <c r="D390" s="3">
        <v>1</v>
      </c>
    </row>
    <row r="391" spans="1:4" x14ac:dyDescent="0.25">
      <c r="A391" s="2" t="s">
        <v>504</v>
      </c>
      <c r="B391" s="2" t="s">
        <v>505</v>
      </c>
      <c r="C391" s="2" t="s">
        <v>1971</v>
      </c>
      <c r="D391" s="3">
        <v>2</v>
      </c>
    </row>
    <row r="392" spans="1:4" x14ac:dyDescent="0.25">
      <c r="A392" s="2" t="s">
        <v>1084</v>
      </c>
      <c r="B392" s="2" t="s">
        <v>503</v>
      </c>
      <c r="C392" s="2" t="s">
        <v>1971</v>
      </c>
      <c r="D392" s="3">
        <v>2</v>
      </c>
    </row>
    <row r="393" spans="1:4" x14ac:dyDescent="0.25">
      <c r="A393" s="2" t="s">
        <v>502</v>
      </c>
      <c r="B393" s="2" t="s">
        <v>503</v>
      </c>
      <c r="C393" s="2" t="s">
        <v>1971</v>
      </c>
      <c r="D393" s="3">
        <v>290</v>
      </c>
    </row>
    <row r="394" spans="1:4" x14ac:dyDescent="0.25">
      <c r="A394" s="2" t="s">
        <v>656</v>
      </c>
      <c r="B394" s="2" t="s">
        <v>695</v>
      </c>
      <c r="C394" s="2" t="s">
        <v>1971</v>
      </c>
      <c r="D394" s="3">
        <v>6</v>
      </c>
    </row>
    <row r="395" spans="1:4" x14ac:dyDescent="0.25">
      <c r="A395" s="2" t="s">
        <v>1693</v>
      </c>
      <c r="B395" s="2" t="s">
        <v>1694</v>
      </c>
      <c r="C395" s="2" t="s">
        <v>1971</v>
      </c>
      <c r="D395" s="3">
        <v>1</v>
      </c>
    </row>
    <row r="396" spans="1:4" x14ac:dyDescent="0.25">
      <c r="A396" s="2" t="s">
        <v>342</v>
      </c>
      <c r="B396" s="2" t="s">
        <v>343</v>
      </c>
      <c r="C396" s="2" t="s">
        <v>1971</v>
      </c>
      <c r="D396" s="3">
        <v>196</v>
      </c>
    </row>
    <row r="397" spans="1:4" x14ac:dyDescent="0.25">
      <c r="A397" s="2" t="s">
        <v>616</v>
      </c>
      <c r="B397" s="2" t="s">
        <v>808</v>
      </c>
      <c r="C397" s="2" t="s">
        <v>1971</v>
      </c>
      <c r="D397" s="3">
        <v>130</v>
      </c>
    </row>
    <row r="398" spans="1:4" x14ac:dyDescent="0.25">
      <c r="A398" s="2" t="s">
        <v>1695</v>
      </c>
      <c r="B398" s="2" t="s">
        <v>1696</v>
      </c>
      <c r="C398" s="2" t="s">
        <v>1971</v>
      </c>
      <c r="D398" s="3">
        <v>1</v>
      </c>
    </row>
    <row r="399" spans="1:4" x14ac:dyDescent="0.25">
      <c r="A399" s="2" t="s">
        <v>344</v>
      </c>
      <c r="B399" s="2" t="s">
        <v>345</v>
      </c>
      <c r="C399" s="2" t="s">
        <v>1971</v>
      </c>
      <c r="D399" s="3">
        <v>124</v>
      </c>
    </row>
    <row r="400" spans="1:4" x14ac:dyDescent="0.25">
      <c r="A400" s="2" t="s">
        <v>1697</v>
      </c>
      <c r="B400" s="2" t="s">
        <v>475</v>
      </c>
      <c r="C400" s="2" t="s">
        <v>1971</v>
      </c>
      <c r="D400" s="3">
        <v>23</v>
      </c>
    </row>
    <row r="401" spans="1:4" x14ac:dyDescent="0.25">
      <c r="A401" s="2" t="s">
        <v>1698</v>
      </c>
      <c r="B401" s="2" t="s">
        <v>475</v>
      </c>
      <c r="C401" s="2" t="s">
        <v>1971</v>
      </c>
      <c r="D401" s="3">
        <v>1</v>
      </c>
    </row>
    <row r="402" spans="1:4" x14ac:dyDescent="0.25">
      <c r="A402" s="2" t="s">
        <v>474</v>
      </c>
      <c r="B402" s="2" t="s">
        <v>475</v>
      </c>
      <c r="C402" s="2" t="s">
        <v>1971</v>
      </c>
      <c r="D402" s="3">
        <v>338</v>
      </c>
    </row>
    <row r="403" spans="1:4" x14ac:dyDescent="0.25">
      <c r="A403" s="2" t="s">
        <v>1070</v>
      </c>
      <c r="B403" s="2" t="s">
        <v>1071</v>
      </c>
      <c r="C403" s="2" t="s">
        <v>1971</v>
      </c>
      <c r="D403" s="3">
        <v>1</v>
      </c>
    </row>
    <row r="404" spans="1:4" x14ac:dyDescent="0.25">
      <c r="A404" s="2" t="s">
        <v>1077</v>
      </c>
      <c r="B404" s="2" t="s">
        <v>788</v>
      </c>
      <c r="C404" s="2" t="s">
        <v>1971</v>
      </c>
      <c r="D404" s="3">
        <v>2</v>
      </c>
    </row>
    <row r="405" spans="1:4" x14ac:dyDescent="0.25">
      <c r="A405" s="2" t="s">
        <v>1699</v>
      </c>
      <c r="B405" s="2" t="s">
        <v>1700</v>
      </c>
      <c r="C405" s="2" t="s">
        <v>1971</v>
      </c>
      <c r="D405" s="3">
        <v>1</v>
      </c>
    </row>
    <row r="406" spans="1:4" x14ac:dyDescent="0.25">
      <c r="A406" s="2" t="s">
        <v>1701</v>
      </c>
      <c r="B406" s="2" t="s">
        <v>1702</v>
      </c>
      <c r="C406" s="2" t="s">
        <v>1971</v>
      </c>
      <c r="D406" s="3">
        <v>1</v>
      </c>
    </row>
    <row r="407" spans="1:4" x14ac:dyDescent="0.25">
      <c r="A407" s="2" t="s">
        <v>446</v>
      </c>
      <c r="B407" s="2" t="s">
        <v>447</v>
      </c>
      <c r="C407" s="2" t="s">
        <v>1971</v>
      </c>
      <c r="D407" s="3">
        <v>130</v>
      </c>
    </row>
    <row r="408" spans="1:4" x14ac:dyDescent="0.25">
      <c r="A408" s="2" t="s">
        <v>448</v>
      </c>
      <c r="B408" s="2" t="s">
        <v>447</v>
      </c>
      <c r="C408" s="2" t="s">
        <v>1971</v>
      </c>
      <c r="D408" s="3">
        <v>3794</v>
      </c>
    </row>
    <row r="409" spans="1:4" x14ac:dyDescent="0.25">
      <c r="A409" s="2" t="s">
        <v>449</v>
      </c>
      <c r="B409" s="2" t="s">
        <v>447</v>
      </c>
      <c r="C409" s="2" t="s">
        <v>1971</v>
      </c>
      <c r="D409" s="3">
        <v>3038</v>
      </c>
    </row>
    <row r="410" spans="1:4" x14ac:dyDescent="0.25">
      <c r="A410" s="2" t="s">
        <v>621</v>
      </c>
      <c r="B410" s="2" t="s">
        <v>816</v>
      </c>
      <c r="C410" s="2" t="s">
        <v>1971</v>
      </c>
      <c r="D410" s="3">
        <v>11</v>
      </c>
    </row>
    <row r="411" spans="1:4" x14ac:dyDescent="0.25">
      <c r="A411" s="2" t="s">
        <v>404</v>
      </c>
      <c r="B411" s="2" t="s">
        <v>405</v>
      </c>
      <c r="C411" s="2" t="s">
        <v>1971</v>
      </c>
      <c r="D411" s="3">
        <v>6</v>
      </c>
    </row>
    <row r="412" spans="1:4" x14ac:dyDescent="0.25">
      <c r="A412" s="2" t="s">
        <v>1703</v>
      </c>
      <c r="B412" s="2" t="s">
        <v>405</v>
      </c>
      <c r="C412" s="2" t="s">
        <v>1971</v>
      </c>
      <c r="D412" s="3">
        <v>12</v>
      </c>
    </row>
    <row r="413" spans="1:4" x14ac:dyDescent="0.25">
      <c r="A413" s="2" t="s">
        <v>597</v>
      </c>
      <c r="B413" s="2" t="s">
        <v>782</v>
      </c>
      <c r="C413" s="2" t="s">
        <v>1971</v>
      </c>
      <c r="D413" s="3">
        <v>19</v>
      </c>
    </row>
    <row r="414" spans="1:4" x14ac:dyDescent="0.25">
      <c r="A414" s="2" t="s">
        <v>1704</v>
      </c>
      <c r="B414" s="2" t="s">
        <v>1705</v>
      </c>
      <c r="C414" s="2" t="s">
        <v>1971</v>
      </c>
      <c r="D414" s="3">
        <v>1</v>
      </c>
    </row>
    <row r="415" spans="1:4" x14ac:dyDescent="0.25">
      <c r="A415" s="2" t="s">
        <v>1706</v>
      </c>
      <c r="B415" s="2" t="s">
        <v>1707</v>
      </c>
      <c r="C415" s="2" t="s">
        <v>1971</v>
      </c>
      <c r="D415" s="3">
        <v>1</v>
      </c>
    </row>
    <row r="416" spans="1:4" x14ac:dyDescent="0.25">
      <c r="A416" s="2" t="s">
        <v>23</v>
      </c>
      <c r="B416" s="2" t="s">
        <v>24</v>
      </c>
      <c r="C416" s="2" t="s">
        <v>1971</v>
      </c>
      <c r="D416" s="3">
        <v>1</v>
      </c>
    </row>
    <row r="417" spans="1:4" x14ac:dyDescent="0.25">
      <c r="A417" s="2" t="s">
        <v>1708</v>
      </c>
      <c r="B417" s="2" t="s">
        <v>814</v>
      </c>
      <c r="C417" s="2" t="s">
        <v>1971</v>
      </c>
      <c r="D417" s="3">
        <v>1</v>
      </c>
    </row>
    <row r="418" spans="1:4" x14ac:dyDescent="0.25">
      <c r="A418" s="2" t="s">
        <v>619</v>
      </c>
      <c r="B418" s="2" t="s">
        <v>814</v>
      </c>
      <c r="C418" s="2" t="s">
        <v>1971</v>
      </c>
      <c r="D418" s="3">
        <v>10</v>
      </c>
    </row>
    <row r="419" spans="1:4" x14ac:dyDescent="0.25">
      <c r="A419" s="2" t="s">
        <v>1140</v>
      </c>
      <c r="B419" s="2" t="s">
        <v>827</v>
      </c>
      <c r="C419" s="2" t="s">
        <v>1971</v>
      </c>
      <c r="D419" s="3">
        <v>23</v>
      </c>
    </row>
    <row r="420" spans="1:4" x14ac:dyDescent="0.25">
      <c r="A420" s="2" t="s">
        <v>633</v>
      </c>
      <c r="B420" s="2" t="s">
        <v>827</v>
      </c>
      <c r="C420" s="2" t="s">
        <v>1971</v>
      </c>
      <c r="D420" s="3">
        <v>518</v>
      </c>
    </row>
    <row r="421" spans="1:4" x14ac:dyDescent="0.25">
      <c r="A421" s="2" t="s">
        <v>1169</v>
      </c>
      <c r="B421" s="2" t="s">
        <v>827</v>
      </c>
      <c r="C421" s="2" t="s">
        <v>1971</v>
      </c>
      <c r="D421" s="3">
        <v>1</v>
      </c>
    </row>
    <row r="422" spans="1:4" x14ac:dyDescent="0.25">
      <c r="A422" s="2" t="s">
        <v>1363</v>
      </c>
      <c r="B422" s="2" t="s">
        <v>1364</v>
      </c>
      <c r="C422" s="2" t="s">
        <v>1971</v>
      </c>
      <c r="D422" s="3">
        <v>4</v>
      </c>
    </row>
    <row r="423" spans="1:4" x14ac:dyDescent="0.25">
      <c r="A423" s="2" t="s">
        <v>604</v>
      </c>
      <c r="B423" s="2" t="s">
        <v>297</v>
      </c>
      <c r="C423" s="2" t="s">
        <v>1971</v>
      </c>
      <c r="D423" s="3">
        <v>1</v>
      </c>
    </row>
    <row r="424" spans="1:4" x14ac:dyDescent="0.25">
      <c r="A424" s="2" t="s">
        <v>296</v>
      </c>
      <c r="B424" s="2" t="s">
        <v>297</v>
      </c>
      <c r="C424" s="2" t="s">
        <v>1971</v>
      </c>
      <c r="D424" s="3">
        <v>1</v>
      </c>
    </row>
    <row r="425" spans="1:4" x14ac:dyDescent="0.25">
      <c r="A425" s="2" t="s">
        <v>1020</v>
      </c>
      <c r="B425" s="2" t="s">
        <v>289</v>
      </c>
      <c r="C425" s="2" t="s">
        <v>1971</v>
      </c>
      <c r="D425" s="3">
        <v>3</v>
      </c>
    </row>
    <row r="426" spans="1:4" x14ac:dyDescent="0.25">
      <c r="A426" s="2" t="s">
        <v>288</v>
      </c>
      <c r="B426" s="2" t="s">
        <v>289</v>
      </c>
      <c r="C426" s="2" t="s">
        <v>1971</v>
      </c>
      <c r="D426" s="3">
        <v>323</v>
      </c>
    </row>
    <row r="427" spans="1:4" x14ac:dyDescent="0.25">
      <c r="A427" s="2" t="s">
        <v>295</v>
      </c>
      <c r="B427" s="2" t="s">
        <v>289</v>
      </c>
      <c r="C427" s="2" t="s">
        <v>1971</v>
      </c>
      <c r="D427" s="3">
        <v>299</v>
      </c>
    </row>
    <row r="428" spans="1:4" x14ac:dyDescent="0.25">
      <c r="A428" s="2" t="s">
        <v>1709</v>
      </c>
      <c r="B428" s="2" t="s">
        <v>291</v>
      </c>
      <c r="C428" s="2" t="s">
        <v>1971</v>
      </c>
      <c r="D428" s="3">
        <v>16</v>
      </c>
    </row>
    <row r="429" spans="1:4" x14ac:dyDescent="0.25">
      <c r="A429" s="2" t="s">
        <v>1710</v>
      </c>
      <c r="B429" s="2" t="s">
        <v>1711</v>
      </c>
      <c r="C429" s="2" t="s">
        <v>1971</v>
      </c>
      <c r="D429" s="3">
        <v>1</v>
      </c>
    </row>
    <row r="430" spans="1:4" x14ac:dyDescent="0.25">
      <c r="A430" s="2" t="s">
        <v>560</v>
      </c>
      <c r="B430" s="2" t="s">
        <v>1019</v>
      </c>
      <c r="C430" s="2" t="s">
        <v>1971</v>
      </c>
      <c r="D430" s="3">
        <v>19</v>
      </c>
    </row>
    <row r="431" spans="1:4" x14ac:dyDescent="0.25">
      <c r="A431" s="2" t="s">
        <v>561</v>
      </c>
      <c r="B431" s="2" t="s">
        <v>1019</v>
      </c>
      <c r="C431" s="2" t="s">
        <v>1971</v>
      </c>
      <c r="D431" s="3">
        <v>71</v>
      </c>
    </row>
    <row r="432" spans="1:4" x14ac:dyDescent="0.25">
      <c r="A432" s="2" t="s">
        <v>1712</v>
      </c>
      <c r="B432" s="2" t="s">
        <v>1019</v>
      </c>
      <c r="C432" s="2" t="s">
        <v>1971</v>
      </c>
      <c r="D432" s="3">
        <v>2</v>
      </c>
    </row>
    <row r="433" spans="1:4" x14ac:dyDescent="0.25">
      <c r="A433" s="2" t="s">
        <v>668</v>
      </c>
      <c r="B433" s="2" t="s">
        <v>746</v>
      </c>
      <c r="C433" s="2" t="s">
        <v>1971</v>
      </c>
      <c r="D433" s="3">
        <v>22</v>
      </c>
    </row>
    <row r="434" spans="1:4" x14ac:dyDescent="0.25">
      <c r="A434" s="2">
        <v>69797</v>
      </c>
      <c r="B434" s="2" t="s">
        <v>68</v>
      </c>
      <c r="C434" s="2" t="s">
        <v>1971</v>
      </c>
      <c r="D434" s="3">
        <v>5</v>
      </c>
    </row>
    <row r="435" spans="1:4" x14ac:dyDescent="0.25">
      <c r="A435" s="2" t="s">
        <v>547</v>
      </c>
      <c r="B435" s="2" t="s">
        <v>721</v>
      </c>
      <c r="C435" s="2" t="s">
        <v>1971</v>
      </c>
      <c r="D435" s="3">
        <v>13</v>
      </c>
    </row>
    <row r="436" spans="1:4" x14ac:dyDescent="0.25">
      <c r="A436" s="2" t="s">
        <v>476</v>
      </c>
      <c r="B436" s="2" t="s">
        <v>477</v>
      </c>
      <c r="C436" s="2" t="s">
        <v>1971</v>
      </c>
      <c r="D436" s="3">
        <v>336</v>
      </c>
    </row>
    <row r="437" spans="1:4" x14ac:dyDescent="0.25">
      <c r="A437" s="2" t="s">
        <v>1008</v>
      </c>
      <c r="B437" s="2" t="s">
        <v>477</v>
      </c>
      <c r="C437" s="2" t="s">
        <v>1971</v>
      </c>
      <c r="D437" s="3">
        <v>23</v>
      </c>
    </row>
    <row r="438" spans="1:4" x14ac:dyDescent="0.25">
      <c r="A438" s="2" t="s">
        <v>478</v>
      </c>
      <c r="B438" s="2" t="s">
        <v>477</v>
      </c>
      <c r="C438" s="2" t="s">
        <v>1971</v>
      </c>
      <c r="D438" s="3">
        <v>414</v>
      </c>
    </row>
    <row r="439" spans="1:4" x14ac:dyDescent="0.25">
      <c r="A439" s="2" t="s">
        <v>479</v>
      </c>
      <c r="B439" s="2" t="s">
        <v>477</v>
      </c>
      <c r="C439" s="2" t="s">
        <v>1971</v>
      </c>
      <c r="D439" s="3">
        <v>4059</v>
      </c>
    </row>
    <row r="440" spans="1:4" x14ac:dyDescent="0.25">
      <c r="A440" s="2" t="s">
        <v>1713</v>
      </c>
      <c r="B440" s="2" t="s">
        <v>1714</v>
      </c>
      <c r="C440" s="2" t="s">
        <v>1971</v>
      </c>
      <c r="D440" s="3">
        <v>2</v>
      </c>
    </row>
    <row r="441" spans="1:4" x14ac:dyDescent="0.25">
      <c r="A441" s="2" t="s">
        <v>1715</v>
      </c>
      <c r="B441" s="2" t="s">
        <v>1716</v>
      </c>
      <c r="C441" s="2" t="s">
        <v>1971</v>
      </c>
      <c r="D441" s="3">
        <v>1</v>
      </c>
    </row>
    <row r="442" spans="1:4" x14ac:dyDescent="0.25">
      <c r="A442" s="2" t="s">
        <v>1717</v>
      </c>
      <c r="B442" s="2" t="s">
        <v>1718</v>
      </c>
      <c r="C442" s="2" t="s">
        <v>1971</v>
      </c>
      <c r="D442" s="3">
        <v>11</v>
      </c>
    </row>
    <row r="443" spans="1:4" x14ac:dyDescent="0.25">
      <c r="A443" s="2" t="s">
        <v>186</v>
      </c>
      <c r="B443" s="2" t="s">
        <v>187</v>
      </c>
      <c r="C443" s="2" t="s">
        <v>1971</v>
      </c>
      <c r="D443" s="3">
        <v>159</v>
      </c>
    </row>
    <row r="444" spans="1:4" x14ac:dyDescent="0.25">
      <c r="A444" s="2" t="s">
        <v>1058</v>
      </c>
      <c r="B444" s="2" t="s">
        <v>1059</v>
      </c>
      <c r="C444" s="2" t="s">
        <v>1971</v>
      </c>
      <c r="D444" s="3">
        <v>2</v>
      </c>
    </row>
    <row r="445" spans="1:4" x14ac:dyDescent="0.25">
      <c r="A445" s="2" t="s">
        <v>590</v>
      </c>
      <c r="B445" s="2" t="s">
        <v>1719</v>
      </c>
      <c r="C445" s="2" t="s">
        <v>1971</v>
      </c>
      <c r="D445" s="3">
        <v>8</v>
      </c>
    </row>
    <row r="446" spans="1:4" x14ac:dyDescent="0.25">
      <c r="A446" s="2" t="s">
        <v>312</v>
      </c>
      <c r="B446" s="2" t="s">
        <v>313</v>
      </c>
      <c r="C446" s="2" t="s">
        <v>1971</v>
      </c>
      <c r="D446" s="3">
        <v>465</v>
      </c>
    </row>
    <row r="447" spans="1:4" x14ac:dyDescent="0.25">
      <c r="A447" s="2" t="s">
        <v>318</v>
      </c>
      <c r="B447" s="2" t="s">
        <v>313</v>
      </c>
      <c r="C447" s="2" t="s">
        <v>1971</v>
      </c>
      <c r="D447" s="3">
        <v>951</v>
      </c>
    </row>
    <row r="448" spans="1:4" x14ac:dyDescent="0.25">
      <c r="A448" s="2" t="s">
        <v>622</v>
      </c>
      <c r="B448" s="2" t="s">
        <v>817</v>
      </c>
      <c r="C448" s="2" t="s">
        <v>1971</v>
      </c>
      <c r="D448" s="3">
        <v>21</v>
      </c>
    </row>
    <row r="449" spans="1:4" x14ac:dyDescent="0.25">
      <c r="A449" s="2" t="s">
        <v>1720</v>
      </c>
      <c r="B449" s="2" t="s">
        <v>1721</v>
      </c>
      <c r="C449" s="2" t="s">
        <v>1971</v>
      </c>
      <c r="D449" s="3">
        <v>1</v>
      </c>
    </row>
    <row r="450" spans="1:4" x14ac:dyDescent="0.25">
      <c r="A450" s="2" t="s">
        <v>1722</v>
      </c>
      <c r="B450" s="2" t="s">
        <v>1723</v>
      </c>
      <c r="C450" s="2" t="s">
        <v>1971</v>
      </c>
      <c r="D450" s="3">
        <v>2</v>
      </c>
    </row>
    <row r="451" spans="1:4" x14ac:dyDescent="0.25">
      <c r="A451" s="2" t="s">
        <v>578</v>
      </c>
      <c r="B451" s="2" t="s">
        <v>757</v>
      </c>
      <c r="C451" s="2" t="s">
        <v>1971</v>
      </c>
      <c r="D451" s="3">
        <v>8</v>
      </c>
    </row>
    <row r="452" spans="1:4" x14ac:dyDescent="0.25">
      <c r="A452" s="2" t="s">
        <v>361</v>
      </c>
      <c r="B452" s="2" t="s">
        <v>362</v>
      </c>
      <c r="C452" s="2" t="s">
        <v>1971</v>
      </c>
      <c r="D452" s="3">
        <v>353</v>
      </c>
    </row>
    <row r="453" spans="1:4" x14ac:dyDescent="0.25">
      <c r="A453" s="2" t="s">
        <v>549</v>
      </c>
      <c r="B453" s="2" t="s">
        <v>723</v>
      </c>
      <c r="C453" s="2" t="s">
        <v>1971</v>
      </c>
      <c r="D453" s="3">
        <v>67</v>
      </c>
    </row>
    <row r="454" spans="1:4" x14ac:dyDescent="0.25">
      <c r="A454" s="2" t="s">
        <v>1724</v>
      </c>
      <c r="B454" s="2" t="s">
        <v>1725</v>
      </c>
      <c r="C454" s="2" t="s">
        <v>1971</v>
      </c>
      <c r="D454" s="3">
        <v>4</v>
      </c>
    </row>
    <row r="455" spans="1:4" x14ac:dyDescent="0.25">
      <c r="A455" s="2" t="s">
        <v>556</v>
      </c>
      <c r="B455" s="2" t="s">
        <v>734</v>
      </c>
      <c r="C455" s="2" t="s">
        <v>1971</v>
      </c>
      <c r="D455" s="3">
        <v>210</v>
      </c>
    </row>
    <row r="456" spans="1:4" x14ac:dyDescent="0.25">
      <c r="A456" s="2" t="s">
        <v>1726</v>
      </c>
      <c r="B456" s="2" t="s">
        <v>734</v>
      </c>
      <c r="C456" s="2" t="s">
        <v>1971</v>
      </c>
      <c r="D456" s="3">
        <v>18</v>
      </c>
    </row>
    <row r="457" spans="1:4" x14ac:dyDescent="0.25">
      <c r="A457" s="2" t="s">
        <v>231</v>
      </c>
      <c r="B457" s="2" t="s">
        <v>232</v>
      </c>
      <c r="C457" s="2" t="s">
        <v>1971</v>
      </c>
      <c r="D457" s="3">
        <v>38</v>
      </c>
    </row>
    <row r="458" spans="1:4" x14ac:dyDescent="0.25">
      <c r="A458" s="2" t="s">
        <v>1727</v>
      </c>
      <c r="B458" s="2" t="s">
        <v>232</v>
      </c>
      <c r="C458" s="2" t="s">
        <v>1971</v>
      </c>
      <c r="D458" s="3">
        <v>10</v>
      </c>
    </row>
    <row r="459" spans="1:4" x14ac:dyDescent="0.25">
      <c r="A459" s="2" t="s">
        <v>1728</v>
      </c>
      <c r="B459" s="2" t="s">
        <v>1729</v>
      </c>
      <c r="C459" s="2" t="s">
        <v>1971</v>
      </c>
      <c r="D459" s="3">
        <v>3</v>
      </c>
    </row>
    <row r="460" spans="1:4" x14ac:dyDescent="0.25">
      <c r="A460" s="2" t="s">
        <v>683</v>
      </c>
      <c r="B460" s="2" t="s">
        <v>810</v>
      </c>
      <c r="C460" s="2" t="s">
        <v>1971</v>
      </c>
      <c r="D460" s="3">
        <v>7</v>
      </c>
    </row>
    <row r="461" spans="1:4" x14ac:dyDescent="0.25">
      <c r="A461" s="2" t="s">
        <v>653</v>
      </c>
      <c r="B461" s="2" t="s">
        <v>851</v>
      </c>
      <c r="C461" s="2" t="s">
        <v>1971</v>
      </c>
      <c r="D461" s="3">
        <v>68</v>
      </c>
    </row>
    <row r="462" spans="1:4" x14ac:dyDescent="0.25">
      <c r="A462" s="2" t="s">
        <v>1730</v>
      </c>
      <c r="B462" s="2" t="s">
        <v>1731</v>
      </c>
      <c r="C462" s="2" t="s">
        <v>1971</v>
      </c>
      <c r="D462" s="3">
        <v>4</v>
      </c>
    </row>
    <row r="463" spans="1:4" x14ac:dyDescent="0.25">
      <c r="A463" s="2" t="s">
        <v>1732</v>
      </c>
      <c r="B463" s="2" t="s">
        <v>1733</v>
      </c>
      <c r="C463" s="2" t="s">
        <v>1971</v>
      </c>
      <c r="D463" s="3">
        <v>2</v>
      </c>
    </row>
    <row r="464" spans="1:4" x14ac:dyDescent="0.25">
      <c r="A464" s="2" t="s">
        <v>618</v>
      </c>
      <c r="B464" s="2" t="s">
        <v>812</v>
      </c>
      <c r="C464" s="2" t="s">
        <v>1971</v>
      </c>
      <c r="D464" s="3">
        <v>65</v>
      </c>
    </row>
    <row r="465" spans="1:4" x14ac:dyDescent="0.25">
      <c r="A465" s="2" t="s">
        <v>682</v>
      </c>
      <c r="B465" s="2" t="s">
        <v>809</v>
      </c>
      <c r="C465" s="2" t="s">
        <v>1971</v>
      </c>
      <c r="D465" s="3">
        <v>6</v>
      </c>
    </row>
    <row r="466" spans="1:4" x14ac:dyDescent="0.25">
      <c r="A466" s="2" t="s">
        <v>1734</v>
      </c>
      <c r="B466" s="2" t="s">
        <v>733</v>
      </c>
      <c r="C466" s="2" t="s">
        <v>1971</v>
      </c>
      <c r="D466" s="3">
        <v>5</v>
      </c>
    </row>
    <row r="467" spans="1:4" x14ac:dyDescent="0.25">
      <c r="A467" s="2" t="s">
        <v>555</v>
      </c>
      <c r="B467" s="2" t="s">
        <v>733</v>
      </c>
      <c r="C467" s="2" t="s">
        <v>1971</v>
      </c>
      <c r="D467" s="3">
        <v>10</v>
      </c>
    </row>
    <row r="468" spans="1:4" x14ac:dyDescent="0.25">
      <c r="A468" s="2" t="s">
        <v>1088</v>
      </c>
      <c r="B468" s="2" t="s">
        <v>1396</v>
      </c>
      <c r="C468" s="2" t="s">
        <v>1971</v>
      </c>
      <c r="D468" s="3">
        <v>1</v>
      </c>
    </row>
    <row r="469" spans="1:4" x14ac:dyDescent="0.25">
      <c r="A469" s="2" t="s">
        <v>1735</v>
      </c>
      <c r="B469" s="2" t="s">
        <v>1736</v>
      </c>
      <c r="C469" s="2" t="s">
        <v>1971</v>
      </c>
      <c r="D469" s="3">
        <v>3</v>
      </c>
    </row>
    <row r="470" spans="1:4" x14ac:dyDescent="0.25">
      <c r="A470" s="2" t="s">
        <v>1415</v>
      </c>
      <c r="B470" s="2" t="s">
        <v>1416</v>
      </c>
      <c r="C470" s="2" t="s">
        <v>1971</v>
      </c>
      <c r="D470" s="3">
        <v>2</v>
      </c>
    </row>
    <row r="471" spans="1:4" x14ac:dyDescent="0.25">
      <c r="A471" s="2" t="s">
        <v>1737</v>
      </c>
      <c r="B471" s="2" t="s">
        <v>369</v>
      </c>
      <c r="C471" s="2" t="s">
        <v>1971</v>
      </c>
      <c r="D471" s="3">
        <v>23</v>
      </c>
    </row>
    <row r="472" spans="1:4" x14ac:dyDescent="0.25">
      <c r="A472" s="2" t="s">
        <v>1072</v>
      </c>
      <c r="B472" s="2" t="s">
        <v>369</v>
      </c>
      <c r="C472" s="2" t="s">
        <v>1971</v>
      </c>
      <c r="D472" s="3">
        <v>2</v>
      </c>
    </row>
    <row r="473" spans="1:4" x14ac:dyDescent="0.25">
      <c r="A473" s="2" t="s">
        <v>368</v>
      </c>
      <c r="B473" s="2" t="s">
        <v>369</v>
      </c>
      <c r="C473" s="2" t="s">
        <v>1971</v>
      </c>
      <c r="D473" s="3">
        <v>98</v>
      </c>
    </row>
    <row r="474" spans="1:4" x14ac:dyDescent="0.25">
      <c r="A474" s="2" t="s">
        <v>1738</v>
      </c>
      <c r="B474" s="2" t="s">
        <v>1739</v>
      </c>
      <c r="C474" s="2" t="s">
        <v>1971</v>
      </c>
      <c r="D474" s="3">
        <v>3</v>
      </c>
    </row>
    <row r="475" spans="1:4" x14ac:dyDescent="0.25">
      <c r="A475" s="2" t="s">
        <v>245</v>
      </c>
      <c r="B475" s="2" t="s">
        <v>246</v>
      </c>
      <c r="C475" s="2" t="s">
        <v>1971</v>
      </c>
      <c r="D475" s="3">
        <v>428</v>
      </c>
    </row>
    <row r="476" spans="1:4" x14ac:dyDescent="0.25">
      <c r="A476" s="2" t="s">
        <v>566</v>
      </c>
      <c r="B476" s="2" t="s">
        <v>745</v>
      </c>
      <c r="C476" s="2" t="s">
        <v>1971</v>
      </c>
      <c r="D476" s="3">
        <v>4</v>
      </c>
    </row>
    <row r="477" spans="1:4" x14ac:dyDescent="0.25">
      <c r="A477" s="2" t="s">
        <v>562</v>
      </c>
      <c r="B477" s="2" t="s">
        <v>740</v>
      </c>
      <c r="C477" s="2" t="s">
        <v>1971</v>
      </c>
      <c r="D477" s="3">
        <v>16</v>
      </c>
    </row>
    <row r="478" spans="1:4" x14ac:dyDescent="0.25">
      <c r="A478" s="2" t="s">
        <v>1740</v>
      </c>
      <c r="B478" s="2" t="s">
        <v>740</v>
      </c>
      <c r="C478" s="2" t="s">
        <v>1971</v>
      </c>
      <c r="D478" s="3">
        <v>2</v>
      </c>
    </row>
    <row r="479" spans="1:4" x14ac:dyDescent="0.25">
      <c r="A479" s="2" t="s">
        <v>558</v>
      </c>
      <c r="B479" s="2" t="s">
        <v>736</v>
      </c>
      <c r="C479" s="2" t="s">
        <v>1971</v>
      </c>
      <c r="D479" s="3">
        <v>15</v>
      </c>
    </row>
    <row r="480" spans="1:4" x14ac:dyDescent="0.25">
      <c r="A480" s="2" t="s">
        <v>249</v>
      </c>
      <c r="B480" s="2" t="s">
        <v>250</v>
      </c>
      <c r="C480" s="2" t="s">
        <v>1971</v>
      </c>
      <c r="D480" s="3">
        <v>208</v>
      </c>
    </row>
    <row r="481" spans="1:4" x14ac:dyDescent="0.25">
      <c r="A481" s="2" t="s">
        <v>996</v>
      </c>
      <c r="B481" s="2" t="s">
        <v>997</v>
      </c>
      <c r="C481" s="2" t="s">
        <v>1971</v>
      </c>
      <c r="D481" s="3">
        <v>30</v>
      </c>
    </row>
    <row r="482" spans="1:4" x14ac:dyDescent="0.25">
      <c r="A482" s="2" t="s">
        <v>233</v>
      </c>
      <c r="B482" s="2" t="s">
        <v>234</v>
      </c>
      <c r="C482" s="2" t="s">
        <v>1971</v>
      </c>
      <c r="D482" s="3">
        <v>35</v>
      </c>
    </row>
    <row r="483" spans="1:4" x14ac:dyDescent="0.25">
      <c r="A483" s="2" t="s">
        <v>1741</v>
      </c>
      <c r="B483" s="2" t="s">
        <v>1742</v>
      </c>
      <c r="C483" s="2" t="s">
        <v>1971</v>
      </c>
      <c r="D483" s="3">
        <v>6</v>
      </c>
    </row>
    <row r="484" spans="1:4" x14ac:dyDescent="0.25">
      <c r="A484" s="2" t="s">
        <v>1743</v>
      </c>
      <c r="B484" s="2" t="s">
        <v>1744</v>
      </c>
      <c r="C484" s="2" t="s">
        <v>1971</v>
      </c>
      <c r="D484" s="3">
        <v>1</v>
      </c>
    </row>
    <row r="485" spans="1:4" x14ac:dyDescent="0.25">
      <c r="A485" s="2" t="s">
        <v>557</v>
      </c>
      <c r="B485" s="2" t="s">
        <v>735</v>
      </c>
      <c r="C485" s="2" t="s">
        <v>1971</v>
      </c>
      <c r="D485" s="3">
        <v>11</v>
      </c>
    </row>
    <row r="486" spans="1:4" x14ac:dyDescent="0.25">
      <c r="A486" s="2" t="s">
        <v>1745</v>
      </c>
      <c r="B486" s="2" t="s">
        <v>833</v>
      </c>
      <c r="C486" s="2" t="s">
        <v>1971</v>
      </c>
      <c r="D486" s="3">
        <v>12</v>
      </c>
    </row>
    <row r="487" spans="1:4" x14ac:dyDescent="0.25">
      <c r="A487" s="2" t="s">
        <v>637</v>
      </c>
      <c r="B487" s="2" t="s">
        <v>833</v>
      </c>
      <c r="C487" s="2" t="s">
        <v>1971</v>
      </c>
      <c r="D487" s="3">
        <v>30</v>
      </c>
    </row>
    <row r="488" spans="1:4" x14ac:dyDescent="0.25">
      <c r="A488" s="2" t="s">
        <v>574</v>
      </c>
      <c r="B488" s="2" t="s">
        <v>752</v>
      </c>
      <c r="C488" s="2" t="s">
        <v>1971</v>
      </c>
      <c r="D488" s="3">
        <v>48</v>
      </c>
    </row>
    <row r="489" spans="1:4" x14ac:dyDescent="0.25">
      <c r="A489" s="2" t="s">
        <v>550</v>
      </c>
      <c r="B489" s="2" t="s">
        <v>724</v>
      </c>
      <c r="C489" s="2" t="s">
        <v>1971</v>
      </c>
      <c r="D489" s="3">
        <v>8</v>
      </c>
    </row>
    <row r="490" spans="1:4" x14ac:dyDescent="0.25">
      <c r="A490" s="2" t="s">
        <v>1746</v>
      </c>
      <c r="B490" s="2" t="s">
        <v>1183</v>
      </c>
      <c r="C490" s="2" t="s">
        <v>1971</v>
      </c>
      <c r="D490" s="3">
        <v>4</v>
      </c>
    </row>
    <row r="491" spans="1:4" x14ac:dyDescent="0.25">
      <c r="A491" s="2" t="s">
        <v>1747</v>
      </c>
      <c r="B491" s="2" t="s">
        <v>1748</v>
      </c>
      <c r="C491" s="2" t="s">
        <v>1971</v>
      </c>
      <c r="D491" s="3">
        <v>2</v>
      </c>
    </row>
    <row r="492" spans="1:4" x14ac:dyDescent="0.25">
      <c r="A492" s="2" t="s">
        <v>1749</v>
      </c>
      <c r="B492" s="2" t="s">
        <v>840</v>
      </c>
      <c r="C492" s="2" t="s">
        <v>1971</v>
      </c>
      <c r="D492" s="3">
        <v>1</v>
      </c>
    </row>
    <row r="493" spans="1:4" x14ac:dyDescent="0.25">
      <c r="A493" s="2" t="s">
        <v>643</v>
      </c>
      <c r="B493" s="2" t="s">
        <v>840</v>
      </c>
      <c r="C493" s="2" t="s">
        <v>1971</v>
      </c>
      <c r="D493" s="3">
        <v>4</v>
      </c>
    </row>
    <row r="494" spans="1:4" x14ac:dyDescent="0.25">
      <c r="A494" s="2" t="s">
        <v>1750</v>
      </c>
      <c r="B494" s="2" t="s">
        <v>1751</v>
      </c>
      <c r="C494" s="2" t="s">
        <v>1971</v>
      </c>
      <c r="D494" s="3">
        <v>39</v>
      </c>
    </row>
    <row r="495" spans="1:4" x14ac:dyDescent="0.25">
      <c r="A495" s="2" t="s">
        <v>1067</v>
      </c>
      <c r="B495" s="2" t="s">
        <v>209</v>
      </c>
      <c r="C495" s="2" t="s">
        <v>1971</v>
      </c>
      <c r="D495" s="3">
        <v>7</v>
      </c>
    </row>
    <row r="496" spans="1:4" x14ac:dyDescent="0.25">
      <c r="A496" s="2" t="s">
        <v>208</v>
      </c>
      <c r="B496" s="2" t="s">
        <v>209</v>
      </c>
      <c r="C496" s="2" t="s">
        <v>1971</v>
      </c>
      <c r="D496" s="3">
        <v>209</v>
      </c>
    </row>
    <row r="497" spans="1:4" x14ac:dyDescent="0.25">
      <c r="A497" s="2" t="s">
        <v>1752</v>
      </c>
      <c r="B497" s="2" t="s">
        <v>1753</v>
      </c>
      <c r="C497" s="2" t="s">
        <v>1971</v>
      </c>
      <c r="D497" s="3">
        <v>5</v>
      </c>
    </row>
    <row r="498" spans="1:4" x14ac:dyDescent="0.25">
      <c r="A498" s="2" t="s">
        <v>1754</v>
      </c>
      <c r="B498" s="2" t="s">
        <v>1755</v>
      </c>
      <c r="C498" s="2" t="s">
        <v>1971</v>
      </c>
      <c r="D498" s="3">
        <v>3</v>
      </c>
    </row>
    <row r="499" spans="1:4" x14ac:dyDescent="0.25">
      <c r="A499" s="2" t="s">
        <v>1756</v>
      </c>
      <c r="B499" s="2" t="s">
        <v>1757</v>
      </c>
      <c r="C499" s="2" t="s">
        <v>1971</v>
      </c>
      <c r="D499" s="3">
        <v>1</v>
      </c>
    </row>
    <row r="500" spans="1:4" x14ac:dyDescent="0.25">
      <c r="A500" s="2" t="s">
        <v>1403</v>
      </c>
      <c r="B500" s="2" t="s">
        <v>1404</v>
      </c>
      <c r="C500" s="2" t="s">
        <v>1971</v>
      </c>
      <c r="D500" s="3">
        <v>5</v>
      </c>
    </row>
    <row r="501" spans="1:4" x14ac:dyDescent="0.25">
      <c r="A501" s="2" t="s">
        <v>375</v>
      </c>
      <c r="B501" s="2" t="s">
        <v>376</v>
      </c>
      <c r="C501" s="2" t="s">
        <v>1971</v>
      </c>
      <c r="D501" s="3">
        <v>2</v>
      </c>
    </row>
    <row r="502" spans="1:4" x14ac:dyDescent="0.25">
      <c r="A502" s="2" t="s">
        <v>546</v>
      </c>
      <c r="B502" s="2" t="s">
        <v>720</v>
      </c>
      <c r="C502" s="2" t="s">
        <v>1971</v>
      </c>
      <c r="D502" s="3">
        <v>7</v>
      </c>
    </row>
    <row r="503" spans="1:4" x14ac:dyDescent="0.25">
      <c r="A503" s="2" t="s">
        <v>1758</v>
      </c>
      <c r="B503" s="2" t="s">
        <v>1759</v>
      </c>
      <c r="C503" s="2" t="s">
        <v>1971</v>
      </c>
      <c r="D503" s="3">
        <v>1</v>
      </c>
    </row>
    <row r="504" spans="1:4" x14ac:dyDescent="0.25">
      <c r="A504" s="2" t="s">
        <v>685</v>
      </c>
      <c r="B504" s="2" t="s">
        <v>821</v>
      </c>
      <c r="C504" s="2" t="s">
        <v>1971</v>
      </c>
      <c r="D504" s="3">
        <v>8</v>
      </c>
    </row>
    <row r="505" spans="1:4" x14ac:dyDescent="0.25">
      <c r="A505" s="2" t="s">
        <v>626</v>
      </c>
      <c r="B505" s="2" t="s">
        <v>821</v>
      </c>
      <c r="C505" s="2" t="s">
        <v>1971</v>
      </c>
      <c r="D505" s="3">
        <v>1098</v>
      </c>
    </row>
    <row r="506" spans="1:4" x14ac:dyDescent="0.25">
      <c r="A506" s="2" t="s">
        <v>1025</v>
      </c>
      <c r="B506" s="2" t="s">
        <v>1026</v>
      </c>
      <c r="C506" s="2" t="s">
        <v>1971</v>
      </c>
      <c r="D506" s="3">
        <v>1</v>
      </c>
    </row>
    <row r="507" spans="1:4" x14ac:dyDescent="0.25">
      <c r="A507" s="2" t="s">
        <v>628</v>
      </c>
      <c r="B507" s="2" t="s">
        <v>823</v>
      </c>
      <c r="C507" s="2" t="s">
        <v>1971</v>
      </c>
      <c r="D507" s="3">
        <v>8</v>
      </c>
    </row>
    <row r="508" spans="1:4" x14ac:dyDescent="0.25">
      <c r="A508" s="2" t="s">
        <v>627</v>
      </c>
      <c r="B508" s="2" t="s">
        <v>822</v>
      </c>
      <c r="C508" s="2" t="s">
        <v>1971</v>
      </c>
      <c r="D508" s="3">
        <v>3</v>
      </c>
    </row>
    <row r="509" spans="1:4" x14ac:dyDescent="0.25">
      <c r="A509" s="2" t="s">
        <v>686</v>
      </c>
      <c r="B509" s="2" t="s">
        <v>829</v>
      </c>
      <c r="C509" s="2" t="s">
        <v>1971</v>
      </c>
      <c r="D509" s="3">
        <v>2</v>
      </c>
    </row>
    <row r="510" spans="1:4" x14ac:dyDescent="0.25">
      <c r="A510" s="2" t="s">
        <v>1760</v>
      </c>
      <c r="B510" s="2" t="s">
        <v>829</v>
      </c>
      <c r="C510" s="2" t="s">
        <v>1971</v>
      </c>
      <c r="D510" s="3">
        <v>29</v>
      </c>
    </row>
    <row r="511" spans="1:4" x14ac:dyDescent="0.25">
      <c r="A511" s="2" t="s">
        <v>599</v>
      </c>
      <c r="B511" s="2" t="s">
        <v>1032</v>
      </c>
      <c r="C511" s="2" t="s">
        <v>1971</v>
      </c>
      <c r="D511" s="3">
        <v>12</v>
      </c>
    </row>
    <row r="512" spans="1:4" x14ac:dyDescent="0.25">
      <c r="A512" s="2" t="s">
        <v>598</v>
      </c>
      <c r="B512" s="2" t="s">
        <v>783</v>
      </c>
      <c r="C512" s="2" t="s">
        <v>1971</v>
      </c>
      <c r="D512" s="3">
        <v>2</v>
      </c>
    </row>
    <row r="513" spans="1:4" x14ac:dyDescent="0.25">
      <c r="A513" s="2" t="s">
        <v>600</v>
      </c>
      <c r="B513" s="2" t="s">
        <v>785</v>
      </c>
      <c r="C513" s="2" t="s">
        <v>1971</v>
      </c>
      <c r="D513" s="3">
        <v>13</v>
      </c>
    </row>
    <row r="514" spans="1:4" x14ac:dyDescent="0.25">
      <c r="A514" s="2" t="s">
        <v>1761</v>
      </c>
      <c r="B514" s="2" t="s">
        <v>1762</v>
      </c>
      <c r="C514" s="2" t="s">
        <v>1971</v>
      </c>
      <c r="D514" s="3">
        <v>1</v>
      </c>
    </row>
    <row r="515" spans="1:4" x14ac:dyDescent="0.25">
      <c r="A515" s="2" t="s">
        <v>426</v>
      </c>
      <c r="B515" s="2" t="s">
        <v>427</v>
      </c>
      <c r="C515" s="2" t="s">
        <v>1971</v>
      </c>
      <c r="D515" s="3">
        <v>945</v>
      </c>
    </row>
    <row r="516" spans="1:4" x14ac:dyDescent="0.25">
      <c r="A516" s="2" t="s">
        <v>1763</v>
      </c>
      <c r="B516" s="2" t="s">
        <v>427</v>
      </c>
      <c r="C516" s="2" t="s">
        <v>1971</v>
      </c>
      <c r="D516" s="3">
        <v>2</v>
      </c>
    </row>
    <row r="517" spans="1:4" x14ac:dyDescent="0.25">
      <c r="A517" s="2" t="s">
        <v>1764</v>
      </c>
      <c r="B517" s="2" t="s">
        <v>1074</v>
      </c>
      <c r="C517" s="2" t="s">
        <v>1971</v>
      </c>
      <c r="D517" s="3">
        <v>1</v>
      </c>
    </row>
    <row r="518" spans="1:4" x14ac:dyDescent="0.25">
      <c r="A518" s="2" t="s">
        <v>976</v>
      </c>
      <c r="B518" s="2" t="s">
        <v>977</v>
      </c>
      <c r="C518" s="2" t="s">
        <v>1971</v>
      </c>
      <c r="D518" s="3">
        <v>12</v>
      </c>
    </row>
    <row r="519" spans="1:4" x14ac:dyDescent="0.25">
      <c r="A519" s="2" t="s">
        <v>575</v>
      </c>
      <c r="B519" s="2" t="s">
        <v>753</v>
      </c>
      <c r="C519" s="2" t="s">
        <v>1971</v>
      </c>
      <c r="D519" s="3">
        <v>3</v>
      </c>
    </row>
    <row r="520" spans="1:4" x14ac:dyDescent="0.25">
      <c r="A520" s="2" t="s">
        <v>979</v>
      </c>
      <c r="B520" s="2" t="s">
        <v>980</v>
      </c>
      <c r="C520" s="2" t="s">
        <v>1971</v>
      </c>
      <c r="D520" s="3">
        <v>178</v>
      </c>
    </row>
    <row r="521" spans="1:4" x14ac:dyDescent="0.25">
      <c r="A521" s="2" t="s">
        <v>1765</v>
      </c>
      <c r="B521" s="2" t="s">
        <v>980</v>
      </c>
      <c r="C521" s="2" t="s">
        <v>1971</v>
      </c>
      <c r="D521" s="3">
        <v>5</v>
      </c>
    </row>
    <row r="522" spans="1:4" x14ac:dyDescent="0.25">
      <c r="A522" s="2" t="s">
        <v>1365</v>
      </c>
      <c r="B522" s="2" t="s">
        <v>1366</v>
      </c>
      <c r="C522" s="2" t="s">
        <v>1971</v>
      </c>
      <c r="D522" s="3">
        <v>1</v>
      </c>
    </row>
    <row r="523" spans="1:4" x14ac:dyDescent="0.25">
      <c r="A523" s="2" t="s">
        <v>1766</v>
      </c>
      <c r="B523" s="2" t="s">
        <v>1767</v>
      </c>
      <c r="C523" s="2" t="s">
        <v>1971</v>
      </c>
      <c r="D523" s="3">
        <v>3</v>
      </c>
    </row>
    <row r="524" spans="1:4" x14ac:dyDescent="0.25">
      <c r="A524" s="2" t="s">
        <v>235</v>
      </c>
      <c r="B524" s="2" t="s">
        <v>236</v>
      </c>
      <c r="C524" s="2" t="s">
        <v>1971</v>
      </c>
      <c r="D524" s="3">
        <v>232</v>
      </c>
    </row>
    <row r="525" spans="1:4" x14ac:dyDescent="0.25">
      <c r="A525" s="2" t="s">
        <v>1458</v>
      </c>
      <c r="B525" s="2" t="s">
        <v>1459</v>
      </c>
      <c r="C525" s="2" t="s">
        <v>1971</v>
      </c>
      <c r="D525" s="3">
        <v>4</v>
      </c>
    </row>
    <row r="526" spans="1:4" x14ac:dyDescent="0.25">
      <c r="A526" s="2" t="s">
        <v>580</v>
      </c>
      <c r="B526" s="2" t="s">
        <v>760</v>
      </c>
      <c r="C526" s="2" t="s">
        <v>1971</v>
      </c>
      <c r="D526" s="3">
        <v>26</v>
      </c>
    </row>
    <row r="527" spans="1:4" x14ac:dyDescent="0.25">
      <c r="A527" s="2" t="s">
        <v>1768</v>
      </c>
      <c r="B527" s="2" t="s">
        <v>756</v>
      </c>
      <c r="C527" s="2" t="s">
        <v>1971</v>
      </c>
      <c r="D527" s="3">
        <v>1</v>
      </c>
    </row>
    <row r="528" spans="1:4" x14ac:dyDescent="0.25">
      <c r="A528" s="2" t="s">
        <v>577</v>
      </c>
      <c r="B528" s="2" t="s">
        <v>756</v>
      </c>
      <c r="C528" s="2" t="s">
        <v>1971</v>
      </c>
      <c r="D528" s="3">
        <v>17</v>
      </c>
    </row>
    <row r="529" spans="1:4" x14ac:dyDescent="0.25">
      <c r="A529" s="2" t="s">
        <v>1205</v>
      </c>
      <c r="B529" s="2" t="s">
        <v>1206</v>
      </c>
      <c r="C529" s="2" t="s">
        <v>1971</v>
      </c>
      <c r="D529" s="3">
        <v>12</v>
      </c>
    </row>
    <row r="530" spans="1:4" x14ac:dyDescent="0.25">
      <c r="A530" s="2" t="s">
        <v>657</v>
      </c>
      <c r="B530" s="2" t="s">
        <v>696</v>
      </c>
      <c r="C530" s="2" t="s">
        <v>1971</v>
      </c>
      <c r="D530" s="3">
        <v>30</v>
      </c>
    </row>
    <row r="531" spans="1:4" x14ac:dyDescent="0.25">
      <c r="A531" s="2" t="s">
        <v>1769</v>
      </c>
      <c r="B531" s="2" t="s">
        <v>696</v>
      </c>
      <c r="C531" s="2" t="s">
        <v>1971</v>
      </c>
      <c r="D531" s="3">
        <v>3</v>
      </c>
    </row>
    <row r="532" spans="1:4" x14ac:dyDescent="0.25">
      <c r="A532" s="2" t="s">
        <v>1770</v>
      </c>
      <c r="B532" s="2" t="s">
        <v>1771</v>
      </c>
      <c r="C532" s="2" t="s">
        <v>1971</v>
      </c>
      <c r="D532" s="3">
        <v>1</v>
      </c>
    </row>
    <row r="533" spans="1:4" x14ac:dyDescent="0.25">
      <c r="A533" s="2" t="s">
        <v>689</v>
      </c>
      <c r="B533" s="2" t="s">
        <v>834</v>
      </c>
      <c r="C533" s="2" t="s">
        <v>1971</v>
      </c>
      <c r="D533" s="3">
        <v>2</v>
      </c>
    </row>
    <row r="534" spans="1:4" x14ac:dyDescent="0.25">
      <c r="A534" s="2" t="s">
        <v>1772</v>
      </c>
      <c r="B534" s="2" t="s">
        <v>834</v>
      </c>
      <c r="C534" s="2" t="s">
        <v>1971</v>
      </c>
      <c r="D534" s="3">
        <v>1</v>
      </c>
    </row>
    <row r="535" spans="1:4" x14ac:dyDescent="0.25">
      <c r="A535" s="2" t="s">
        <v>1773</v>
      </c>
      <c r="B535" s="2" t="s">
        <v>834</v>
      </c>
      <c r="C535" s="2" t="s">
        <v>1971</v>
      </c>
      <c r="D535" s="3">
        <v>45</v>
      </c>
    </row>
    <row r="536" spans="1:4" x14ac:dyDescent="0.25">
      <c r="A536" s="2" t="s">
        <v>444</v>
      </c>
      <c r="B536" s="2" t="s">
        <v>445</v>
      </c>
      <c r="C536" s="2" t="s">
        <v>1971</v>
      </c>
      <c r="D536" s="3">
        <v>7</v>
      </c>
    </row>
    <row r="537" spans="1:4" x14ac:dyDescent="0.25">
      <c r="A537" s="2" t="s">
        <v>450</v>
      </c>
      <c r="B537" s="2" t="s">
        <v>445</v>
      </c>
      <c r="C537" s="2" t="s">
        <v>1971</v>
      </c>
      <c r="D537" s="3">
        <v>8</v>
      </c>
    </row>
    <row r="538" spans="1:4" x14ac:dyDescent="0.25">
      <c r="A538" s="2" t="s">
        <v>1774</v>
      </c>
      <c r="B538" s="2" t="s">
        <v>445</v>
      </c>
      <c r="C538" s="2" t="s">
        <v>1971</v>
      </c>
      <c r="D538" s="3">
        <v>7</v>
      </c>
    </row>
    <row r="539" spans="1:4" x14ac:dyDescent="0.25">
      <c r="A539" s="2" t="s">
        <v>451</v>
      </c>
      <c r="B539" s="2" t="s">
        <v>445</v>
      </c>
      <c r="C539" s="2" t="s">
        <v>1971</v>
      </c>
      <c r="D539" s="3">
        <v>2126</v>
      </c>
    </row>
    <row r="540" spans="1:4" x14ac:dyDescent="0.25">
      <c r="A540" s="2" t="s">
        <v>101</v>
      </c>
      <c r="B540" s="2" t="s">
        <v>102</v>
      </c>
      <c r="C540" s="2" t="s">
        <v>1971</v>
      </c>
      <c r="D540" s="3">
        <v>10</v>
      </c>
    </row>
    <row r="541" spans="1:4" x14ac:dyDescent="0.25">
      <c r="A541" s="2" t="s">
        <v>1775</v>
      </c>
      <c r="B541" s="2" t="s">
        <v>1776</v>
      </c>
      <c r="C541" s="2" t="s">
        <v>1971</v>
      </c>
      <c r="D541" s="3">
        <v>2</v>
      </c>
    </row>
    <row r="542" spans="1:4" x14ac:dyDescent="0.25">
      <c r="A542" s="2" t="s">
        <v>1777</v>
      </c>
      <c r="B542" s="2" t="s">
        <v>791</v>
      </c>
      <c r="C542" s="2" t="s">
        <v>1971</v>
      </c>
      <c r="D542" s="3">
        <v>1</v>
      </c>
    </row>
    <row r="543" spans="1:4" x14ac:dyDescent="0.25">
      <c r="A543" s="2" t="s">
        <v>1778</v>
      </c>
      <c r="B543" s="2" t="s">
        <v>1779</v>
      </c>
      <c r="C543" s="2" t="s">
        <v>1971</v>
      </c>
      <c r="D543" s="3">
        <v>4</v>
      </c>
    </row>
    <row r="544" spans="1:4" x14ac:dyDescent="0.25">
      <c r="A544" s="2" t="s">
        <v>1421</v>
      </c>
      <c r="B544" s="2" t="s">
        <v>1422</v>
      </c>
      <c r="C544" s="2" t="s">
        <v>1971</v>
      </c>
      <c r="D544" s="3">
        <v>42</v>
      </c>
    </row>
    <row r="545" spans="1:4" x14ac:dyDescent="0.25">
      <c r="A545" s="2" t="s">
        <v>1780</v>
      </c>
      <c r="B545" s="2" t="s">
        <v>1422</v>
      </c>
      <c r="C545" s="2" t="s">
        <v>1971</v>
      </c>
      <c r="D545" s="3">
        <v>3</v>
      </c>
    </row>
    <row r="546" spans="1:4" x14ac:dyDescent="0.25">
      <c r="A546" s="2" t="s">
        <v>210</v>
      </c>
      <c r="B546" s="2" t="s">
        <v>211</v>
      </c>
      <c r="C546" s="2" t="s">
        <v>1971</v>
      </c>
      <c r="D546" s="3">
        <v>13</v>
      </c>
    </row>
    <row r="547" spans="1:4" x14ac:dyDescent="0.25">
      <c r="A547" s="2" t="s">
        <v>1781</v>
      </c>
      <c r="B547" s="2" t="s">
        <v>1782</v>
      </c>
      <c r="C547" s="2" t="s">
        <v>1971</v>
      </c>
      <c r="D547" s="3">
        <v>1</v>
      </c>
    </row>
    <row r="548" spans="1:4" x14ac:dyDescent="0.25">
      <c r="A548" s="2" t="s">
        <v>251</v>
      </c>
      <c r="B548" s="2" t="s">
        <v>252</v>
      </c>
      <c r="C548" s="2" t="s">
        <v>1971</v>
      </c>
      <c r="D548" s="3">
        <v>46</v>
      </c>
    </row>
    <row r="549" spans="1:4" x14ac:dyDescent="0.25">
      <c r="A549" s="2" t="s">
        <v>1783</v>
      </c>
      <c r="B549" s="2" t="s">
        <v>1784</v>
      </c>
      <c r="C549" s="2" t="s">
        <v>1971</v>
      </c>
      <c r="D549" s="3">
        <v>1</v>
      </c>
    </row>
    <row r="550" spans="1:4" x14ac:dyDescent="0.25">
      <c r="A550" s="2" t="s">
        <v>1785</v>
      </c>
      <c r="B550" s="2" t="s">
        <v>1389</v>
      </c>
      <c r="C550" s="2" t="s">
        <v>1971</v>
      </c>
      <c r="D550" s="3">
        <v>1</v>
      </c>
    </row>
    <row r="551" spans="1:4" x14ac:dyDescent="0.25">
      <c r="A551" s="2" t="s">
        <v>1388</v>
      </c>
      <c r="B551" s="2" t="s">
        <v>1389</v>
      </c>
      <c r="C551" s="2" t="s">
        <v>1971</v>
      </c>
      <c r="D551" s="3">
        <v>18</v>
      </c>
    </row>
    <row r="552" spans="1:4" x14ac:dyDescent="0.25">
      <c r="A552" s="2" t="s">
        <v>1786</v>
      </c>
      <c r="B552" s="2" t="s">
        <v>1787</v>
      </c>
      <c r="C552" s="2" t="s">
        <v>1971</v>
      </c>
      <c r="D552" s="3">
        <v>1</v>
      </c>
    </row>
    <row r="553" spans="1:4" x14ac:dyDescent="0.25">
      <c r="A553" s="2" t="s">
        <v>1033</v>
      </c>
      <c r="B553" s="2" t="s">
        <v>472</v>
      </c>
      <c r="C553" s="2" t="s">
        <v>1971</v>
      </c>
      <c r="D553" s="3">
        <v>1</v>
      </c>
    </row>
    <row r="554" spans="1:4" x14ac:dyDescent="0.25">
      <c r="A554" s="2" t="s">
        <v>471</v>
      </c>
      <c r="B554" s="2" t="s">
        <v>472</v>
      </c>
      <c r="C554" s="2" t="s">
        <v>1971</v>
      </c>
      <c r="D554" s="3">
        <v>304</v>
      </c>
    </row>
    <row r="555" spans="1:4" x14ac:dyDescent="0.25">
      <c r="A555" s="2" t="s">
        <v>473</v>
      </c>
      <c r="B555" s="2" t="s">
        <v>472</v>
      </c>
      <c r="C555" s="2" t="s">
        <v>1971</v>
      </c>
      <c r="D555" s="3">
        <v>109</v>
      </c>
    </row>
    <row r="556" spans="1:4" x14ac:dyDescent="0.25">
      <c r="A556" s="2" t="s">
        <v>645</v>
      </c>
      <c r="B556" s="2" t="s">
        <v>842</v>
      </c>
      <c r="C556" s="2" t="s">
        <v>1971</v>
      </c>
      <c r="D556" s="3">
        <v>18</v>
      </c>
    </row>
    <row r="557" spans="1:4" x14ac:dyDescent="0.25">
      <c r="A557" s="2" t="s">
        <v>1788</v>
      </c>
      <c r="B557" s="2" t="s">
        <v>1789</v>
      </c>
      <c r="C557" s="2" t="s">
        <v>1971</v>
      </c>
      <c r="D557" s="3">
        <v>1</v>
      </c>
    </row>
    <row r="558" spans="1:4" x14ac:dyDescent="0.25">
      <c r="A558" s="2" t="s">
        <v>620</v>
      </c>
      <c r="B558" s="2" t="s">
        <v>815</v>
      </c>
      <c r="C558" s="2" t="s">
        <v>1971</v>
      </c>
      <c r="D558" s="3">
        <v>1</v>
      </c>
    </row>
    <row r="559" spans="1:4" x14ac:dyDescent="0.25">
      <c r="A559" s="2" t="s">
        <v>237</v>
      </c>
      <c r="B559" s="2" t="s">
        <v>238</v>
      </c>
      <c r="C559" s="2" t="s">
        <v>1971</v>
      </c>
      <c r="D559" s="3">
        <v>131</v>
      </c>
    </row>
    <row r="560" spans="1:4" x14ac:dyDescent="0.25">
      <c r="A560" s="2" t="s">
        <v>257</v>
      </c>
      <c r="B560" s="2" t="s">
        <v>238</v>
      </c>
      <c r="C560" s="2" t="s">
        <v>1971</v>
      </c>
      <c r="D560" s="3">
        <v>231</v>
      </c>
    </row>
    <row r="561" spans="1:4" x14ac:dyDescent="0.25">
      <c r="A561" s="2" t="s">
        <v>1790</v>
      </c>
      <c r="B561" s="2" t="s">
        <v>1791</v>
      </c>
      <c r="C561" s="2" t="s">
        <v>1971</v>
      </c>
      <c r="D561" s="3">
        <v>4</v>
      </c>
    </row>
    <row r="562" spans="1:4" x14ac:dyDescent="0.25">
      <c r="A562" s="2" t="s">
        <v>576</v>
      </c>
      <c r="B562" s="2" t="s">
        <v>754</v>
      </c>
      <c r="C562" s="2" t="s">
        <v>1971</v>
      </c>
      <c r="D562" s="3">
        <v>28</v>
      </c>
    </row>
    <row r="563" spans="1:4" x14ac:dyDescent="0.25">
      <c r="A563" s="2" t="s">
        <v>670</v>
      </c>
      <c r="B563" s="2" t="s">
        <v>755</v>
      </c>
      <c r="C563" s="2" t="s">
        <v>1971</v>
      </c>
      <c r="D563" s="3">
        <v>30</v>
      </c>
    </row>
    <row r="564" spans="1:4" x14ac:dyDescent="0.25">
      <c r="A564" s="2" t="s">
        <v>652</v>
      </c>
      <c r="B564" s="2" t="s">
        <v>1155</v>
      </c>
      <c r="C564" s="2" t="s">
        <v>1971</v>
      </c>
      <c r="D564" s="3">
        <v>212</v>
      </c>
    </row>
    <row r="565" spans="1:4" x14ac:dyDescent="0.25">
      <c r="A565" s="2" t="s">
        <v>1792</v>
      </c>
      <c r="B565" s="2" t="s">
        <v>1155</v>
      </c>
      <c r="C565" s="2" t="s">
        <v>1971</v>
      </c>
      <c r="D565" s="3">
        <v>1</v>
      </c>
    </row>
    <row r="566" spans="1:4" x14ac:dyDescent="0.25">
      <c r="A566" s="2" t="s">
        <v>146</v>
      </c>
      <c r="B566" s="2" t="s">
        <v>147</v>
      </c>
      <c r="C566" s="2" t="s">
        <v>1971</v>
      </c>
      <c r="D566" s="3">
        <v>3</v>
      </c>
    </row>
    <row r="567" spans="1:4" x14ac:dyDescent="0.25">
      <c r="A567" s="2" t="s">
        <v>1793</v>
      </c>
      <c r="B567" s="2" t="s">
        <v>1794</v>
      </c>
      <c r="C567" s="2" t="s">
        <v>1971</v>
      </c>
      <c r="D567" s="3">
        <v>1</v>
      </c>
    </row>
    <row r="568" spans="1:4" x14ac:dyDescent="0.25">
      <c r="A568" s="2" t="s">
        <v>1795</v>
      </c>
      <c r="B568" s="2" t="s">
        <v>1796</v>
      </c>
      <c r="C568" s="2" t="s">
        <v>1971</v>
      </c>
      <c r="D568" s="3">
        <v>1</v>
      </c>
    </row>
    <row r="569" spans="1:4" x14ac:dyDescent="0.25">
      <c r="A569" s="2" t="s">
        <v>1347</v>
      </c>
      <c r="B569" s="2" t="s">
        <v>789</v>
      </c>
      <c r="C569" s="2" t="s">
        <v>1971</v>
      </c>
      <c r="D569" s="3">
        <v>1</v>
      </c>
    </row>
    <row r="570" spans="1:4" x14ac:dyDescent="0.25">
      <c r="A570" s="2" t="s">
        <v>678</v>
      </c>
      <c r="B570" s="2" t="s">
        <v>789</v>
      </c>
      <c r="C570" s="2" t="s">
        <v>1971</v>
      </c>
      <c r="D570" s="3">
        <v>3</v>
      </c>
    </row>
    <row r="571" spans="1:4" x14ac:dyDescent="0.25">
      <c r="A571" s="2" t="s">
        <v>1797</v>
      </c>
      <c r="B571" s="2" t="s">
        <v>1798</v>
      </c>
      <c r="C571" s="2" t="s">
        <v>1971</v>
      </c>
      <c r="D571" s="3">
        <v>72</v>
      </c>
    </row>
    <row r="572" spans="1:4" x14ac:dyDescent="0.25">
      <c r="A572" s="2" t="s">
        <v>1799</v>
      </c>
      <c r="B572" s="2" t="s">
        <v>1798</v>
      </c>
      <c r="C572" s="2" t="s">
        <v>1971</v>
      </c>
      <c r="D572" s="3">
        <v>4</v>
      </c>
    </row>
    <row r="573" spans="1:4" x14ac:dyDescent="0.25">
      <c r="A573" s="2" t="s">
        <v>1800</v>
      </c>
      <c r="B573" s="2" t="s">
        <v>1801</v>
      </c>
      <c r="C573" s="2" t="s">
        <v>1971</v>
      </c>
      <c r="D573" s="3">
        <v>1</v>
      </c>
    </row>
    <row r="574" spans="1:4" x14ac:dyDescent="0.25">
      <c r="A574" s="2" t="s">
        <v>1802</v>
      </c>
      <c r="B574" s="2" t="s">
        <v>1801</v>
      </c>
      <c r="C574" s="2" t="s">
        <v>1971</v>
      </c>
      <c r="D574" s="3">
        <v>4</v>
      </c>
    </row>
    <row r="575" spans="1:4" x14ac:dyDescent="0.25">
      <c r="A575" s="2" t="s">
        <v>1803</v>
      </c>
      <c r="B575" s="2" t="s">
        <v>1804</v>
      </c>
      <c r="C575" s="2" t="s">
        <v>1971</v>
      </c>
      <c r="D575" s="3">
        <v>1</v>
      </c>
    </row>
    <row r="576" spans="1:4" x14ac:dyDescent="0.25">
      <c r="A576" s="2" t="s">
        <v>1292</v>
      </c>
      <c r="B576" s="2" t="s">
        <v>1293</v>
      </c>
      <c r="C576" s="2" t="s">
        <v>1971</v>
      </c>
      <c r="D576" s="3">
        <v>3</v>
      </c>
    </row>
    <row r="577" spans="1:4" x14ac:dyDescent="0.25">
      <c r="A577" s="2" t="s">
        <v>1805</v>
      </c>
      <c r="B577" s="2" t="s">
        <v>1806</v>
      </c>
      <c r="C577" s="2" t="s">
        <v>1971</v>
      </c>
      <c r="D577" s="3">
        <v>2</v>
      </c>
    </row>
    <row r="578" spans="1:4" x14ac:dyDescent="0.25">
      <c r="A578" s="2" t="s">
        <v>664</v>
      </c>
      <c r="B578" s="2" t="s">
        <v>726</v>
      </c>
      <c r="C578" s="2" t="s">
        <v>1971</v>
      </c>
      <c r="D578" s="3">
        <v>1</v>
      </c>
    </row>
    <row r="579" spans="1:4" x14ac:dyDescent="0.25">
      <c r="A579" s="2" t="s">
        <v>300</v>
      </c>
      <c r="B579" s="2" t="s">
        <v>301</v>
      </c>
      <c r="C579" s="2" t="s">
        <v>1971</v>
      </c>
      <c r="D579" s="3">
        <v>2</v>
      </c>
    </row>
    <row r="580" spans="1:4" x14ac:dyDescent="0.25">
      <c r="A580" s="2" t="s">
        <v>1807</v>
      </c>
      <c r="B580" s="2" t="s">
        <v>301</v>
      </c>
      <c r="C580" s="2" t="s">
        <v>1971</v>
      </c>
      <c r="D580" s="3">
        <v>3</v>
      </c>
    </row>
    <row r="581" spans="1:4" x14ac:dyDescent="0.25">
      <c r="A581" s="2" t="s">
        <v>1808</v>
      </c>
      <c r="B581" s="2" t="s">
        <v>1809</v>
      </c>
      <c r="C581" s="2" t="s">
        <v>1971</v>
      </c>
      <c r="D581" s="3">
        <v>10</v>
      </c>
    </row>
    <row r="582" spans="1:4" x14ac:dyDescent="0.25">
      <c r="A582" s="2" t="s">
        <v>406</v>
      </c>
      <c r="B582" s="2" t="s">
        <v>407</v>
      </c>
      <c r="C582" s="2" t="s">
        <v>1971</v>
      </c>
      <c r="D582" s="3">
        <v>2</v>
      </c>
    </row>
    <row r="583" spans="1:4" x14ac:dyDescent="0.25">
      <c r="A583" s="2" t="s">
        <v>416</v>
      </c>
      <c r="B583" s="2" t="s">
        <v>407</v>
      </c>
      <c r="C583" s="2" t="s">
        <v>1971</v>
      </c>
      <c r="D583" s="3">
        <v>10</v>
      </c>
    </row>
    <row r="584" spans="1:4" x14ac:dyDescent="0.25">
      <c r="A584" s="2" t="s">
        <v>1346</v>
      </c>
      <c r="B584" s="2" t="s">
        <v>1345</v>
      </c>
      <c r="C584" s="2" t="s">
        <v>1971</v>
      </c>
      <c r="D584" s="3">
        <v>5</v>
      </c>
    </row>
    <row r="585" spans="1:4" x14ac:dyDescent="0.25">
      <c r="A585" s="2" t="s">
        <v>671</v>
      </c>
      <c r="B585" s="2" t="s">
        <v>1318</v>
      </c>
      <c r="C585" s="2" t="s">
        <v>1971</v>
      </c>
      <c r="D585" s="3">
        <v>4</v>
      </c>
    </row>
    <row r="586" spans="1:4" x14ac:dyDescent="0.25">
      <c r="A586" s="2" t="s">
        <v>1810</v>
      </c>
      <c r="B586" s="2" t="s">
        <v>1811</v>
      </c>
      <c r="C586" s="2" t="s">
        <v>1971</v>
      </c>
      <c r="D586" s="3">
        <v>1</v>
      </c>
    </row>
    <row r="587" spans="1:4" x14ac:dyDescent="0.25">
      <c r="A587" s="2" t="s">
        <v>1812</v>
      </c>
      <c r="B587" s="2" t="s">
        <v>153</v>
      </c>
      <c r="C587" s="2" t="s">
        <v>1971</v>
      </c>
      <c r="D587" s="3">
        <v>1</v>
      </c>
    </row>
    <row r="588" spans="1:4" x14ac:dyDescent="0.25">
      <c r="A588" s="2" t="s">
        <v>152</v>
      </c>
      <c r="B588" s="2" t="s">
        <v>153</v>
      </c>
      <c r="C588" s="2" t="s">
        <v>1971</v>
      </c>
      <c r="D588" s="3">
        <v>40</v>
      </c>
    </row>
    <row r="589" spans="1:4" x14ac:dyDescent="0.25">
      <c r="A589" s="2" t="s">
        <v>154</v>
      </c>
      <c r="B589" s="2" t="s">
        <v>153</v>
      </c>
      <c r="C589" s="2" t="s">
        <v>1971</v>
      </c>
      <c r="D589" s="3">
        <v>103</v>
      </c>
    </row>
    <row r="590" spans="1:4" x14ac:dyDescent="0.25">
      <c r="A590" s="2" t="s">
        <v>1266</v>
      </c>
      <c r="B590" s="2" t="s">
        <v>156</v>
      </c>
      <c r="C590" s="2" t="s">
        <v>1971</v>
      </c>
      <c r="D590" s="3">
        <v>1</v>
      </c>
    </row>
    <row r="591" spans="1:4" x14ac:dyDescent="0.25">
      <c r="A591" s="2" t="s">
        <v>3</v>
      </c>
      <c r="B591" s="2" t="s">
        <v>4</v>
      </c>
      <c r="C591" s="2" t="s">
        <v>1971</v>
      </c>
      <c r="D591" s="3">
        <v>1</v>
      </c>
    </row>
    <row r="592" spans="1:4" x14ac:dyDescent="0.25">
      <c r="A592" s="2" t="s">
        <v>1813</v>
      </c>
      <c r="B592" s="2" t="s">
        <v>1814</v>
      </c>
      <c r="C592" s="2" t="s">
        <v>1971</v>
      </c>
      <c r="D592" s="3">
        <v>4</v>
      </c>
    </row>
    <row r="593" spans="1:4" x14ac:dyDescent="0.25">
      <c r="A593" s="2" t="s">
        <v>194</v>
      </c>
      <c r="B593" s="2" t="s">
        <v>195</v>
      </c>
      <c r="C593" s="2" t="s">
        <v>1971</v>
      </c>
      <c r="D593" s="3">
        <v>2</v>
      </c>
    </row>
    <row r="594" spans="1:4" x14ac:dyDescent="0.25">
      <c r="A594" s="2" t="s">
        <v>192</v>
      </c>
      <c r="B594" s="2" t="s">
        <v>193</v>
      </c>
      <c r="C594" s="2" t="s">
        <v>1971</v>
      </c>
      <c r="D594" s="3">
        <v>5</v>
      </c>
    </row>
    <row r="595" spans="1:4" x14ac:dyDescent="0.25">
      <c r="A595" s="2" t="s">
        <v>1241</v>
      </c>
      <c r="B595" s="2" t="s">
        <v>1242</v>
      </c>
      <c r="C595" s="2" t="s">
        <v>1971</v>
      </c>
      <c r="D595" s="3">
        <v>2</v>
      </c>
    </row>
    <row r="596" spans="1:4" x14ac:dyDescent="0.25">
      <c r="A596" s="2" t="s">
        <v>1815</v>
      </c>
      <c r="B596" s="2" t="s">
        <v>1242</v>
      </c>
      <c r="C596" s="2" t="s">
        <v>1971</v>
      </c>
      <c r="D596" s="3">
        <v>1</v>
      </c>
    </row>
    <row r="597" spans="1:4" x14ac:dyDescent="0.25">
      <c r="A597" s="2" t="s">
        <v>586</v>
      </c>
      <c r="B597" s="2" t="s">
        <v>767</v>
      </c>
      <c r="C597" s="2" t="s">
        <v>1971</v>
      </c>
      <c r="D597" s="3">
        <v>63</v>
      </c>
    </row>
    <row r="598" spans="1:4" x14ac:dyDescent="0.25">
      <c r="A598" s="2" t="s">
        <v>239</v>
      </c>
      <c r="B598" s="2" t="s">
        <v>240</v>
      </c>
      <c r="C598" s="2" t="s">
        <v>1971</v>
      </c>
      <c r="D598" s="3">
        <v>18</v>
      </c>
    </row>
    <row r="599" spans="1:4" x14ac:dyDescent="0.25">
      <c r="A599" s="2" t="s">
        <v>593</v>
      </c>
      <c r="B599" s="2" t="s">
        <v>776</v>
      </c>
      <c r="C599" s="2" t="s">
        <v>1971</v>
      </c>
      <c r="D599" s="3">
        <v>1</v>
      </c>
    </row>
    <row r="600" spans="1:4" x14ac:dyDescent="0.25">
      <c r="A600" s="2" t="s">
        <v>1816</v>
      </c>
      <c r="B600" s="2" t="s">
        <v>1817</v>
      </c>
      <c r="C600" s="2" t="s">
        <v>1971</v>
      </c>
      <c r="D600" s="3">
        <v>1</v>
      </c>
    </row>
    <row r="601" spans="1:4" x14ac:dyDescent="0.25">
      <c r="A601" s="2" t="s">
        <v>321</v>
      </c>
      <c r="B601" s="2" t="s">
        <v>322</v>
      </c>
      <c r="C601" s="2" t="s">
        <v>1971</v>
      </c>
      <c r="D601" s="3">
        <v>19</v>
      </c>
    </row>
    <row r="602" spans="1:4" x14ac:dyDescent="0.25">
      <c r="A602" s="2" t="s">
        <v>1818</v>
      </c>
      <c r="B602" s="2" t="s">
        <v>1819</v>
      </c>
      <c r="C602" s="2" t="s">
        <v>1971</v>
      </c>
      <c r="D602" s="3">
        <v>1</v>
      </c>
    </row>
    <row r="603" spans="1:4" x14ac:dyDescent="0.25">
      <c r="A603" s="2" t="s">
        <v>1820</v>
      </c>
      <c r="B603" s="2" t="s">
        <v>1821</v>
      </c>
      <c r="C603" s="2" t="s">
        <v>1971</v>
      </c>
      <c r="D603" s="3">
        <v>27</v>
      </c>
    </row>
    <row r="604" spans="1:4" x14ac:dyDescent="0.25">
      <c r="A604" s="2" t="s">
        <v>1822</v>
      </c>
      <c r="B604" s="2" t="s">
        <v>1823</v>
      </c>
      <c r="C604" s="2" t="s">
        <v>1971</v>
      </c>
      <c r="D604" s="3">
        <v>2</v>
      </c>
    </row>
    <row r="605" spans="1:4" x14ac:dyDescent="0.25">
      <c r="A605" s="2" t="s">
        <v>188</v>
      </c>
      <c r="B605" s="2" t="s">
        <v>189</v>
      </c>
      <c r="C605" s="2" t="s">
        <v>1971</v>
      </c>
      <c r="D605" s="3">
        <v>6</v>
      </c>
    </row>
    <row r="606" spans="1:4" x14ac:dyDescent="0.25">
      <c r="A606" s="2" t="s">
        <v>1824</v>
      </c>
      <c r="B606" s="2" t="s">
        <v>1825</v>
      </c>
      <c r="C606" s="2" t="s">
        <v>1971</v>
      </c>
      <c r="D606" s="3">
        <v>1</v>
      </c>
    </row>
    <row r="607" spans="1:4" x14ac:dyDescent="0.25">
      <c r="A607" s="2" t="s">
        <v>1826</v>
      </c>
      <c r="B607" s="2" t="s">
        <v>1827</v>
      </c>
      <c r="C607" s="2" t="s">
        <v>1971</v>
      </c>
      <c r="D607" s="3">
        <v>1</v>
      </c>
    </row>
    <row r="608" spans="1:4" x14ac:dyDescent="0.25">
      <c r="A608" s="2" t="s">
        <v>1399</v>
      </c>
      <c r="B608" s="2" t="s">
        <v>1400</v>
      </c>
      <c r="C608" s="2" t="s">
        <v>1971</v>
      </c>
      <c r="D608" s="3">
        <v>43</v>
      </c>
    </row>
    <row r="609" spans="1:4" x14ac:dyDescent="0.25">
      <c r="A609" s="2" t="s">
        <v>1401</v>
      </c>
      <c r="B609" s="2" t="s">
        <v>1402</v>
      </c>
      <c r="C609" s="2" t="s">
        <v>1971</v>
      </c>
      <c r="D609" s="3">
        <v>3</v>
      </c>
    </row>
    <row r="610" spans="1:4" x14ac:dyDescent="0.25">
      <c r="A610" s="2" t="s">
        <v>1828</v>
      </c>
      <c r="B610" s="2" t="s">
        <v>1829</v>
      </c>
      <c r="C610" s="2" t="s">
        <v>1971</v>
      </c>
      <c r="D610" s="3">
        <v>6</v>
      </c>
    </row>
    <row r="611" spans="1:4" x14ac:dyDescent="0.25">
      <c r="A611" s="2" t="s">
        <v>1348</v>
      </c>
      <c r="B611" s="2" t="s">
        <v>1349</v>
      </c>
      <c r="C611" s="2" t="s">
        <v>1971</v>
      </c>
      <c r="D611" s="3">
        <v>1</v>
      </c>
    </row>
    <row r="612" spans="1:4" x14ac:dyDescent="0.25">
      <c r="A612" s="2" t="s">
        <v>452</v>
      </c>
      <c r="B612" s="2" t="s">
        <v>453</v>
      </c>
      <c r="C612" s="2" t="s">
        <v>1971</v>
      </c>
      <c r="D612" s="3">
        <v>335</v>
      </c>
    </row>
    <row r="613" spans="1:4" x14ac:dyDescent="0.25">
      <c r="A613" s="2" t="s">
        <v>454</v>
      </c>
      <c r="B613" s="2" t="s">
        <v>453</v>
      </c>
      <c r="C613" s="2" t="s">
        <v>1971</v>
      </c>
      <c r="D613" s="3">
        <v>10</v>
      </c>
    </row>
    <row r="614" spans="1:4" x14ac:dyDescent="0.25">
      <c r="A614" s="2" t="s">
        <v>1830</v>
      </c>
      <c r="B614" s="2" t="s">
        <v>1268</v>
      </c>
      <c r="C614" s="2" t="s">
        <v>1971</v>
      </c>
      <c r="D614" s="3">
        <v>1</v>
      </c>
    </row>
    <row r="615" spans="1:4" x14ac:dyDescent="0.25">
      <c r="A615" s="2" t="s">
        <v>1294</v>
      </c>
      <c r="B615" s="2" t="s">
        <v>1295</v>
      </c>
      <c r="C615" s="2" t="s">
        <v>1971</v>
      </c>
      <c r="D615" s="3">
        <v>2</v>
      </c>
    </row>
    <row r="616" spans="1:4" x14ac:dyDescent="0.25">
      <c r="A616" s="2" t="s">
        <v>646</v>
      </c>
      <c r="B616" s="2" t="s">
        <v>843</v>
      </c>
      <c r="C616" s="2" t="s">
        <v>1971</v>
      </c>
      <c r="D616" s="3">
        <v>11</v>
      </c>
    </row>
    <row r="617" spans="1:4" x14ac:dyDescent="0.25">
      <c r="A617" s="2" t="s">
        <v>1831</v>
      </c>
      <c r="B617" s="2" t="s">
        <v>1832</v>
      </c>
      <c r="C617" s="2" t="s">
        <v>1971</v>
      </c>
      <c r="D617" s="3">
        <v>1</v>
      </c>
    </row>
    <row r="618" spans="1:4" x14ac:dyDescent="0.25">
      <c r="A618" s="2" t="s">
        <v>605</v>
      </c>
      <c r="B618" s="2" t="s">
        <v>320</v>
      </c>
      <c r="C618" s="2" t="s">
        <v>1971</v>
      </c>
      <c r="D618" s="3">
        <v>2</v>
      </c>
    </row>
    <row r="619" spans="1:4" x14ac:dyDescent="0.25">
      <c r="A619" s="2" t="s">
        <v>319</v>
      </c>
      <c r="B619" s="2" t="s">
        <v>320</v>
      </c>
      <c r="C619" s="2" t="s">
        <v>1971</v>
      </c>
      <c r="D619" s="3">
        <v>4</v>
      </c>
    </row>
    <row r="620" spans="1:4" x14ac:dyDescent="0.25">
      <c r="A620" s="2" t="s">
        <v>1833</v>
      </c>
      <c r="B620" s="2" t="s">
        <v>1391</v>
      </c>
      <c r="C620" s="2" t="s">
        <v>1971</v>
      </c>
      <c r="D620" s="3">
        <v>1</v>
      </c>
    </row>
    <row r="621" spans="1:4" x14ac:dyDescent="0.25">
      <c r="A621" s="2" t="s">
        <v>1390</v>
      </c>
      <c r="B621" s="2" t="s">
        <v>1391</v>
      </c>
      <c r="C621" s="2" t="s">
        <v>1971</v>
      </c>
      <c r="D621" s="3">
        <v>1</v>
      </c>
    </row>
    <row r="622" spans="1:4" x14ac:dyDescent="0.25">
      <c r="A622" s="2" t="s">
        <v>1834</v>
      </c>
      <c r="B622" s="2" t="s">
        <v>1835</v>
      </c>
      <c r="C622" s="2" t="s">
        <v>1971</v>
      </c>
      <c r="D622" s="3">
        <v>59</v>
      </c>
    </row>
    <row r="623" spans="1:4" x14ac:dyDescent="0.25">
      <c r="A623" s="2" t="s">
        <v>1836</v>
      </c>
      <c r="B623" s="2" t="s">
        <v>1837</v>
      </c>
      <c r="C623" s="2" t="s">
        <v>1971</v>
      </c>
      <c r="D623" s="3">
        <v>1004</v>
      </c>
    </row>
    <row r="624" spans="1:4" x14ac:dyDescent="0.25">
      <c r="A624" s="2" t="s">
        <v>1277</v>
      </c>
      <c r="B624" s="2" t="s">
        <v>1278</v>
      </c>
      <c r="C624" s="2" t="s">
        <v>1971</v>
      </c>
      <c r="D624" s="3">
        <v>1</v>
      </c>
    </row>
    <row r="625" spans="1:4" x14ac:dyDescent="0.25">
      <c r="A625" s="2" t="s">
        <v>1838</v>
      </c>
      <c r="B625" s="2" t="s">
        <v>1135</v>
      </c>
      <c r="C625" s="2" t="s">
        <v>1971</v>
      </c>
      <c r="D625" s="3">
        <v>2</v>
      </c>
    </row>
    <row r="626" spans="1:4" x14ac:dyDescent="0.25">
      <c r="A626" s="2" t="s">
        <v>1298</v>
      </c>
      <c r="B626" s="2" t="s">
        <v>1299</v>
      </c>
      <c r="C626" s="2" t="s">
        <v>1971</v>
      </c>
      <c r="D626" s="3">
        <v>2</v>
      </c>
    </row>
    <row r="627" spans="1:4" x14ac:dyDescent="0.25">
      <c r="A627" s="2" t="s">
        <v>1839</v>
      </c>
      <c r="B627" s="2" t="s">
        <v>1840</v>
      </c>
      <c r="C627" s="2" t="s">
        <v>1971</v>
      </c>
      <c r="D627" s="3">
        <v>2</v>
      </c>
    </row>
    <row r="628" spans="1:4" x14ac:dyDescent="0.25">
      <c r="A628" s="2" t="s">
        <v>1841</v>
      </c>
      <c r="B628" s="2" t="s">
        <v>1842</v>
      </c>
      <c r="C628" s="2" t="s">
        <v>1971</v>
      </c>
      <c r="D628" s="3">
        <v>1</v>
      </c>
    </row>
    <row r="629" spans="1:4" x14ac:dyDescent="0.25">
      <c r="A629" s="2" t="s">
        <v>1082</v>
      </c>
      <c r="B629" s="2" t="s">
        <v>1083</v>
      </c>
      <c r="C629" s="2" t="s">
        <v>1971</v>
      </c>
      <c r="D629" s="3">
        <v>5</v>
      </c>
    </row>
    <row r="630" spans="1:4" x14ac:dyDescent="0.25">
      <c r="A630" s="2" t="s">
        <v>1843</v>
      </c>
      <c r="B630" s="2" t="s">
        <v>1844</v>
      </c>
      <c r="C630" s="2" t="s">
        <v>1971</v>
      </c>
      <c r="D630" s="3">
        <v>12</v>
      </c>
    </row>
    <row r="631" spans="1:4" x14ac:dyDescent="0.25">
      <c r="A631" s="2" t="s">
        <v>1193</v>
      </c>
      <c r="B631" s="2" t="s">
        <v>1194</v>
      </c>
      <c r="C631" s="2" t="s">
        <v>1971</v>
      </c>
      <c r="D631" s="3">
        <v>1</v>
      </c>
    </row>
    <row r="632" spans="1:4" x14ac:dyDescent="0.25">
      <c r="A632" s="2" t="s">
        <v>1845</v>
      </c>
      <c r="B632" s="2" t="s">
        <v>191</v>
      </c>
      <c r="C632" s="2" t="s">
        <v>1971</v>
      </c>
      <c r="D632" s="3">
        <v>1</v>
      </c>
    </row>
    <row r="633" spans="1:4" x14ac:dyDescent="0.25">
      <c r="A633" s="2" t="s">
        <v>253</v>
      </c>
      <c r="B633" s="2" t="s">
        <v>254</v>
      </c>
      <c r="C633" s="2" t="s">
        <v>1971</v>
      </c>
      <c r="D633" s="3">
        <v>85</v>
      </c>
    </row>
    <row r="634" spans="1:4" x14ac:dyDescent="0.25">
      <c r="A634" s="2" t="s">
        <v>1846</v>
      </c>
      <c r="B634" s="2" t="s">
        <v>1847</v>
      </c>
      <c r="C634" s="2" t="s">
        <v>1971</v>
      </c>
      <c r="D634" s="3">
        <v>34</v>
      </c>
    </row>
    <row r="635" spans="1:4" x14ac:dyDescent="0.25">
      <c r="A635" s="2" t="s">
        <v>1848</v>
      </c>
      <c r="B635" s="2" t="s">
        <v>1849</v>
      </c>
      <c r="C635" s="2" t="s">
        <v>1971</v>
      </c>
      <c r="D635" s="3">
        <v>1</v>
      </c>
    </row>
    <row r="636" spans="1:4" x14ac:dyDescent="0.25">
      <c r="A636" s="2" t="s">
        <v>1432</v>
      </c>
      <c r="B636" s="2" t="s">
        <v>1433</v>
      </c>
      <c r="C636" s="2" t="s">
        <v>1971</v>
      </c>
      <c r="D636" s="3">
        <v>1</v>
      </c>
    </row>
    <row r="637" spans="1:4" x14ac:dyDescent="0.25">
      <c r="A637" s="2" t="s">
        <v>1850</v>
      </c>
      <c r="B637" s="2" t="s">
        <v>1851</v>
      </c>
      <c r="C637" s="2" t="s">
        <v>1971</v>
      </c>
      <c r="D637" s="3">
        <v>1</v>
      </c>
    </row>
    <row r="638" spans="1:4" x14ac:dyDescent="0.25">
      <c r="A638" s="2" t="s">
        <v>594</v>
      </c>
      <c r="B638" s="2" t="s">
        <v>777</v>
      </c>
      <c r="C638" s="2" t="s">
        <v>1971</v>
      </c>
      <c r="D638" s="3">
        <v>2</v>
      </c>
    </row>
    <row r="639" spans="1:4" x14ac:dyDescent="0.25">
      <c r="A639" s="2" t="s">
        <v>1319</v>
      </c>
      <c r="B639" s="2" t="s">
        <v>1320</v>
      </c>
      <c r="C639" s="2" t="s">
        <v>1971</v>
      </c>
      <c r="D639" s="3">
        <v>3</v>
      </c>
    </row>
    <row r="640" spans="1:4" x14ac:dyDescent="0.25">
      <c r="A640" s="2" t="s">
        <v>1852</v>
      </c>
      <c r="B640" s="2" t="s">
        <v>1853</v>
      </c>
      <c r="C640" s="2" t="s">
        <v>1971</v>
      </c>
      <c r="D640" s="3">
        <v>2</v>
      </c>
    </row>
    <row r="641" spans="1:4" x14ac:dyDescent="0.25">
      <c r="A641" s="2" t="s">
        <v>1854</v>
      </c>
      <c r="B641" s="2" t="s">
        <v>1855</v>
      </c>
      <c r="C641" s="2" t="s">
        <v>1971</v>
      </c>
      <c r="D641" s="3">
        <v>1</v>
      </c>
    </row>
    <row r="642" spans="1:4" x14ac:dyDescent="0.25">
      <c r="A642" s="2" t="s">
        <v>584</v>
      </c>
      <c r="B642" s="2" t="s">
        <v>764</v>
      </c>
      <c r="C642" s="2" t="s">
        <v>1971</v>
      </c>
      <c r="D642" s="3">
        <v>13</v>
      </c>
    </row>
    <row r="643" spans="1:4" x14ac:dyDescent="0.25">
      <c r="A643" s="2" t="s">
        <v>1856</v>
      </c>
      <c r="B643" s="2" t="s">
        <v>1857</v>
      </c>
      <c r="C643" s="2" t="s">
        <v>1971</v>
      </c>
      <c r="D643" s="3">
        <v>1</v>
      </c>
    </row>
    <row r="644" spans="1:4" x14ac:dyDescent="0.25">
      <c r="A644" s="2" t="s">
        <v>1858</v>
      </c>
      <c r="B644" s="2" t="s">
        <v>1859</v>
      </c>
      <c r="C644" s="2" t="s">
        <v>1971</v>
      </c>
      <c r="D644" s="3">
        <v>23</v>
      </c>
    </row>
    <row r="645" spans="1:4" x14ac:dyDescent="0.25">
      <c r="A645" s="2" t="s">
        <v>588</v>
      </c>
      <c r="B645" s="2" t="s">
        <v>1859</v>
      </c>
      <c r="C645" s="2" t="s">
        <v>1971</v>
      </c>
      <c r="D645" s="3">
        <v>10</v>
      </c>
    </row>
    <row r="646" spans="1:4" x14ac:dyDescent="0.25">
      <c r="A646" s="2" t="s">
        <v>1263</v>
      </c>
      <c r="B646" s="2" t="s">
        <v>1264</v>
      </c>
      <c r="C646" s="2" t="s">
        <v>1971</v>
      </c>
      <c r="D646" s="3">
        <v>5</v>
      </c>
    </row>
    <row r="647" spans="1:4" x14ac:dyDescent="0.25">
      <c r="A647" s="2" t="s">
        <v>1265</v>
      </c>
      <c r="B647" s="2" t="s">
        <v>1264</v>
      </c>
      <c r="C647" s="2" t="s">
        <v>1971</v>
      </c>
      <c r="D647" s="3">
        <v>9</v>
      </c>
    </row>
    <row r="648" spans="1:4" x14ac:dyDescent="0.25">
      <c r="A648" s="2" t="s">
        <v>591</v>
      </c>
      <c r="B648" s="2" t="s">
        <v>773</v>
      </c>
      <c r="C648" s="2" t="s">
        <v>1971</v>
      </c>
      <c r="D648" s="3">
        <v>2</v>
      </c>
    </row>
    <row r="649" spans="1:4" x14ac:dyDescent="0.25">
      <c r="A649" s="2" t="s">
        <v>1860</v>
      </c>
      <c r="B649" s="2" t="s">
        <v>1861</v>
      </c>
      <c r="C649" s="2" t="s">
        <v>1971</v>
      </c>
      <c r="D649" s="3">
        <v>1</v>
      </c>
    </row>
    <row r="650" spans="1:4" x14ac:dyDescent="0.25">
      <c r="A650" s="2" t="s">
        <v>639</v>
      </c>
      <c r="B650" s="2" t="s">
        <v>836</v>
      </c>
      <c r="C650" s="2" t="s">
        <v>1971</v>
      </c>
      <c r="D650" s="3">
        <v>3</v>
      </c>
    </row>
    <row r="651" spans="1:4" x14ac:dyDescent="0.25">
      <c r="A651" s="2" t="s">
        <v>1862</v>
      </c>
      <c r="B651" s="2" t="s">
        <v>1863</v>
      </c>
      <c r="C651" s="2" t="s">
        <v>1971</v>
      </c>
      <c r="D651" s="3">
        <v>1</v>
      </c>
    </row>
    <row r="652" spans="1:4" x14ac:dyDescent="0.25">
      <c r="A652" s="2" t="s">
        <v>1864</v>
      </c>
      <c r="B652" s="2" t="s">
        <v>1865</v>
      </c>
      <c r="C652" s="2" t="s">
        <v>1971</v>
      </c>
      <c r="D652" s="3">
        <v>1</v>
      </c>
    </row>
    <row r="653" spans="1:4" x14ac:dyDescent="0.25">
      <c r="A653" s="2" t="s">
        <v>691</v>
      </c>
      <c r="B653" s="2" t="s">
        <v>1186</v>
      </c>
      <c r="C653" s="2" t="s">
        <v>1971</v>
      </c>
      <c r="D653" s="3">
        <v>4</v>
      </c>
    </row>
    <row r="654" spans="1:4" x14ac:dyDescent="0.25">
      <c r="A654" s="2" t="s">
        <v>75</v>
      </c>
      <c r="B654" s="2" t="s">
        <v>76</v>
      </c>
      <c r="C654" s="2" t="s">
        <v>1971</v>
      </c>
      <c r="D654" s="3">
        <v>2</v>
      </c>
    </row>
    <row r="655" spans="1:4" x14ac:dyDescent="0.25">
      <c r="A655" s="2" t="s">
        <v>592</v>
      </c>
      <c r="B655" s="2" t="s">
        <v>775</v>
      </c>
      <c r="C655" s="2" t="s">
        <v>1971</v>
      </c>
      <c r="D655" s="3">
        <v>1</v>
      </c>
    </row>
    <row r="656" spans="1:4" x14ac:dyDescent="0.25">
      <c r="A656" s="2" t="s">
        <v>1450</v>
      </c>
      <c r="B656" s="2" t="s">
        <v>1451</v>
      </c>
      <c r="C656" s="2" t="s">
        <v>1971</v>
      </c>
      <c r="D656" s="3">
        <v>1</v>
      </c>
    </row>
    <row r="657" spans="1:4" x14ac:dyDescent="0.25">
      <c r="A657" s="2" t="s">
        <v>1866</v>
      </c>
      <c r="B657" s="2" t="s">
        <v>1867</v>
      </c>
      <c r="C657" s="2" t="s">
        <v>1971</v>
      </c>
      <c r="D657" s="3">
        <v>1</v>
      </c>
    </row>
    <row r="658" spans="1:4" x14ac:dyDescent="0.25">
      <c r="A658" s="2" t="s">
        <v>1868</v>
      </c>
      <c r="B658" s="2" t="s">
        <v>1867</v>
      </c>
      <c r="C658" s="2" t="s">
        <v>1971</v>
      </c>
      <c r="D658" s="3">
        <v>1</v>
      </c>
    </row>
    <row r="659" spans="1:4" x14ac:dyDescent="0.25">
      <c r="A659" s="2" t="s">
        <v>1272</v>
      </c>
      <c r="B659" s="2" t="s">
        <v>160</v>
      </c>
      <c r="C659" s="2" t="s">
        <v>1971</v>
      </c>
      <c r="D659" s="3">
        <v>2</v>
      </c>
    </row>
    <row r="660" spans="1:4" x14ac:dyDescent="0.25">
      <c r="A660" s="2" t="s">
        <v>669</v>
      </c>
      <c r="B660" s="2" t="s">
        <v>747</v>
      </c>
      <c r="C660" s="2" t="s">
        <v>1971</v>
      </c>
      <c r="D660" s="3">
        <v>4</v>
      </c>
    </row>
    <row r="661" spans="1:4" x14ac:dyDescent="0.25">
      <c r="A661" s="2" t="s">
        <v>1869</v>
      </c>
      <c r="B661" s="2" t="s">
        <v>747</v>
      </c>
      <c r="C661" s="2" t="s">
        <v>1971</v>
      </c>
      <c r="D661" s="3">
        <v>1</v>
      </c>
    </row>
    <row r="662" spans="1:4" x14ac:dyDescent="0.25">
      <c r="A662" s="2" t="s">
        <v>1352</v>
      </c>
      <c r="B662" s="2" t="s">
        <v>1351</v>
      </c>
      <c r="C662" s="2" t="s">
        <v>1971</v>
      </c>
      <c r="D662" s="3">
        <v>3</v>
      </c>
    </row>
    <row r="663" spans="1:4" x14ac:dyDescent="0.25">
      <c r="A663" s="2" t="s">
        <v>1243</v>
      </c>
      <c r="B663" s="2" t="s">
        <v>1244</v>
      </c>
      <c r="C663" s="2" t="s">
        <v>1971</v>
      </c>
      <c r="D663" s="3">
        <v>4</v>
      </c>
    </row>
    <row r="664" spans="1:4" x14ac:dyDescent="0.25">
      <c r="A664" s="2" t="s">
        <v>1870</v>
      </c>
      <c r="B664" s="2" t="s">
        <v>1871</v>
      </c>
      <c r="C664" s="2" t="s">
        <v>1971</v>
      </c>
      <c r="D664" s="3">
        <v>1</v>
      </c>
    </row>
    <row r="665" spans="1:4" x14ac:dyDescent="0.25">
      <c r="A665" s="2" t="s">
        <v>1394</v>
      </c>
      <c r="B665" s="2" t="s">
        <v>1395</v>
      </c>
      <c r="C665" s="2" t="s">
        <v>1971</v>
      </c>
      <c r="D665" s="3">
        <v>4</v>
      </c>
    </row>
    <row r="666" spans="1:4" x14ac:dyDescent="0.25">
      <c r="A666" s="2" t="s">
        <v>667</v>
      </c>
      <c r="B666" s="2" t="s">
        <v>1872</v>
      </c>
      <c r="C666" s="2" t="s">
        <v>1971</v>
      </c>
      <c r="D666" s="3">
        <v>2</v>
      </c>
    </row>
    <row r="667" spans="1:4" x14ac:dyDescent="0.25">
      <c r="A667" s="2" t="s">
        <v>408</v>
      </c>
      <c r="B667" s="2" t="s">
        <v>409</v>
      </c>
      <c r="C667" s="2" t="s">
        <v>1971</v>
      </c>
      <c r="D667" s="3">
        <v>71</v>
      </c>
    </row>
    <row r="668" spans="1:4" x14ac:dyDescent="0.25">
      <c r="A668" s="2" t="s">
        <v>417</v>
      </c>
      <c r="B668" s="2" t="s">
        <v>409</v>
      </c>
      <c r="C668" s="2" t="s">
        <v>1971</v>
      </c>
      <c r="D668" s="3">
        <v>119</v>
      </c>
    </row>
    <row r="669" spans="1:4" x14ac:dyDescent="0.25">
      <c r="A669" s="2" t="s">
        <v>1329</v>
      </c>
      <c r="B669" s="2" t="s">
        <v>1330</v>
      </c>
      <c r="C669" s="2" t="s">
        <v>1971</v>
      </c>
      <c r="D669" s="3">
        <v>12</v>
      </c>
    </row>
    <row r="670" spans="1:4" x14ac:dyDescent="0.25">
      <c r="A670" s="2" t="s">
        <v>1323</v>
      </c>
      <c r="B670" s="2" t="s">
        <v>1324</v>
      </c>
      <c r="C670" s="2" t="s">
        <v>1971</v>
      </c>
      <c r="D670" s="3">
        <v>2</v>
      </c>
    </row>
    <row r="671" spans="1:4" x14ac:dyDescent="0.25">
      <c r="A671" s="2" t="s">
        <v>567</v>
      </c>
      <c r="B671" s="2" t="s">
        <v>162</v>
      </c>
      <c r="C671" s="2" t="s">
        <v>1971</v>
      </c>
      <c r="D671" s="3">
        <v>621</v>
      </c>
    </row>
    <row r="672" spans="1:4" x14ac:dyDescent="0.25">
      <c r="A672" s="2" t="s">
        <v>161</v>
      </c>
      <c r="B672" s="2" t="s">
        <v>162</v>
      </c>
      <c r="C672" s="2" t="s">
        <v>1971</v>
      </c>
      <c r="D672" s="3">
        <v>2438</v>
      </c>
    </row>
    <row r="673" spans="1:4" x14ac:dyDescent="0.25">
      <c r="A673" s="2" t="s">
        <v>1279</v>
      </c>
      <c r="B673" s="2" t="s">
        <v>1280</v>
      </c>
      <c r="C673" s="2" t="s">
        <v>1971</v>
      </c>
      <c r="D673" s="3">
        <v>4</v>
      </c>
    </row>
    <row r="674" spans="1:4" x14ac:dyDescent="0.25">
      <c r="A674" s="2" t="s">
        <v>1873</v>
      </c>
      <c r="B674" s="2" t="s">
        <v>1280</v>
      </c>
      <c r="C674" s="2" t="s">
        <v>1971</v>
      </c>
      <c r="D674" s="3">
        <v>21</v>
      </c>
    </row>
    <row r="675" spans="1:4" x14ac:dyDescent="0.25">
      <c r="A675" s="2" t="s">
        <v>1874</v>
      </c>
      <c r="B675" s="2" t="s">
        <v>1875</v>
      </c>
      <c r="C675" s="2" t="s">
        <v>1971</v>
      </c>
      <c r="D675" s="3">
        <v>2</v>
      </c>
    </row>
    <row r="676" spans="1:4" x14ac:dyDescent="0.25">
      <c r="A676" s="2" t="s">
        <v>1876</v>
      </c>
      <c r="B676" s="2" t="s">
        <v>1877</v>
      </c>
      <c r="C676" s="2" t="s">
        <v>1971</v>
      </c>
      <c r="D676" s="3">
        <v>11</v>
      </c>
    </row>
    <row r="677" spans="1:4" x14ac:dyDescent="0.25">
      <c r="A677" s="2" t="s">
        <v>1878</v>
      </c>
      <c r="B677" s="2" t="s">
        <v>1879</v>
      </c>
      <c r="C677" s="2" t="s">
        <v>1971</v>
      </c>
      <c r="D677" s="3">
        <v>5</v>
      </c>
    </row>
    <row r="678" spans="1:4" x14ac:dyDescent="0.25">
      <c r="A678" s="2" t="s">
        <v>1310</v>
      </c>
      <c r="B678" s="2" t="s">
        <v>1311</v>
      </c>
      <c r="C678" s="2" t="s">
        <v>1971</v>
      </c>
      <c r="D678" s="3">
        <v>5</v>
      </c>
    </row>
    <row r="679" spans="1:4" x14ac:dyDescent="0.25">
      <c r="A679" s="2" t="s">
        <v>1880</v>
      </c>
      <c r="B679" s="2" t="s">
        <v>199</v>
      </c>
      <c r="C679" s="2" t="s">
        <v>1971</v>
      </c>
      <c r="D679" s="3">
        <v>3</v>
      </c>
    </row>
    <row r="680" spans="1:4" x14ac:dyDescent="0.25">
      <c r="A680" s="2" t="s">
        <v>198</v>
      </c>
      <c r="B680" s="2" t="s">
        <v>199</v>
      </c>
      <c r="C680" s="2" t="s">
        <v>1971</v>
      </c>
      <c r="D680" s="3">
        <v>5</v>
      </c>
    </row>
    <row r="681" spans="1:4" x14ac:dyDescent="0.25">
      <c r="A681" s="2" t="s">
        <v>1881</v>
      </c>
      <c r="B681" s="2" t="s">
        <v>1882</v>
      </c>
      <c r="C681" s="2" t="s">
        <v>1971</v>
      </c>
      <c r="D681" s="3">
        <v>1</v>
      </c>
    </row>
    <row r="682" spans="1:4" x14ac:dyDescent="0.25">
      <c r="A682" s="2" t="s">
        <v>1883</v>
      </c>
      <c r="B682" s="2" t="s">
        <v>769</v>
      </c>
      <c r="C682" s="2" t="s">
        <v>1971</v>
      </c>
      <c r="D682" s="3">
        <v>4</v>
      </c>
    </row>
    <row r="683" spans="1:4" x14ac:dyDescent="0.25">
      <c r="A683" s="2" t="s">
        <v>587</v>
      </c>
      <c r="B683" s="2" t="s">
        <v>769</v>
      </c>
      <c r="C683" s="2" t="s">
        <v>1971</v>
      </c>
      <c r="D683" s="3">
        <v>24</v>
      </c>
    </row>
    <row r="684" spans="1:4" x14ac:dyDescent="0.25">
      <c r="A684" s="2" t="s">
        <v>1884</v>
      </c>
      <c r="B684" s="2" t="s">
        <v>1885</v>
      </c>
      <c r="C684" s="2" t="s">
        <v>1971</v>
      </c>
      <c r="D684" s="3">
        <v>1</v>
      </c>
    </row>
    <row r="685" spans="1:4" x14ac:dyDescent="0.25">
      <c r="A685" s="2" t="s">
        <v>1886</v>
      </c>
      <c r="B685" s="2" t="s">
        <v>1887</v>
      </c>
      <c r="C685" s="2" t="s">
        <v>1971</v>
      </c>
      <c r="D685" s="3">
        <v>3</v>
      </c>
    </row>
    <row r="686" spans="1:4" x14ac:dyDescent="0.25">
      <c r="A686" s="2" t="s">
        <v>1888</v>
      </c>
      <c r="B686" s="2" t="s">
        <v>1887</v>
      </c>
      <c r="C686" s="2" t="s">
        <v>1971</v>
      </c>
      <c r="D686" s="3">
        <v>2</v>
      </c>
    </row>
    <row r="687" spans="1:4" x14ac:dyDescent="0.25">
      <c r="A687" s="2" t="s">
        <v>1889</v>
      </c>
      <c r="B687" s="2" t="s">
        <v>1890</v>
      </c>
      <c r="C687" s="2" t="s">
        <v>1971</v>
      </c>
      <c r="D687" s="3">
        <v>4</v>
      </c>
    </row>
    <row r="688" spans="1:4" x14ac:dyDescent="0.25">
      <c r="A688" s="2" t="s">
        <v>1891</v>
      </c>
      <c r="B688" s="2" t="s">
        <v>1890</v>
      </c>
      <c r="C688" s="2" t="s">
        <v>1971</v>
      </c>
      <c r="D688" s="3">
        <v>11</v>
      </c>
    </row>
    <row r="689" spans="1:4" x14ac:dyDescent="0.25">
      <c r="A689" s="2" t="s">
        <v>196</v>
      </c>
      <c r="B689" s="2" t="s">
        <v>197</v>
      </c>
      <c r="C689" s="2" t="s">
        <v>1971</v>
      </c>
      <c r="D689" s="3">
        <v>284</v>
      </c>
    </row>
    <row r="690" spans="1:4" x14ac:dyDescent="0.25">
      <c r="A690" s="2" t="s">
        <v>1892</v>
      </c>
      <c r="B690" s="2" t="s">
        <v>1893</v>
      </c>
      <c r="C690" s="2" t="s">
        <v>1971</v>
      </c>
      <c r="D690" s="3">
        <v>3</v>
      </c>
    </row>
    <row r="691" spans="1:4" x14ac:dyDescent="0.25">
      <c r="A691" s="2" t="s">
        <v>1894</v>
      </c>
      <c r="B691" s="2" t="s">
        <v>1895</v>
      </c>
      <c r="C691" s="2" t="s">
        <v>1971</v>
      </c>
      <c r="D691" s="3">
        <v>27</v>
      </c>
    </row>
    <row r="692" spans="1:4" x14ac:dyDescent="0.25">
      <c r="A692" s="2" t="s">
        <v>1896</v>
      </c>
      <c r="B692" s="2" t="s">
        <v>1897</v>
      </c>
      <c r="C692" s="2" t="s">
        <v>1971</v>
      </c>
      <c r="D692" s="3">
        <v>1</v>
      </c>
    </row>
    <row r="693" spans="1:4" x14ac:dyDescent="0.25">
      <c r="A693" s="2" t="s">
        <v>1898</v>
      </c>
      <c r="B693" s="2" t="s">
        <v>1899</v>
      </c>
      <c r="C693" s="2" t="s">
        <v>1971</v>
      </c>
      <c r="D693" s="3">
        <v>77</v>
      </c>
    </row>
    <row r="694" spans="1:4" x14ac:dyDescent="0.25">
      <c r="A694" s="2" t="s">
        <v>1900</v>
      </c>
      <c r="B694" s="2" t="s">
        <v>1901</v>
      </c>
      <c r="C694" s="2" t="s">
        <v>1971</v>
      </c>
      <c r="D694" s="3">
        <v>3</v>
      </c>
    </row>
    <row r="695" spans="1:4" x14ac:dyDescent="0.25">
      <c r="A695" s="2" t="s">
        <v>1902</v>
      </c>
      <c r="B695" s="2" t="s">
        <v>1903</v>
      </c>
      <c r="C695" s="2" t="s">
        <v>1971</v>
      </c>
      <c r="D695" s="3">
        <v>1</v>
      </c>
    </row>
    <row r="696" spans="1:4" x14ac:dyDescent="0.25">
      <c r="A696" s="2" t="s">
        <v>1338</v>
      </c>
      <c r="B696" s="2" t="s">
        <v>1339</v>
      </c>
      <c r="C696" s="2" t="s">
        <v>1971</v>
      </c>
      <c r="D696" s="3">
        <v>11</v>
      </c>
    </row>
    <row r="697" spans="1:4" x14ac:dyDescent="0.25">
      <c r="A697" s="2" t="s">
        <v>1247</v>
      </c>
      <c r="B697" s="2" t="s">
        <v>1248</v>
      </c>
      <c r="C697" s="2" t="s">
        <v>1971</v>
      </c>
      <c r="D697" s="3">
        <v>1</v>
      </c>
    </row>
    <row r="698" spans="1:4" x14ac:dyDescent="0.25">
      <c r="A698" s="2" t="s">
        <v>1904</v>
      </c>
      <c r="B698" s="2" t="s">
        <v>1248</v>
      </c>
      <c r="C698" s="2" t="s">
        <v>1971</v>
      </c>
      <c r="D698" s="3">
        <v>4</v>
      </c>
    </row>
    <row r="699" spans="1:4" x14ac:dyDescent="0.25">
      <c r="A699" s="2" t="s">
        <v>1905</v>
      </c>
      <c r="B699" s="2" t="s">
        <v>1081</v>
      </c>
      <c r="C699" s="2" t="s">
        <v>1971</v>
      </c>
      <c r="D699" s="3">
        <v>5</v>
      </c>
    </row>
    <row r="700" spans="1:4" x14ac:dyDescent="0.25">
      <c r="A700" s="2" t="s">
        <v>1906</v>
      </c>
      <c r="B700" s="2" t="s">
        <v>1081</v>
      </c>
      <c r="C700" s="2" t="s">
        <v>1971</v>
      </c>
      <c r="D700" s="3">
        <v>6</v>
      </c>
    </row>
    <row r="701" spans="1:4" x14ac:dyDescent="0.25">
      <c r="A701" s="2" t="s">
        <v>1080</v>
      </c>
      <c r="B701" s="2" t="s">
        <v>1081</v>
      </c>
      <c r="C701" s="2" t="s">
        <v>1971</v>
      </c>
      <c r="D701" s="3">
        <v>477</v>
      </c>
    </row>
    <row r="702" spans="1:4" x14ac:dyDescent="0.25">
      <c r="A702" s="2" t="s">
        <v>1907</v>
      </c>
      <c r="B702" s="2" t="s">
        <v>1383</v>
      </c>
      <c r="C702" s="2" t="s">
        <v>1971</v>
      </c>
      <c r="D702" s="3">
        <v>5</v>
      </c>
    </row>
    <row r="703" spans="1:4" x14ac:dyDescent="0.25">
      <c r="A703" s="2" t="s">
        <v>1908</v>
      </c>
      <c r="B703" s="2" t="s">
        <v>1909</v>
      </c>
      <c r="C703" s="2" t="s">
        <v>1971</v>
      </c>
      <c r="D703" s="3">
        <v>1</v>
      </c>
    </row>
    <row r="704" spans="1:4" x14ac:dyDescent="0.25">
      <c r="A704" s="2" t="s">
        <v>1386</v>
      </c>
      <c r="B704" s="2" t="s">
        <v>1387</v>
      </c>
      <c r="C704" s="2" t="s">
        <v>1971</v>
      </c>
      <c r="D704" s="3">
        <v>4</v>
      </c>
    </row>
    <row r="705" spans="1:4" x14ac:dyDescent="0.25">
      <c r="A705" s="2" t="s">
        <v>1910</v>
      </c>
      <c r="B705" s="2" t="s">
        <v>1387</v>
      </c>
      <c r="C705" s="2" t="s">
        <v>1971</v>
      </c>
      <c r="D705" s="3">
        <v>15</v>
      </c>
    </row>
    <row r="706" spans="1:4" x14ac:dyDescent="0.25">
      <c r="A706" s="2" t="s">
        <v>1384</v>
      </c>
      <c r="B706" s="2" t="s">
        <v>1385</v>
      </c>
      <c r="C706" s="2" t="s">
        <v>1971</v>
      </c>
      <c r="D706" s="3">
        <v>1</v>
      </c>
    </row>
    <row r="707" spans="1:4" x14ac:dyDescent="0.25">
      <c r="A707" s="2" t="s">
        <v>1911</v>
      </c>
      <c r="B707" s="2" t="s">
        <v>1385</v>
      </c>
      <c r="C707" s="2" t="s">
        <v>1971</v>
      </c>
      <c r="D707" s="3">
        <v>2</v>
      </c>
    </row>
    <row r="708" spans="1:4" x14ac:dyDescent="0.25">
      <c r="A708" s="2" t="s">
        <v>1912</v>
      </c>
      <c r="B708" s="2" t="s">
        <v>1913</v>
      </c>
      <c r="C708" s="2" t="s">
        <v>1971</v>
      </c>
      <c r="D708" s="3">
        <v>16</v>
      </c>
    </row>
    <row r="709" spans="1:4" x14ac:dyDescent="0.25">
      <c r="A709" s="2" t="s">
        <v>1914</v>
      </c>
      <c r="B709" s="2" t="s">
        <v>1915</v>
      </c>
      <c r="C709" s="2" t="s">
        <v>1971</v>
      </c>
      <c r="D709" s="3">
        <v>10</v>
      </c>
    </row>
    <row r="710" spans="1:4" x14ac:dyDescent="0.25">
      <c r="A710" s="2" t="s">
        <v>1916</v>
      </c>
      <c r="B710" s="2" t="s">
        <v>1917</v>
      </c>
      <c r="C710" s="2" t="s">
        <v>1971</v>
      </c>
      <c r="D710" s="3">
        <v>16</v>
      </c>
    </row>
    <row r="711" spans="1:4" x14ac:dyDescent="0.25">
      <c r="A711" s="2" t="s">
        <v>1407</v>
      </c>
      <c r="B711" s="2" t="s">
        <v>1408</v>
      </c>
      <c r="C711" s="2" t="s">
        <v>1971</v>
      </c>
      <c r="D711" s="3">
        <v>2</v>
      </c>
    </row>
    <row r="712" spans="1:4" x14ac:dyDescent="0.25">
      <c r="A712" s="2" t="s">
        <v>1918</v>
      </c>
      <c r="B712" s="2" t="s">
        <v>1408</v>
      </c>
      <c r="C712" s="2" t="s">
        <v>1971</v>
      </c>
      <c r="D712" s="3">
        <v>4</v>
      </c>
    </row>
    <row r="713" spans="1:4" x14ac:dyDescent="0.25">
      <c r="A713" s="2" t="s">
        <v>1288</v>
      </c>
      <c r="B713" s="2" t="s">
        <v>1289</v>
      </c>
      <c r="C713" s="2" t="s">
        <v>1971</v>
      </c>
      <c r="D713" s="3">
        <v>8</v>
      </c>
    </row>
    <row r="714" spans="1:4" x14ac:dyDescent="0.25">
      <c r="A714" s="2" t="s">
        <v>1919</v>
      </c>
      <c r="B714" s="2" t="s">
        <v>1920</v>
      </c>
      <c r="C714" s="2" t="s">
        <v>1971</v>
      </c>
      <c r="D714" s="3">
        <v>2</v>
      </c>
    </row>
    <row r="715" spans="1:4" x14ac:dyDescent="0.25">
      <c r="A715" s="2" t="s">
        <v>1921</v>
      </c>
      <c r="B715" s="2" t="s">
        <v>1920</v>
      </c>
      <c r="C715" s="2" t="s">
        <v>1971</v>
      </c>
      <c r="D715" s="3">
        <v>10</v>
      </c>
    </row>
    <row r="716" spans="1:4" x14ac:dyDescent="0.25">
      <c r="A716" s="2" t="s">
        <v>1922</v>
      </c>
      <c r="B716" s="2" t="s">
        <v>1923</v>
      </c>
      <c r="C716" s="2" t="s">
        <v>1971</v>
      </c>
      <c r="D716" s="3">
        <v>1</v>
      </c>
    </row>
    <row r="717" spans="1:4" x14ac:dyDescent="0.25">
      <c r="A717" s="2" t="s">
        <v>163</v>
      </c>
      <c r="B717" s="2" t="s">
        <v>164</v>
      </c>
      <c r="C717" s="2" t="s">
        <v>1971</v>
      </c>
      <c r="D717" s="3">
        <v>12</v>
      </c>
    </row>
    <row r="718" spans="1:4" x14ac:dyDescent="0.25">
      <c r="A718" s="2" t="s">
        <v>1178</v>
      </c>
      <c r="B718" s="2" t="s">
        <v>1097</v>
      </c>
      <c r="C718" s="2" t="s">
        <v>1971</v>
      </c>
      <c r="D718" s="3">
        <v>1</v>
      </c>
    </row>
    <row r="719" spans="1:4" x14ac:dyDescent="0.25">
      <c r="A719" s="2" t="s">
        <v>1924</v>
      </c>
      <c r="B719" s="2" t="s">
        <v>1925</v>
      </c>
      <c r="C719" s="2" t="s">
        <v>1971</v>
      </c>
      <c r="D719" s="3">
        <v>7</v>
      </c>
    </row>
    <row r="720" spans="1:4" x14ac:dyDescent="0.25">
      <c r="A720" s="2" t="s">
        <v>1926</v>
      </c>
      <c r="B720" s="2" t="s">
        <v>1927</v>
      </c>
      <c r="C720" s="2" t="s">
        <v>1971</v>
      </c>
      <c r="D720" s="3">
        <v>2</v>
      </c>
    </row>
    <row r="721" spans="1:4" x14ac:dyDescent="0.25">
      <c r="A721" s="2" t="s">
        <v>1928</v>
      </c>
      <c r="B721" s="2" t="s">
        <v>1929</v>
      </c>
      <c r="C721" s="2" t="s">
        <v>1971</v>
      </c>
      <c r="D721" s="3">
        <v>41</v>
      </c>
    </row>
    <row r="722" spans="1:4" x14ac:dyDescent="0.25">
      <c r="A722" s="2" t="s">
        <v>1930</v>
      </c>
      <c r="B722" s="2" t="s">
        <v>1931</v>
      </c>
      <c r="C722" s="2" t="s">
        <v>1971</v>
      </c>
      <c r="D722" s="3">
        <v>2</v>
      </c>
    </row>
    <row r="723" spans="1:4" x14ac:dyDescent="0.25">
      <c r="A723" s="2" t="s">
        <v>1932</v>
      </c>
      <c r="B723" s="2" t="s">
        <v>1931</v>
      </c>
      <c r="C723" s="2" t="s">
        <v>1971</v>
      </c>
      <c r="D723" s="3">
        <v>10</v>
      </c>
    </row>
    <row r="724" spans="1:4" x14ac:dyDescent="0.25">
      <c r="A724" s="2" t="s">
        <v>1933</v>
      </c>
      <c r="B724" s="2" t="s">
        <v>1934</v>
      </c>
      <c r="C724" s="2" t="s">
        <v>1971</v>
      </c>
      <c r="D724" s="3">
        <v>23</v>
      </c>
    </row>
    <row r="725" spans="1:4" x14ac:dyDescent="0.25">
      <c r="A725" s="2" t="s">
        <v>306</v>
      </c>
      <c r="B725" s="2" t="s">
        <v>307</v>
      </c>
      <c r="C725" s="2" t="s">
        <v>1971</v>
      </c>
      <c r="D725" s="3">
        <v>114</v>
      </c>
    </row>
    <row r="726" spans="1:4" x14ac:dyDescent="0.25">
      <c r="A726" s="2" t="s">
        <v>1935</v>
      </c>
      <c r="B726" s="2" t="s">
        <v>1936</v>
      </c>
      <c r="C726" s="2" t="s">
        <v>1971</v>
      </c>
      <c r="D726" s="3">
        <v>2</v>
      </c>
    </row>
    <row r="727" spans="1:4" x14ac:dyDescent="0.25">
      <c r="A727" s="2" t="s">
        <v>1937</v>
      </c>
      <c r="B727" s="2" t="s">
        <v>1938</v>
      </c>
      <c r="C727" s="2" t="s">
        <v>1971</v>
      </c>
      <c r="D727" s="3">
        <v>5</v>
      </c>
    </row>
    <row r="728" spans="1:4" x14ac:dyDescent="0.25">
      <c r="A728" s="2" t="s">
        <v>595</v>
      </c>
      <c r="B728" s="2" t="s">
        <v>1152</v>
      </c>
      <c r="C728" s="2" t="s">
        <v>1971</v>
      </c>
      <c r="D728" s="3">
        <v>5</v>
      </c>
    </row>
    <row r="729" spans="1:4" x14ac:dyDescent="0.25">
      <c r="A729" s="2" t="s">
        <v>1939</v>
      </c>
      <c r="B729" s="2" t="s">
        <v>1940</v>
      </c>
      <c r="C729" s="2" t="s">
        <v>1971</v>
      </c>
      <c r="D729" s="3">
        <v>1</v>
      </c>
    </row>
    <row r="730" spans="1:4" x14ac:dyDescent="0.25">
      <c r="A730" s="2" t="s">
        <v>1287</v>
      </c>
      <c r="B730" s="2" t="s">
        <v>1286</v>
      </c>
      <c r="C730" s="2" t="s">
        <v>1971</v>
      </c>
      <c r="D730" s="3">
        <v>2</v>
      </c>
    </row>
    <row r="731" spans="1:4" x14ac:dyDescent="0.25">
      <c r="A731" s="2" t="s">
        <v>1941</v>
      </c>
      <c r="B731" s="2" t="s">
        <v>1286</v>
      </c>
      <c r="C731" s="2" t="s">
        <v>1971</v>
      </c>
      <c r="D731" s="3">
        <v>35</v>
      </c>
    </row>
    <row r="732" spans="1:4" x14ac:dyDescent="0.25">
      <c r="A732" s="2" t="s">
        <v>1942</v>
      </c>
      <c r="B732" s="2" t="s">
        <v>1087</v>
      </c>
      <c r="C732" s="2" t="s">
        <v>1971</v>
      </c>
      <c r="D732" s="3">
        <v>2</v>
      </c>
    </row>
    <row r="733" spans="1:4" x14ac:dyDescent="0.25">
      <c r="A733" s="2" t="s">
        <v>1943</v>
      </c>
      <c r="B733" s="2" t="s">
        <v>1944</v>
      </c>
      <c r="C733" s="2" t="s">
        <v>1971</v>
      </c>
      <c r="D733" s="3">
        <v>13</v>
      </c>
    </row>
    <row r="734" spans="1:4" x14ac:dyDescent="0.25">
      <c r="A734" s="2" t="s">
        <v>1945</v>
      </c>
      <c r="B734" s="2" t="s">
        <v>1944</v>
      </c>
      <c r="C734" s="2" t="s">
        <v>1971</v>
      </c>
      <c r="D734" s="3">
        <v>8</v>
      </c>
    </row>
    <row r="735" spans="1:4" x14ac:dyDescent="0.25">
      <c r="A735" s="2" t="s">
        <v>1946</v>
      </c>
      <c r="B735" s="2" t="s">
        <v>1947</v>
      </c>
      <c r="C735" s="2" t="s">
        <v>1971</v>
      </c>
      <c r="D735" s="3">
        <v>1</v>
      </c>
    </row>
    <row r="736" spans="1:4" x14ac:dyDescent="0.25">
      <c r="A736" s="2" t="s">
        <v>1948</v>
      </c>
      <c r="B736" s="2" t="s">
        <v>1949</v>
      </c>
      <c r="C736" s="2" t="s">
        <v>1971</v>
      </c>
      <c r="D736" s="3">
        <v>4</v>
      </c>
    </row>
    <row r="737" spans="1:4" x14ac:dyDescent="0.25">
      <c r="A737" s="2" t="s">
        <v>1950</v>
      </c>
      <c r="B737" s="2" t="s">
        <v>1949</v>
      </c>
      <c r="C737" s="2" t="s">
        <v>1971</v>
      </c>
      <c r="D737" s="3">
        <v>8</v>
      </c>
    </row>
    <row r="738" spans="1:4" x14ac:dyDescent="0.25">
      <c r="A738" s="2" t="s">
        <v>1209</v>
      </c>
      <c r="B738" s="2" t="s">
        <v>1335</v>
      </c>
      <c r="C738" s="2" t="s">
        <v>1971</v>
      </c>
      <c r="D738" s="3">
        <v>12</v>
      </c>
    </row>
    <row r="739" spans="1:4" x14ac:dyDescent="0.25">
      <c r="A739" s="2" t="s">
        <v>589</v>
      </c>
      <c r="B739" s="2" t="s">
        <v>771</v>
      </c>
      <c r="C739" s="2" t="s">
        <v>1971</v>
      </c>
      <c r="D739" s="3">
        <v>30</v>
      </c>
    </row>
    <row r="740" spans="1:4" x14ac:dyDescent="0.25">
      <c r="A740" s="2" t="s">
        <v>640</v>
      </c>
      <c r="B740" s="2" t="s">
        <v>837</v>
      </c>
      <c r="C740" s="2" t="s">
        <v>1971</v>
      </c>
      <c r="D740" s="3">
        <v>4</v>
      </c>
    </row>
    <row r="741" spans="1:4" x14ac:dyDescent="0.25">
      <c r="A741" s="2" t="s">
        <v>1951</v>
      </c>
      <c r="B741" s="2" t="s">
        <v>1952</v>
      </c>
      <c r="C741" s="2" t="s">
        <v>1971</v>
      </c>
      <c r="D741" s="3">
        <v>3</v>
      </c>
    </row>
    <row r="742" spans="1:4" x14ac:dyDescent="0.25">
      <c r="A742" s="2" t="s">
        <v>1953</v>
      </c>
      <c r="B742" s="2" t="s">
        <v>1954</v>
      </c>
      <c r="C742" s="2" t="s">
        <v>1971</v>
      </c>
      <c r="D742" s="3">
        <v>16</v>
      </c>
    </row>
    <row r="743" spans="1:4" x14ac:dyDescent="0.25">
      <c r="A743" s="2" t="s">
        <v>1435</v>
      </c>
      <c r="B743" s="2" t="s">
        <v>1436</v>
      </c>
      <c r="C743" s="2" t="s">
        <v>1971</v>
      </c>
      <c r="D743" s="3">
        <v>5</v>
      </c>
    </row>
    <row r="744" spans="1:4" x14ac:dyDescent="0.25">
      <c r="A744" s="2" t="s">
        <v>1336</v>
      </c>
      <c r="B744" s="2" t="s">
        <v>1337</v>
      </c>
      <c r="C744" s="2" t="s">
        <v>1971</v>
      </c>
      <c r="D744" s="3">
        <v>7</v>
      </c>
    </row>
    <row r="745" spans="1:4" x14ac:dyDescent="0.25">
      <c r="A745" s="2" t="s">
        <v>1955</v>
      </c>
      <c r="B745" s="2" t="s">
        <v>1956</v>
      </c>
      <c r="C745" s="2" t="s">
        <v>1971</v>
      </c>
      <c r="D745" s="3">
        <v>3</v>
      </c>
    </row>
    <row r="746" spans="1:4" x14ac:dyDescent="0.25">
      <c r="A746" s="2" t="s">
        <v>1957</v>
      </c>
      <c r="B746" s="2" t="s">
        <v>1956</v>
      </c>
      <c r="C746" s="2" t="s">
        <v>1971</v>
      </c>
      <c r="D746" s="3">
        <v>5</v>
      </c>
    </row>
    <row r="747" spans="1:4" x14ac:dyDescent="0.25">
      <c r="A747" s="2" t="s">
        <v>1308</v>
      </c>
      <c r="B747" s="2" t="s">
        <v>1309</v>
      </c>
      <c r="C747" s="2" t="s">
        <v>1971</v>
      </c>
      <c r="D747" s="3">
        <v>5</v>
      </c>
    </row>
    <row r="748" spans="1:4" x14ac:dyDescent="0.25">
      <c r="A748" s="2" t="s">
        <v>1958</v>
      </c>
      <c r="B748" s="2" t="s">
        <v>1309</v>
      </c>
      <c r="C748" s="2" t="s">
        <v>1971</v>
      </c>
      <c r="D748" s="3">
        <v>2</v>
      </c>
    </row>
    <row r="749" spans="1:4" x14ac:dyDescent="0.25">
      <c r="A749" s="2" t="s">
        <v>1959</v>
      </c>
      <c r="B749" s="2" t="s">
        <v>1960</v>
      </c>
      <c r="C749" s="2" t="s">
        <v>1971</v>
      </c>
      <c r="D749" s="3">
        <v>3</v>
      </c>
    </row>
    <row r="750" spans="1:4" x14ac:dyDescent="0.25">
      <c r="A750" s="2" t="s">
        <v>1961</v>
      </c>
      <c r="B750" s="2" t="s">
        <v>1962</v>
      </c>
      <c r="C750" s="2" t="s">
        <v>1971</v>
      </c>
      <c r="D750" s="3">
        <v>2</v>
      </c>
    </row>
    <row r="751" spans="1:4" x14ac:dyDescent="0.25">
      <c r="A751" s="2" t="s">
        <v>1963</v>
      </c>
      <c r="B751" s="2" t="s">
        <v>1964</v>
      </c>
      <c r="C751" s="2" t="s">
        <v>1971</v>
      </c>
      <c r="D751" s="3">
        <v>9</v>
      </c>
    </row>
    <row r="752" spans="1:4" x14ac:dyDescent="0.25">
      <c r="A752" s="2" t="s">
        <v>1965</v>
      </c>
      <c r="B752" s="2" t="s">
        <v>1966</v>
      </c>
      <c r="C752" s="2" t="s">
        <v>1971</v>
      </c>
      <c r="D752" s="3">
        <v>1</v>
      </c>
    </row>
    <row r="753" spans="1:4" x14ac:dyDescent="0.25">
      <c r="A753" s="2" t="s">
        <v>1439</v>
      </c>
      <c r="B753" s="2" t="s">
        <v>1440</v>
      </c>
      <c r="C753" s="2" t="s">
        <v>1971</v>
      </c>
      <c r="D753" s="3">
        <v>1</v>
      </c>
    </row>
    <row r="754" spans="1:4" x14ac:dyDescent="0.25">
      <c r="A754" s="2" t="s">
        <v>1967</v>
      </c>
      <c r="B754" s="2" t="s">
        <v>1968</v>
      </c>
      <c r="C754" s="2" t="s">
        <v>1971</v>
      </c>
      <c r="D754" s="3">
        <v>5</v>
      </c>
    </row>
    <row r="755" spans="1:4" x14ac:dyDescent="0.25">
      <c r="A755" s="2" t="s">
        <v>1969</v>
      </c>
      <c r="B755" s="2" t="s">
        <v>1970</v>
      </c>
      <c r="C755" s="2" t="s">
        <v>1971</v>
      </c>
      <c r="D755" s="3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topLeftCell="A141" workbookViewId="0">
      <selection activeCell="B177" sqref="B177"/>
    </sheetView>
  </sheetViews>
  <sheetFormatPr defaultRowHeight="15" x14ac:dyDescent="0.25"/>
  <cols>
    <col min="1" max="1" width="12.85546875" customWidth="1"/>
    <col min="2" max="2" width="57.42578125" customWidth="1"/>
    <col min="3" max="3" width="7.28515625" customWidth="1"/>
    <col min="4" max="4" width="13" style="7" customWidth="1"/>
  </cols>
  <sheetData>
    <row r="1" spans="1:4" x14ac:dyDescent="0.25">
      <c r="A1" s="8" t="s">
        <v>855</v>
      </c>
      <c r="B1" s="8" t="s">
        <v>856</v>
      </c>
      <c r="C1" s="8" t="s">
        <v>857</v>
      </c>
      <c r="D1" s="9" t="s">
        <v>0</v>
      </c>
    </row>
    <row r="2" spans="1:4" x14ac:dyDescent="0.25">
      <c r="A2" s="2" t="s">
        <v>69</v>
      </c>
      <c r="B2" s="2" t="s">
        <v>70</v>
      </c>
      <c r="C2" s="2" t="s">
        <v>2868</v>
      </c>
      <c r="D2" s="3">
        <v>1181</v>
      </c>
    </row>
    <row r="3" spans="1:4" x14ac:dyDescent="0.25">
      <c r="A3" s="2" t="s">
        <v>71</v>
      </c>
      <c r="B3" s="2" t="s">
        <v>72</v>
      </c>
      <c r="C3" s="2" t="s">
        <v>2868</v>
      </c>
      <c r="D3" s="3">
        <v>30</v>
      </c>
    </row>
    <row r="4" spans="1:4" x14ac:dyDescent="0.25">
      <c r="A4" s="2" t="s">
        <v>543</v>
      </c>
      <c r="B4" s="2" t="s">
        <v>717</v>
      </c>
      <c r="C4" s="2" t="s">
        <v>2868</v>
      </c>
      <c r="D4" s="3">
        <v>14</v>
      </c>
    </row>
    <row r="5" spans="1:4" x14ac:dyDescent="0.25">
      <c r="A5" s="2" t="s">
        <v>1070</v>
      </c>
      <c r="B5" s="2" t="s">
        <v>1071</v>
      </c>
      <c r="C5" s="2" t="s">
        <v>2868</v>
      </c>
      <c r="D5" s="3">
        <v>1</v>
      </c>
    </row>
    <row r="6" spans="1:4" x14ac:dyDescent="0.25">
      <c r="A6" s="2" t="s">
        <v>81</v>
      </c>
      <c r="B6" s="2" t="s">
        <v>82</v>
      </c>
      <c r="C6" s="2" t="s">
        <v>2868</v>
      </c>
      <c r="D6" s="3">
        <v>2531</v>
      </c>
    </row>
    <row r="7" spans="1:4" x14ac:dyDescent="0.25">
      <c r="A7" s="2" t="s">
        <v>83</v>
      </c>
      <c r="B7" s="2" t="s">
        <v>84</v>
      </c>
      <c r="C7" s="2" t="s">
        <v>2868</v>
      </c>
      <c r="D7" s="3">
        <v>14</v>
      </c>
    </row>
    <row r="8" spans="1:4" x14ac:dyDescent="0.25">
      <c r="A8" s="2" t="s">
        <v>85</v>
      </c>
      <c r="B8" s="2" t="s">
        <v>86</v>
      </c>
      <c r="C8" s="2" t="s">
        <v>2868</v>
      </c>
      <c r="D8" s="3">
        <v>260</v>
      </c>
    </row>
    <row r="9" spans="1:4" x14ac:dyDescent="0.25">
      <c r="A9" s="2" t="s">
        <v>544</v>
      </c>
      <c r="B9" s="2" t="s">
        <v>718</v>
      </c>
      <c r="C9" s="2" t="s">
        <v>2868</v>
      </c>
      <c r="D9" s="3">
        <v>4</v>
      </c>
    </row>
    <row r="10" spans="1:4" x14ac:dyDescent="0.25">
      <c r="A10" s="2" t="s">
        <v>87</v>
      </c>
      <c r="B10" s="2" t="s">
        <v>88</v>
      </c>
      <c r="C10" s="2" t="s">
        <v>2868</v>
      </c>
      <c r="D10" s="3">
        <v>5</v>
      </c>
    </row>
    <row r="11" spans="1:4" x14ac:dyDescent="0.25">
      <c r="A11" s="2" t="s">
        <v>89</v>
      </c>
      <c r="B11" s="2" t="s">
        <v>90</v>
      </c>
      <c r="C11" s="2" t="s">
        <v>2868</v>
      </c>
      <c r="D11" s="3">
        <v>286</v>
      </c>
    </row>
    <row r="12" spans="1:4" x14ac:dyDescent="0.25">
      <c r="A12" s="2" t="s">
        <v>97</v>
      </c>
      <c r="B12" s="2" t="s">
        <v>98</v>
      </c>
      <c r="C12" s="2" t="s">
        <v>2868</v>
      </c>
      <c r="D12" s="3">
        <v>191</v>
      </c>
    </row>
    <row r="13" spans="1:4" x14ac:dyDescent="0.25">
      <c r="A13" s="2" t="s">
        <v>549</v>
      </c>
      <c r="B13" s="2" t="s">
        <v>723</v>
      </c>
      <c r="C13" s="2" t="s">
        <v>2868</v>
      </c>
      <c r="D13" s="3">
        <v>10</v>
      </c>
    </row>
    <row r="14" spans="1:4" x14ac:dyDescent="0.25">
      <c r="A14" s="2" t="s">
        <v>550</v>
      </c>
      <c r="B14" s="2" t="s">
        <v>724</v>
      </c>
      <c r="C14" s="2" t="s">
        <v>2868</v>
      </c>
      <c r="D14" s="3">
        <v>3</v>
      </c>
    </row>
    <row r="15" spans="1:4" x14ac:dyDescent="0.25">
      <c r="A15" s="2" t="s">
        <v>101</v>
      </c>
      <c r="B15" s="2" t="s">
        <v>102</v>
      </c>
      <c r="C15" s="2" t="s">
        <v>2868</v>
      </c>
      <c r="D15" s="3">
        <v>2</v>
      </c>
    </row>
    <row r="16" spans="1:4" x14ac:dyDescent="0.25">
      <c r="A16" s="2" t="s">
        <v>105</v>
      </c>
      <c r="B16" s="2" t="s">
        <v>106</v>
      </c>
      <c r="C16" s="2" t="s">
        <v>2868</v>
      </c>
      <c r="D16" s="3">
        <v>13</v>
      </c>
    </row>
    <row r="17" spans="1:4" x14ac:dyDescent="0.25">
      <c r="A17" s="2" t="s">
        <v>1737</v>
      </c>
      <c r="B17" s="2" t="s">
        <v>369</v>
      </c>
      <c r="C17" s="2" t="s">
        <v>2868</v>
      </c>
      <c r="D17" s="3">
        <v>5</v>
      </c>
    </row>
    <row r="18" spans="1:4" x14ac:dyDescent="0.25">
      <c r="A18" s="2" t="s">
        <v>115</v>
      </c>
      <c r="B18" s="2" t="s">
        <v>116</v>
      </c>
      <c r="C18" s="2" t="s">
        <v>2868</v>
      </c>
      <c r="D18" s="3">
        <v>1</v>
      </c>
    </row>
    <row r="19" spans="1:4" x14ac:dyDescent="0.25">
      <c r="A19" s="2" t="s">
        <v>117</v>
      </c>
      <c r="B19" s="2" t="s">
        <v>118</v>
      </c>
      <c r="C19" s="2" t="s">
        <v>2868</v>
      </c>
      <c r="D19" s="3">
        <v>77</v>
      </c>
    </row>
    <row r="20" spans="1:4" x14ac:dyDescent="0.25">
      <c r="A20" s="2" t="s">
        <v>119</v>
      </c>
      <c r="B20" s="2" t="s">
        <v>120</v>
      </c>
      <c r="C20" s="2" t="s">
        <v>2868</v>
      </c>
      <c r="D20" s="3">
        <v>2030</v>
      </c>
    </row>
    <row r="21" spans="1:4" x14ac:dyDescent="0.25">
      <c r="A21" s="2" t="s">
        <v>553</v>
      </c>
      <c r="B21" s="2" t="s">
        <v>730</v>
      </c>
      <c r="C21" s="2" t="s">
        <v>2868</v>
      </c>
      <c r="D21" s="3">
        <v>1</v>
      </c>
    </row>
    <row r="22" spans="1:4" x14ac:dyDescent="0.25">
      <c r="A22" s="2" t="s">
        <v>666</v>
      </c>
      <c r="B22" s="2" t="s">
        <v>731</v>
      </c>
      <c r="C22" s="2" t="s">
        <v>2868</v>
      </c>
      <c r="D22" s="3">
        <v>1</v>
      </c>
    </row>
    <row r="23" spans="1:4" x14ac:dyDescent="0.25">
      <c r="A23" s="2" t="s">
        <v>1043</v>
      </c>
      <c r="B23" s="2" t="s">
        <v>1255</v>
      </c>
      <c r="C23" s="2" t="s">
        <v>2868</v>
      </c>
      <c r="D23" s="3">
        <v>6</v>
      </c>
    </row>
    <row r="24" spans="1:4" x14ac:dyDescent="0.25">
      <c r="A24" s="2" t="s">
        <v>555</v>
      </c>
      <c r="B24" s="2" t="s">
        <v>733</v>
      </c>
      <c r="C24" s="2" t="s">
        <v>2868</v>
      </c>
      <c r="D24" s="3">
        <v>2</v>
      </c>
    </row>
    <row r="25" spans="1:4" x14ac:dyDescent="0.25">
      <c r="A25" s="2" t="s">
        <v>556</v>
      </c>
      <c r="B25" s="2" t="s">
        <v>734</v>
      </c>
      <c r="C25" s="2" t="s">
        <v>2868</v>
      </c>
      <c r="D25" s="3">
        <v>107</v>
      </c>
    </row>
    <row r="26" spans="1:4" x14ac:dyDescent="0.25">
      <c r="A26" s="2" t="s">
        <v>558</v>
      </c>
      <c r="B26" s="2" t="s">
        <v>736</v>
      </c>
      <c r="C26" s="2" t="s">
        <v>2868</v>
      </c>
      <c r="D26" s="3">
        <v>2</v>
      </c>
    </row>
    <row r="27" spans="1:4" x14ac:dyDescent="0.25">
      <c r="A27" s="2" t="s">
        <v>561</v>
      </c>
      <c r="B27" s="2" t="s">
        <v>1019</v>
      </c>
      <c r="C27" s="2" t="s">
        <v>2868</v>
      </c>
      <c r="D27" s="3">
        <v>9</v>
      </c>
    </row>
    <row r="28" spans="1:4" x14ac:dyDescent="0.25">
      <c r="A28" s="2" t="s">
        <v>562</v>
      </c>
      <c r="B28" s="2" t="s">
        <v>740</v>
      </c>
      <c r="C28" s="2" t="s">
        <v>2868</v>
      </c>
      <c r="D28" s="3">
        <v>5</v>
      </c>
    </row>
    <row r="29" spans="1:4" x14ac:dyDescent="0.25">
      <c r="A29" s="2" t="s">
        <v>563</v>
      </c>
      <c r="B29" s="2" t="s">
        <v>1029</v>
      </c>
      <c r="C29" s="2" t="s">
        <v>2868</v>
      </c>
      <c r="D29" s="3">
        <v>5</v>
      </c>
    </row>
    <row r="30" spans="1:4" x14ac:dyDescent="0.25">
      <c r="A30" s="2" t="s">
        <v>1656</v>
      </c>
      <c r="B30" s="2" t="s">
        <v>1657</v>
      </c>
      <c r="C30" s="2" t="s">
        <v>2868</v>
      </c>
      <c r="D30" s="3">
        <v>1</v>
      </c>
    </row>
    <row r="31" spans="1:4" x14ac:dyDescent="0.25">
      <c r="A31" s="2" t="s">
        <v>1060</v>
      </c>
      <c r="B31" s="2" t="s">
        <v>1061</v>
      </c>
      <c r="C31" s="2" t="s">
        <v>2868</v>
      </c>
      <c r="D31" s="3">
        <v>5</v>
      </c>
    </row>
    <row r="32" spans="1:4" x14ac:dyDescent="0.25">
      <c r="A32" s="2" t="s">
        <v>2441</v>
      </c>
      <c r="B32" s="2" t="s">
        <v>2442</v>
      </c>
      <c r="C32" s="2" t="s">
        <v>2868</v>
      </c>
      <c r="D32" s="3">
        <v>102</v>
      </c>
    </row>
    <row r="33" spans="1:4" x14ac:dyDescent="0.25">
      <c r="A33" s="2" t="s">
        <v>2443</v>
      </c>
      <c r="B33" s="2" t="s">
        <v>2444</v>
      </c>
      <c r="C33" s="2" t="s">
        <v>2868</v>
      </c>
      <c r="D33" s="3">
        <v>21</v>
      </c>
    </row>
    <row r="34" spans="1:4" x14ac:dyDescent="0.25">
      <c r="A34" s="2" t="s">
        <v>1658</v>
      </c>
      <c r="B34" s="2" t="s">
        <v>1659</v>
      </c>
      <c r="C34" s="2" t="s">
        <v>2868</v>
      </c>
      <c r="D34" s="3">
        <v>12</v>
      </c>
    </row>
    <row r="35" spans="1:4" x14ac:dyDescent="0.25">
      <c r="A35" s="2" t="s">
        <v>133</v>
      </c>
      <c r="B35" s="2" t="s">
        <v>134</v>
      </c>
      <c r="C35" s="2" t="s">
        <v>2868</v>
      </c>
      <c r="D35" s="3">
        <v>618</v>
      </c>
    </row>
    <row r="36" spans="1:4" x14ac:dyDescent="0.25">
      <c r="A36" s="2" t="s">
        <v>135</v>
      </c>
      <c r="B36" s="2" t="s">
        <v>134</v>
      </c>
      <c r="C36" s="2" t="s">
        <v>2868</v>
      </c>
      <c r="D36" s="3">
        <v>4802</v>
      </c>
    </row>
    <row r="37" spans="1:4" x14ac:dyDescent="0.25">
      <c r="A37" s="2" t="s">
        <v>140</v>
      </c>
      <c r="B37" s="2" t="s">
        <v>141</v>
      </c>
      <c r="C37" s="2" t="s">
        <v>2868</v>
      </c>
      <c r="D37" s="3">
        <v>8</v>
      </c>
    </row>
    <row r="38" spans="1:4" x14ac:dyDescent="0.25">
      <c r="A38" s="2" t="s">
        <v>142</v>
      </c>
      <c r="B38" s="2" t="s">
        <v>141</v>
      </c>
      <c r="C38" s="2" t="s">
        <v>2868</v>
      </c>
      <c r="D38" s="3">
        <v>96</v>
      </c>
    </row>
    <row r="39" spans="1:4" x14ac:dyDescent="0.25">
      <c r="A39" s="2" t="s">
        <v>143</v>
      </c>
      <c r="B39" s="2" t="s">
        <v>144</v>
      </c>
      <c r="C39" s="2" t="s">
        <v>2868</v>
      </c>
      <c r="D39" s="3">
        <v>2</v>
      </c>
    </row>
    <row r="40" spans="1:4" x14ac:dyDescent="0.25">
      <c r="A40" s="2" t="s">
        <v>145</v>
      </c>
      <c r="B40" s="2" t="s">
        <v>144</v>
      </c>
      <c r="C40" s="2" t="s">
        <v>2868</v>
      </c>
      <c r="D40" s="3">
        <v>33</v>
      </c>
    </row>
    <row r="41" spans="1:4" x14ac:dyDescent="0.25">
      <c r="A41" s="2" t="s">
        <v>1262</v>
      </c>
      <c r="B41" s="2" t="s">
        <v>151</v>
      </c>
      <c r="C41" s="2" t="s">
        <v>2868</v>
      </c>
      <c r="D41" s="3">
        <v>1</v>
      </c>
    </row>
    <row r="42" spans="1:4" x14ac:dyDescent="0.25">
      <c r="A42" s="2" t="s">
        <v>150</v>
      </c>
      <c r="B42" s="2" t="s">
        <v>151</v>
      </c>
      <c r="C42" s="2" t="s">
        <v>2868</v>
      </c>
      <c r="D42" s="3">
        <v>2</v>
      </c>
    </row>
    <row r="43" spans="1:4" x14ac:dyDescent="0.25">
      <c r="A43" s="2" t="s">
        <v>167</v>
      </c>
      <c r="B43" s="2" t="s">
        <v>168</v>
      </c>
      <c r="C43" s="2" t="s">
        <v>2868</v>
      </c>
      <c r="D43" s="3">
        <v>184</v>
      </c>
    </row>
    <row r="44" spans="1:4" x14ac:dyDescent="0.25">
      <c r="A44" s="2" t="s">
        <v>169</v>
      </c>
      <c r="B44" s="2" t="s">
        <v>168</v>
      </c>
      <c r="C44" s="2" t="s">
        <v>2868</v>
      </c>
      <c r="D44" s="3">
        <v>282</v>
      </c>
    </row>
    <row r="45" spans="1:4" x14ac:dyDescent="0.25">
      <c r="A45" s="2" t="s">
        <v>170</v>
      </c>
      <c r="B45" s="2" t="s">
        <v>171</v>
      </c>
      <c r="C45" s="2" t="s">
        <v>2868</v>
      </c>
      <c r="D45" s="3">
        <v>3</v>
      </c>
    </row>
    <row r="46" spans="1:4" x14ac:dyDescent="0.25">
      <c r="A46" s="2" t="s">
        <v>172</v>
      </c>
      <c r="B46" s="2" t="s">
        <v>173</v>
      </c>
      <c r="C46" s="2" t="s">
        <v>2868</v>
      </c>
      <c r="D46" s="3">
        <v>10</v>
      </c>
    </row>
    <row r="47" spans="1:4" x14ac:dyDescent="0.25">
      <c r="A47" s="2" t="s">
        <v>174</v>
      </c>
      <c r="B47" s="2" t="s">
        <v>175</v>
      </c>
      <c r="C47" s="2" t="s">
        <v>2868</v>
      </c>
      <c r="D47" s="3">
        <v>1240</v>
      </c>
    </row>
    <row r="48" spans="1:4" x14ac:dyDescent="0.25">
      <c r="A48" s="2" t="s">
        <v>176</v>
      </c>
      <c r="B48" s="2" t="s">
        <v>177</v>
      </c>
      <c r="C48" s="2" t="s">
        <v>2868</v>
      </c>
      <c r="D48" s="3">
        <v>154</v>
      </c>
    </row>
    <row r="49" spans="1:4" x14ac:dyDescent="0.25">
      <c r="A49" s="2" t="s">
        <v>178</v>
      </c>
      <c r="B49" s="2" t="s">
        <v>179</v>
      </c>
      <c r="C49" s="2" t="s">
        <v>2868</v>
      </c>
      <c r="D49" s="3">
        <v>62</v>
      </c>
    </row>
    <row r="50" spans="1:4" x14ac:dyDescent="0.25">
      <c r="A50" s="2" t="s">
        <v>180</v>
      </c>
      <c r="B50" s="2" t="s">
        <v>181</v>
      </c>
      <c r="C50" s="2" t="s">
        <v>2868</v>
      </c>
      <c r="D50" s="3">
        <v>8</v>
      </c>
    </row>
    <row r="51" spans="1:4" x14ac:dyDescent="0.25">
      <c r="A51" s="2" t="s">
        <v>184</v>
      </c>
      <c r="B51" s="2" t="s">
        <v>2852</v>
      </c>
      <c r="C51" s="2" t="s">
        <v>2868</v>
      </c>
      <c r="D51" s="3">
        <v>127</v>
      </c>
    </row>
    <row r="52" spans="1:4" x14ac:dyDescent="0.25">
      <c r="A52" s="2" t="s">
        <v>186</v>
      </c>
      <c r="B52" s="2" t="s">
        <v>2853</v>
      </c>
      <c r="C52" s="2" t="s">
        <v>2868</v>
      </c>
      <c r="D52" s="3">
        <v>234</v>
      </c>
    </row>
    <row r="53" spans="1:4" x14ac:dyDescent="0.25">
      <c r="A53" s="2" t="s">
        <v>202</v>
      </c>
      <c r="B53" s="2" t="s">
        <v>203</v>
      </c>
      <c r="C53" s="2" t="s">
        <v>2868</v>
      </c>
      <c r="D53" s="3">
        <v>119</v>
      </c>
    </row>
    <row r="54" spans="1:4" x14ac:dyDescent="0.25">
      <c r="A54" s="2" t="s">
        <v>204</v>
      </c>
      <c r="B54" s="2" t="s">
        <v>205</v>
      </c>
      <c r="C54" s="2" t="s">
        <v>2868</v>
      </c>
      <c r="D54" s="3">
        <v>9358</v>
      </c>
    </row>
    <row r="55" spans="1:4" x14ac:dyDescent="0.25">
      <c r="A55" s="2" t="s">
        <v>572</v>
      </c>
      <c r="B55" s="2" t="s">
        <v>990</v>
      </c>
      <c r="C55" s="2" t="s">
        <v>2868</v>
      </c>
      <c r="D55" s="3">
        <v>5</v>
      </c>
    </row>
    <row r="56" spans="1:4" x14ac:dyDescent="0.25">
      <c r="A56" s="2" t="s">
        <v>573</v>
      </c>
      <c r="B56" s="2" t="s">
        <v>751</v>
      </c>
      <c r="C56" s="2" t="s">
        <v>2868</v>
      </c>
      <c r="D56" s="3">
        <v>265</v>
      </c>
    </row>
    <row r="57" spans="1:4" x14ac:dyDescent="0.25">
      <c r="A57" s="2" t="s">
        <v>574</v>
      </c>
      <c r="B57" s="2" t="s">
        <v>752</v>
      </c>
      <c r="C57" s="2" t="s">
        <v>2868</v>
      </c>
      <c r="D57" s="3">
        <v>3</v>
      </c>
    </row>
    <row r="58" spans="1:4" x14ac:dyDescent="0.25">
      <c r="A58" s="2" t="s">
        <v>576</v>
      </c>
      <c r="B58" s="2" t="s">
        <v>754</v>
      </c>
      <c r="C58" s="2" t="s">
        <v>2868</v>
      </c>
      <c r="D58" s="3">
        <v>2</v>
      </c>
    </row>
    <row r="59" spans="1:4" x14ac:dyDescent="0.25">
      <c r="A59" s="2" t="s">
        <v>670</v>
      </c>
      <c r="B59" s="2" t="s">
        <v>755</v>
      </c>
      <c r="C59" s="2" t="s">
        <v>2868</v>
      </c>
      <c r="D59" s="3">
        <v>4</v>
      </c>
    </row>
    <row r="60" spans="1:4" x14ac:dyDescent="0.25">
      <c r="A60" s="2" t="s">
        <v>2854</v>
      </c>
      <c r="B60" s="2" t="s">
        <v>2855</v>
      </c>
      <c r="C60" s="2" t="s">
        <v>2868</v>
      </c>
      <c r="D60" s="3">
        <v>2</v>
      </c>
    </row>
    <row r="61" spans="1:4" x14ac:dyDescent="0.25">
      <c r="A61" s="2" t="s">
        <v>577</v>
      </c>
      <c r="B61" s="2" t="s">
        <v>756</v>
      </c>
      <c r="C61" s="2" t="s">
        <v>2868</v>
      </c>
      <c r="D61" s="3">
        <v>18</v>
      </c>
    </row>
    <row r="62" spans="1:4" x14ac:dyDescent="0.25">
      <c r="A62" s="2" t="s">
        <v>206</v>
      </c>
      <c r="B62" s="2" t="s">
        <v>207</v>
      </c>
      <c r="C62" s="2" t="s">
        <v>2868</v>
      </c>
      <c r="D62" s="3">
        <v>3</v>
      </c>
    </row>
    <row r="63" spans="1:4" x14ac:dyDescent="0.25">
      <c r="A63" s="2" t="s">
        <v>1205</v>
      </c>
      <c r="B63" s="2" t="s">
        <v>1206</v>
      </c>
      <c r="C63" s="2" t="s">
        <v>2868</v>
      </c>
      <c r="D63" s="3">
        <v>12</v>
      </c>
    </row>
    <row r="64" spans="1:4" x14ac:dyDescent="0.25">
      <c r="A64" s="2" t="s">
        <v>208</v>
      </c>
      <c r="B64" s="2" t="s">
        <v>209</v>
      </c>
      <c r="C64" s="2" t="s">
        <v>2868</v>
      </c>
      <c r="D64" s="3">
        <v>354</v>
      </c>
    </row>
    <row r="65" spans="1:4" x14ac:dyDescent="0.25">
      <c r="A65" s="2" t="s">
        <v>1617</v>
      </c>
      <c r="B65" s="2" t="s">
        <v>1618</v>
      </c>
      <c r="C65" s="2" t="s">
        <v>2868</v>
      </c>
      <c r="D65" s="3">
        <v>2</v>
      </c>
    </row>
    <row r="66" spans="1:4" x14ac:dyDescent="0.25">
      <c r="A66" s="2" t="s">
        <v>1207</v>
      </c>
      <c r="B66" s="2" t="s">
        <v>1208</v>
      </c>
      <c r="C66" s="2" t="s">
        <v>2868</v>
      </c>
      <c r="D66" s="3">
        <v>108</v>
      </c>
    </row>
    <row r="67" spans="1:4" x14ac:dyDescent="0.25">
      <c r="A67" s="2" t="s">
        <v>225</v>
      </c>
      <c r="B67" s="2" t="s">
        <v>226</v>
      </c>
      <c r="C67" s="2" t="s">
        <v>2868</v>
      </c>
      <c r="D67" s="3">
        <v>12</v>
      </c>
    </row>
    <row r="68" spans="1:4" x14ac:dyDescent="0.25">
      <c r="A68" s="2" t="s">
        <v>672</v>
      </c>
      <c r="B68" s="2" t="s">
        <v>2856</v>
      </c>
      <c r="C68" s="2" t="s">
        <v>2868</v>
      </c>
      <c r="D68" s="3">
        <v>2</v>
      </c>
    </row>
    <row r="69" spans="1:4" x14ac:dyDescent="0.25">
      <c r="A69" s="2" t="s">
        <v>1644</v>
      </c>
      <c r="B69" s="2" t="s">
        <v>1643</v>
      </c>
      <c r="C69" s="2" t="s">
        <v>2868</v>
      </c>
      <c r="D69" s="3">
        <v>30</v>
      </c>
    </row>
    <row r="70" spans="1:4" x14ac:dyDescent="0.25">
      <c r="A70" s="2" t="s">
        <v>231</v>
      </c>
      <c r="B70" s="2" t="s">
        <v>232</v>
      </c>
      <c r="C70" s="2" t="s">
        <v>2868</v>
      </c>
      <c r="D70" s="3">
        <v>2269</v>
      </c>
    </row>
    <row r="71" spans="1:4" x14ac:dyDescent="0.25">
      <c r="A71" s="2" t="s">
        <v>1727</v>
      </c>
      <c r="B71" s="2" t="s">
        <v>232</v>
      </c>
      <c r="C71" s="2" t="s">
        <v>2868</v>
      </c>
      <c r="D71" s="3">
        <v>671</v>
      </c>
    </row>
    <row r="72" spans="1:4" x14ac:dyDescent="0.25">
      <c r="A72" s="2" t="s">
        <v>2857</v>
      </c>
      <c r="B72" s="2" t="s">
        <v>259</v>
      </c>
      <c r="C72" s="2" t="s">
        <v>2868</v>
      </c>
      <c r="D72" s="3">
        <v>91</v>
      </c>
    </row>
    <row r="73" spans="1:4" x14ac:dyDescent="0.25">
      <c r="A73" s="2" t="s">
        <v>233</v>
      </c>
      <c r="B73" s="2" t="s">
        <v>234</v>
      </c>
      <c r="C73" s="2" t="s">
        <v>2868</v>
      </c>
      <c r="D73" s="3">
        <v>4</v>
      </c>
    </row>
    <row r="74" spans="1:4" x14ac:dyDescent="0.25">
      <c r="A74" s="2" t="s">
        <v>235</v>
      </c>
      <c r="B74" s="2" t="s">
        <v>236</v>
      </c>
      <c r="C74" s="2" t="s">
        <v>2868</v>
      </c>
      <c r="D74" s="3">
        <v>43</v>
      </c>
    </row>
    <row r="75" spans="1:4" x14ac:dyDescent="0.25">
      <c r="A75" s="2" t="s">
        <v>237</v>
      </c>
      <c r="B75" s="2" t="s">
        <v>238</v>
      </c>
      <c r="C75" s="2" t="s">
        <v>2868</v>
      </c>
      <c r="D75" s="3">
        <v>10</v>
      </c>
    </row>
    <row r="76" spans="1:4" x14ac:dyDescent="0.25">
      <c r="A76" s="2" t="s">
        <v>243</v>
      </c>
      <c r="B76" s="2" t="s">
        <v>244</v>
      </c>
      <c r="C76" s="2" t="s">
        <v>2868</v>
      </c>
      <c r="D76" s="3">
        <v>28</v>
      </c>
    </row>
    <row r="77" spans="1:4" x14ac:dyDescent="0.25">
      <c r="A77" s="2" t="s">
        <v>245</v>
      </c>
      <c r="B77" s="2" t="s">
        <v>246</v>
      </c>
      <c r="C77" s="2" t="s">
        <v>2868</v>
      </c>
      <c r="D77" s="3">
        <v>327</v>
      </c>
    </row>
    <row r="78" spans="1:4" x14ac:dyDescent="0.25">
      <c r="A78" s="2" t="s">
        <v>865</v>
      </c>
      <c r="B78" s="2" t="s">
        <v>866</v>
      </c>
      <c r="C78" s="2" t="s">
        <v>2868</v>
      </c>
      <c r="D78" s="3">
        <v>1</v>
      </c>
    </row>
    <row r="79" spans="1:4" x14ac:dyDescent="0.25">
      <c r="A79" s="2" t="s">
        <v>590</v>
      </c>
      <c r="B79" s="2" t="s">
        <v>1719</v>
      </c>
      <c r="C79" s="2" t="s">
        <v>2868</v>
      </c>
      <c r="D79" s="3">
        <v>1</v>
      </c>
    </row>
    <row r="80" spans="1:4" x14ac:dyDescent="0.25">
      <c r="A80" s="2" t="s">
        <v>247</v>
      </c>
      <c r="B80" s="2" t="s">
        <v>248</v>
      </c>
      <c r="C80" s="2" t="s">
        <v>2868</v>
      </c>
      <c r="D80" s="3">
        <v>48</v>
      </c>
    </row>
    <row r="81" spans="1:4" x14ac:dyDescent="0.25">
      <c r="A81" s="2" t="s">
        <v>249</v>
      </c>
      <c r="B81" s="2" t="s">
        <v>250</v>
      </c>
      <c r="C81" s="2" t="s">
        <v>2868</v>
      </c>
      <c r="D81" s="3">
        <v>59</v>
      </c>
    </row>
    <row r="82" spans="1:4" x14ac:dyDescent="0.25">
      <c r="A82" s="2" t="s">
        <v>251</v>
      </c>
      <c r="B82" s="2" t="s">
        <v>252</v>
      </c>
      <c r="C82" s="2" t="s">
        <v>2868</v>
      </c>
      <c r="D82" s="3">
        <v>10</v>
      </c>
    </row>
    <row r="83" spans="1:4" x14ac:dyDescent="0.25">
      <c r="A83" s="2" t="s">
        <v>256</v>
      </c>
      <c r="B83" s="2" t="s">
        <v>228</v>
      </c>
      <c r="C83" s="2" t="s">
        <v>2868</v>
      </c>
      <c r="D83" s="3">
        <v>113</v>
      </c>
    </row>
    <row r="84" spans="1:4" x14ac:dyDescent="0.25">
      <c r="A84" s="2" t="s">
        <v>674</v>
      </c>
      <c r="B84" s="2" t="s">
        <v>774</v>
      </c>
      <c r="C84" s="2" t="s">
        <v>2868</v>
      </c>
      <c r="D84" s="3">
        <v>6</v>
      </c>
    </row>
    <row r="85" spans="1:4" x14ac:dyDescent="0.25">
      <c r="A85" s="2" t="s">
        <v>2106</v>
      </c>
      <c r="B85" s="2" t="s">
        <v>2107</v>
      </c>
      <c r="C85" s="2" t="s">
        <v>2868</v>
      </c>
      <c r="D85" s="3">
        <v>6</v>
      </c>
    </row>
    <row r="86" spans="1:4" x14ac:dyDescent="0.25">
      <c r="A86" s="2" t="s">
        <v>257</v>
      </c>
      <c r="B86" s="2" t="s">
        <v>238</v>
      </c>
      <c r="C86" s="2" t="s">
        <v>2868</v>
      </c>
      <c r="D86" s="3">
        <v>54</v>
      </c>
    </row>
    <row r="87" spans="1:4" x14ac:dyDescent="0.25">
      <c r="A87" s="2" t="s">
        <v>258</v>
      </c>
      <c r="B87" s="2" t="s">
        <v>259</v>
      </c>
      <c r="C87" s="2" t="s">
        <v>2868</v>
      </c>
      <c r="D87" s="3">
        <v>292</v>
      </c>
    </row>
    <row r="88" spans="1:4" x14ac:dyDescent="0.25">
      <c r="A88" s="2" t="s">
        <v>600</v>
      </c>
      <c r="B88" s="2" t="s">
        <v>785</v>
      </c>
      <c r="C88" s="2" t="s">
        <v>2868</v>
      </c>
      <c r="D88" s="3">
        <v>132</v>
      </c>
    </row>
    <row r="89" spans="1:4" x14ac:dyDescent="0.25">
      <c r="A89" s="2" t="s">
        <v>264</v>
      </c>
      <c r="B89" s="2" t="s">
        <v>265</v>
      </c>
      <c r="C89" s="2" t="s">
        <v>2868</v>
      </c>
      <c r="D89" s="3">
        <v>1</v>
      </c>
    </row>
    <row r="90" spans="1:4" x14ac:dyDescent="0.25">
      <c r="A90" s="2" t="s">
        <v>677</v>
      </c>
      <c r="B90" s="2" t="s">
        <v>788</v>
      </c>
      <c r="C90" s="2" t="s">
        <v>2868</v>
      </c>
      <c r="D90" s="3">
        <v>3</v>
      </c>
    </row>
    <row r="91" spans="1:4" x14ac:dyDescent="0.25">
      <c r="A91" s="2" t="s">
        <v>1077</v>
      </c>
      <c r="B91" s="2" t="s">
        <v>788</v>
      </c>
      <c r="C91" s="2" t="s">
        <v>2868</v>
      </c>
      <c r="D91" s="3">
        <v>19</v>
      </c>
    </row>
    <row r="92" spans="1:4" x14ac:dyDescent="0.25">
      <c r="A92" s="2" t="s">
        <v>1211</v>
      </c>
      <c r="B92" s="2" t="s">
        <v>1002</v>
      </c>
      <c r="C92" s="2" t="s">
        <v>2868</v>
      </c>
      <c r="D92" s="3">
        <v>64</v>
      </c>
    </row>
    <row r="93" spans="1:4" x14ac:dyDescent="0.25">
      <c r="A93" s="2" t="s">
        <v>923</v>
      </c>
      <c r="B93" s="2" t="s">
        <v>1002</v>
      </c>
      <c r="C93" s="2" t="s">
        <v>2868</v>
      </c>
      <c r="D93" s="3">
        <v>258</v>
      </c>
    </row>
    <row r="94" spans="1:4" x14ac:dyDescent="0.25">
      <c r="A94" s="2" t="s">
        <v>2858</v>
      </c>
      <c r="B94" s="2" t="s">
        <v>268</v>
      </c>
      <c r="C94" s="2" t="s">
        <v>2868</v>
      </c>
      <c r="D94" s="3">
        <v>6</v>
      </c>
    </row>
    <row r="95" spans="1:4" x14ac:dyDescent="0.25">
      <c r="A95" s="2" t="s">
        <v>2108</v>
      </c>
      <c r="B95" s="2" t="s">
        <v>1563</v>
      </c>
      <c r="C95" s="2" t="s">
        <v>2868</v>
      </c>
      <c r="D95" s="3">
        <v>1</v>
      </c>
    </row>
    <row r="96" spans="1:4" x14ac:dyDescent="0.25">
      <c r="A96" s="2" t="s">
        <v>2572</v>
      </c>
      <c r="B96" s="2" t="s">
        <v>2573</v>
      </c>
      <c r="C96" s="2" t="s">
        <v>2868</v>
      </c>
      <c r="D96" s="3">
        <v>3</v>
      </c>
    </row>
    <row r="97" spans="1:4" x14ac:dyDescent="0.25">
      <c r="A97" s="2" t="s">
        <v>275</v>
      </c>
      <c r="B97" s="2" t="s">
        <v>276</v>
      </c>
      <c r="C97" s="2" t="s">
        <v>2868</v>
      </c>
      <c r="D97" s="3">
        <v>483</v>
      </c>
    </row>
    <row r="98" spans="1:4" x14ac:dyDescent="0.25">
      <c r="A98" s="2" t="s">
        <v>603</v>
      </c>
      <c r="B98" s="2" t="s">
        <v>1520</v>
      </c>
      <c r="C98" s="2" t="s">
        <v>2868</v>
      </c>
      <c r="D98" s="3">
        <v>7</v>
      </c>
    </row>
    <row r="99" spans="1:4" x14ac:dyDescent="0.25">
      <c r="A99" s="2" t="s">
        <v>284</v>
      </c>
      <c r="B99" s="2" t="s">
        <v>285</v>
      </c>
      <c r="C99" s="2" t="s">
        <v>2868</v>
      </c>
      <c r="D99" s="3">
        <v>4</v>
      </c>
    </row>
    <row r="100" spans="1:4" x14ac:dyDescent="0.25">
      <c r="A100" s="2" t="s">
        <v>286</v>
      </c>
      <c r="B100" s="2" t="s">
        <v>287</v>
      </c>
      <c r="C100" s="2" t="s">
        <v>2868</v>
      </c>
      <c r="D100" s="3">
        <v>19</v>
      </c>
    </row>
    <row r="101" spans="1:4" x14ac:dyDescent="0.25">
      <c r="A101" s="2" t="s">
        <v>288</v>
      </c>
      <c r="B101" s="2" t="s">
        <v>289</v>
      </c>
      <c r="C101" s="2" t="s">
        <v>2868</v>
      </c>
      <c r="D101" s="3">
        <v>533</v>
      </c>
    </row>
    <row r="102" spans="1:4" x14ac:dyDescent="0.25">
      <c r="A102" s="2" t="s">
        <v>292</v>
      </c>
      <c r="B102" s="2" t="s">
        <v>287</v>
      </c>
      <c r="C102" s="2" t="s">
        <v>2868</v>
      </c>
      <c r="D102" s="3">
        <v>48</v>
      </c>
    </row>
    <row r="103" spans="1:4" x14ac:dyDescent="0.25">
      <c r="A103" s="2" t="s">
        <v>295</v>
      </c>
      <c r="B103" s="2" t="s">
        <v>2859</v>
      </c>
      <c r="C103" s="2" t="s">
        <v>2868</v>
      </c>
      <c r="D103" s="3">
        <v>712</v>
      </c>
    </row>
    <row r="104" spans="1:4" x14ac:dyDescent="0.25">
      <c r="A104" s="2" t="s">
        <v>310</v>
      </c>
      <c r="B104" s="2" t="s">
        <v>311</v>
      </c>
      <c r="C104" s="2" t="s">
        <v>2868</v>
      </c>
      <c r="D104" s="3">
        <v>1</v>
      </c>
    </row>
    <row r="105" spans="1:4" x14ac:dyDescent="0.25">
      <c r="A105" s="2" t="s">
        <v>312</v>
      </c>
      <c r="B105" s="2" t="s">
        <v>313</v>
      </c>
      <c r="C105" s="2" t="s">
        <v>2868</v>
      </c>
      <c r="D105" s="3">
        <v>286</v>
      </c>
    </row>
    <row r="106" spans="1:4" x14ac:dyDescent="0.25">
      <c r="A106" s="2" t="s">
        <v>315</v>
      </c>
      <c r="B106" s="2" t="s">
        <v>311</v>
      </c>
      <c r="C106" s="2" t="s">
        <v>2868</v>
      </c>
      <c r="D106" s="3">
        <v>17</v>
      </c>
    </row>
    <row r="107" spans="1:4" x14ac:dyDescent="0.25">
      <c r="A107" s="2" t="s">
        <v>318</v>
      </c>
      <c r="B107" s="2" t="s">
        <v>313</v>
      </c>
      <c r="C107" s="2" t="s">
        <v>2868</v>
      </c>
      <c r="D107" s="3">
        <v>2336</v>
      </c>
    </row>
    <row r="108" spans="1:4" x14ac:dyDescent="0.25">
      <c r="A108" s="2" t="s">
        <v>327</v>
      </c>
      <c r="B108" s="2" t="s">
        <v>328</v>
      </c>
      <c r="C108" s="2" t="s">
        <v>2868</v>
      </c>
      <c r="D108" s="3">
        <v>3</v>
      </c>
    </row>
    <row r="109" spans="1:4" x14ac:dyDescent="0.25">
      <c r="A109" s="2" t="s">
        <v>1491</v>
      </c>
      <c r="B109" s="2" t="s">
        <v>1492</v>
      </c>
      <c r="C109" s="2" t="s">
        <v>2868</v>
      </c>
      <c r="D109" s="3">
        <v>6</v>
      </c>
    </row>
    <row r="110" spans="1:4" x14ac:dyDescent="0.25">
      <c r="A110" s="2" t="s">
        <v>329</v>
      </c>
      <c r="B110" s="2" t="s">
        <v>330</v>
      </c>
      <c r="C110" s="2" t="s">
        <v>2868</v>
      </c>
      <c r="D110" s="3">
        <v>15</v>
      </c>
    </row>
    <row r="111" spans="1:4" x14ac:dyDescent="0.25">
      <c r="A111" s="2" t="s">
        <v>331</v>
      </c>
      <c r="B111" s="2" t="s">
        <v>332</v>
      </c>
      <c r="C111" s="2" t="s">
        <v>2868</v>
      </c>
      <c r="D111" s="3">
        <v>21</v>
      </c>
    </row>
    <row r="112" spans="1:4" x14ac:dyDescent="0.25">
      <c r="A112" s="2" t="s">
        <v>333</v>
      </c>
      <c r="B112" s="2" t="s">
        <v>332</v>
      </c>
      <c r="C112" s="2" t="s">
        <v>2868</v>
      </c>
      <c r="D112" s="3">
        <v>14</v>
      </c>
    </row>
    <row r="113" spans="1:4" x14ac:dyDescent="0.25">
      <c r="A113" s="2" t="s">
        <v>334</v>
      </c>
      <c r="B113" s="2" t="s">
        <v>335</v>
      </c>
      <c r="C113" s="2" t="s">
        <v>2868</v>
      </c>
      <c r="D113" s="3">
        <v>3263</v>
      </c>
    </row>
    <row r="114" spans="1:4" x14ac:dyDescent="0.25">
      <c r="A114" s="2" t="s">
        <v>336</v>
      </c>
      <c r="B114" s="2" t="s">
        <v>337</v>
      </c>
      <c r="C114" s="2" t="s">
        <v>2868</v>
      </c>
      <c r="D114" s="3">
        <v>72</v>
      </c>
    </row>
    <row r="115" spans="1:4" x14ac:dyDescent="0.25">
      <c r="A115" s="2" t="s">
        <v>340</v>
      </c>
      <c r="B115" s="2" t="s">
        <v>341</v>
      </c>
      <c r="C115" s="2" t="s">
        <v>2868</v>
      </c>
      <c r="D115" s="3">
        <v>32</v>
      </c>
    </row>
    <row r="116" spans="1:4" x14ac:dyDescent="0.25">
      <c r="A116" s="2" t="s">
        <v>616</v>
      </c>
      <c r="B116" s="2" t="s">
        <v>808</v>
      </c>
      <c r="C116" s="2" t="s">
        <v>2868</v>
      </c>
      <c r="D116" s="3">
        <v>4</v>
      </c>
    </row>
    <row r="117" spans="1:4" x14ac:dyDescent="0.25">
      <c r="A117" s="2" t="s">
        <v>342</v>
      </c>
      <c r="B117" s="2" t="s">
        <v>343</v>
      </c>
      <c r="C117" s="2" t="s">
        <v>2868</v>
      </c>
      <c r="D117" s="3">
        <v>41</v>
      </c>
    </row>
    <row r="118" spans="1:4" x14ac:dyDescent="0.25">
      <c r="A118" s="2" t="s">
        <v>1693</v>
      </c>
      <c r="B118" s="2" t="s">
        <v>1694</v>
      </c>
      <c r="C118" s="2" t="s">
        <v>2868</v>
      </c>
      <c r="D118" s="3">
        <v>2</v>
      </c>
    </row>
    <row r="119" spans="1:4" x14ac:dyDescent="0.25">
      <c r="A119" s="2" t="s">
        <v>1722</v>
      </c>
      <c r="B119" s="2" t="s">
        <v>1723</v>
      </c>
      <c r="C119" s="2" t="s">
        <v>2868</v>
      </c>
      <c r="D119" s="3">
        <v>2</v>
      </c>
    </row>
    <row r="120" spans="1:4" x14ac:dyDescent="0.25">
      <c r="A120" s="2" t="s">
        <v>352</v>
      </c>
      <c r="B120" s="2" t="s">
        <v>353</v>
      </c>
      <c r="C120" s="2" t="s">
        <v>2868</v>
      </c>
      <c r="D120" s="3">
        <v>507</v>
      </c>
    </row>
    <row r="121" spans="1:4" x14ac:dyDescent="0.25">
      <c r="A121" s="2" t="s">
        <v>619</v>
      </c>
      <c r="B121" s="2" t="s">
        <v>814</v>
      </c>
      <c r="C121" s="2" t="s">
        <v>2868</v>
      </c>
      <c r="D121" s="3">
        <v>3</v>
      </c>
    </row>
    <row r="122" spans="1:4" x14ac:dyDescent="0.25">
      <c r="A122" s="2" t="s">
        <v>623</v>
      </c>
      <c r="B122" s="2" t="s">
        <v>818</v>
      </c>
      <c r="C122" s="2" t="s">
        <v>2868</v>
      </c>
      <c r="D122" s="3">
        <v>4</v>
      </c>
    </row>
    <row r="123" spans="1:4" x14ac:dyDescent="0.25">
      <c r="A123" s="2" t="s">
        <v>1411</v>
      </c>
      <c r="B123" s="2" t="s">
        <v>1412</v>
      </c>
      <c r="C123" s="2" t="s">
        <v>2868</v>
      </c>
      <c r="D123" s="3">
        <v>3</v>
      </c>
    </row>
    <row r="124" spans="1:4" x14ac:dyDescent="0.25">
      <c r="A124" s="2" t="s">
        <v>368</v>
      </c>
      <c r="B124" s="2" t="s">
        <v>369</v>
      </c>
      <c r="C124" s="2" t="s">
        <v>2868</v>
      </c>
      <c r="D124" s="3">
        <v>8</v>
      </c>
    </row>
    <row r="125" spans="1:4" x14ac:dyDescent="0.25">
      <c r="A125" s="2" t="s">
        <v>2860</v>
      </c>
      <c r="B125" s="2" t="s">
        <v>2861</v>
      </c>
      <c r="C125" s="2" t="s">
        <v>2868</v>
      </c>
      <c r="D125" s="3">
        <v>1</v>
      </c>
    </row>
    <row r="126" spans="1:4" x14ac:dyDescent="0.25">
      <c r="A126" s="2" t="s">
        <v>382</v>
      </c>
      <c r="B126" s="2" t="s">
        <v>383</v>
      </c>
      <c r="C126" s="2" t="s">
        <v>2868</v>
      </c>
      <c r="D126" s="3">
        <v>3</v>
      </c>
    </row>
    <row r="127" spans="1:4" x14ac:dyDescent="0.25">
      <c r="A127" s="2" t="s">
        <v>391</v>
      </c>
      <c r="B127" s="2" t="s">
        <v>392</v>
      </c>
      <c r="C127" s="2" t="s">
        <v>2868</v>
      </c>
      <c r="D127" s="3">
        <v>2</v>
      </c>
    </row>
    <row r="128" spans="1:4" x14ac:dyDescent="0.25">
      <c r="A128" s="2" t="s">
        <v>393</v>
      </c>
      <c r="B128" s="2" t="s">
        <v>392</v>
      </c>
      <c r="C128" s="2" t="s">
        <v>2868</v>
      </c>
      <c r="D128" s="3">
        <v>3</v>
      </c>
    </row>
    <row r="129" spans="1:4" x14ac:dyDescent="0.25">
      <c r="A129" s="2" t="s">
        <v>398</v>
      </c>
      <c r="B129" s="2" t="s">
        <v>399</v>
      </c>
      <c r="C129" s="2" t="s">
        <v>2868</v>
      </c>
      <c r="D129" s="3">
        <v>1</v>
      </c>
    </row>
    <row r="130" spans="1:4" x14ac:dyDescent="0.25">
      <c r="A130" s="2" t="s">
        <v>402</v>
      </c>
      <c r="B130" s="2" t="s">
        <v>403</v>
      </c>
      <c r="C130" s="2" t="s">
        <v>2868</v>
      </c>
      <c r="D130" s="3">
        <v>6</v>
      </c>
    </row>
    <row r="131" spans="1:4" x14ac:dyDescent="0.25">
      <c r="A131" s="2" t="s">
        <v>2862</v>
      </c>
      <c r="B131" s="2" t="s">
        <v>403</v>
      </c>
      <c r="C131" s="2" t="s">
        <v>2868</v>
      </c>
      <c r="D131" s="3">
        <v>1</v>
      </c>
    </row>
    <row r="132" spans="1:4" x14ac:dyDescent="0.25">
      <c r="A132" s="2" t="s">
        <v>1730</v>
      </c>
      <c r="B132" s="2" t="s">
        <v>1731</v>
      </c>
      <c r="C132" s="2" t="s">
        <v>2868</v>
      </c>
      <c r="D132" s="3">
        <v>510</v>
      </c>
    </row>
    <row r="133" spans="1:4" x14ac:dyDescent="0.25">
      <c r="A133" s="2" t="s">
        <v>1741</v>
      </c>
      <c r="B133" s="2" t="s">
        <v>1742</v>
      </c>
      <c r="C133" s="2" t="s">
        <v>2868</v>
      </c>
      <c r="D133" s="3">
        <v>72</v>
      </c>
    </row>
    <row r="134" spans="1:4" x14ac:dyDescent="0.25">
      <c r="A134" s="2" t="s">
        <v>406</v>
      </c>
      <c r="B134" s="2" t="s">
        <v>407</v>
      </c>
      <c r="C134" s="2" t="s">
        <v>2868</v>
      </c>
      <c r="D134" s="3">
        <v>8</v>
      </c>
    </row>
    <row r="135" spans="1:4" x14ac:dyDescent="0.25">
      <c r="A135" s="2" t="s">
        <v>410</v>
      </c>
      <c r="B135" s="2" t="s">
        <v>411</v>
      </c>
      <c r="C135" s="2" t="s">
        <v>2868</v>
      </c>
      <c r="D135" s="3">
        <v>625</v>
      </c>
    </row>
    <row r="136" spans="1:4" x14ac:dyDescent="0.25">
      <c r="A136" s="2" t="s">
        <v>412</v>
      </c>
      <c r="B136" s="2" t="s">
        <v>413</v>
      </c>
      <c r="C136" s="2" t="s">
        <v>2868</v>
      </c>
      <c r="D136" s="3">
        <v>21</v>
      </c>
    </row>
    <row r="137" spans="1:4" x14ac:dyDescent="0.25">
      <c r="A137" s="2" t="s">
        <v>416</v>
      </c>
      <c r="B137" s="2" t="s">
        <v>407</v>
      </c>
      <c r="C137" s="2" t="s">
        <v>2868</v>
      </c>
      <c r="D137" s="3">
        <v>29</v>
      </c>
    </row>
    <row r="138" spans="1:4" x14ac:dyDescent="0.25">
      <c r="A138" s="2" t="s">
        <v>418</v>
      </c>
      <c r="B138" s="2" t="s">
        <v>419</v>
      </c>
      <c r="C138" s="2" t="s">
        <v>2868</v>
      </c>
      <c r="D138" s="3">
        <v>634</v>
      </c>
    </row>
    <row r="139" spans="1:4" x14ac:dyDescent="0.25">
      <c r="A139" s="2" t="s">
        <v>633</v>
      </c>
      <c r="B139" s="2" t="s">
        <v>827</v>
      </c>
      <c r="C139" s="2" t="s">
        <v>2868</v>
      </c>
      <c r="D139" s="3">
        <v>55</v>
      </c>
    </row>
    <row r="140" spans="1:4" x14ac:dyDescent="0.25">
      <c r="A140" s="2" t="s">
        <v>422</v>
      </c>
      <c r="B140" s="2" t="s">
        <v>423</v>
      </c>
      <c r="C140" s="2" t="s">
        <v>2868</v>
      </c>
      <c r="D140" s="3">
        <v>36</v>
      </c>
    </row>
    <row r="141" spans="1:4" x14ac:dyDescent="0.25">
      <c r="A141" s="2" t="s">
        <v>424</v>
      </c>
      <c r="B141" s="2" t="s">
        <v>425</v>
      </c>
      <c r="C141" s="2" t="s">
        <v>2868</v>
      </c>
      <c r="D141" s="3">
        <v>4050</v>
      </c>
    </row>
    <row r="142" spans="1:4" x14ac:dyDescent="0.25">
      <c r="A142" s="2" t="s">
        <v>2722</v>
      </c>
      <c r="B142" s="2" t="s">
        <v>2723</v>
      </c>
      <c r="C142" s="2" t="s">
        <v>2868</v>
      </c>
      <c r="D142" s="3">
        <v>1</v>
      </c>
    </row>
    <row r="143" spans="1:4" x14ac:dyDescent="0.25">
      <c r="A143" s="2" t="s">
        <v>426</v>
      </c>
      <c r="B143" s="2" t="s">
        <v>427</v>
      </c>
      <c r="C143" s="2" t="s">
        <v>2868</v>
      </c>
      <c r="D143" s="3">
        <v>282</v>
      </c>
    </row>
    <row r="144" spans="1:4" x14ac:dyDescent="0.25">
      <c r="A144" s="2" t="s">
        <v>2736</v>
      </c>
      <c r="B144" s="2" t="s">
        <v>2863</v>
      </c>
      <c r="C144" s="2" t="s">
        <v>2868</v>
      </c>
      <c r="D144" s="3">
        <v>13</v>
      </c>
    </row>
    <row r="145" spans="1:4" x14ac:dyDescent="0.25">
      <c r="A145" s="2" t="s">
        <v>1534</v>
      </c>
      <c r="B145" s="2" t="s">
        <v>432</v>
      </c>
      <c r="C145" s="2" t="s">
        <v>2868</v>
      </c>
      <c r="D145" s="3">
        <v>1</v>
      </c>
    </row>
    <row r="146" spans="1:4" x14ac:dyDescent="0.25">
      <c r="A146" s="2" t="s">
        <v>433</v>
      </c>
      <c r="B146" s="2" t="s">
        <v>434</v>
      </c>
      <c r="C146" s="2" t="s">
        <v>2868</v>
      </c>
      <c r="D146" s="3">
        <v>68</v>
      </c>
    </row>
    <row r="147" spans="1:4" x14ac:dyDescent="0.25">
      <c r="A147" s="2" t="s">
        <v>437</v>
      </c>
      <c r="B147" s="2" t="s">
        <v>436</v>
      </c>
      <c r="C147" s="2" t="s">
        <v>2868</v>
      </c>
      <c r="D147" s="3">
        <v>490</v>
      </c>
    </row>
    <row r="148" spans="1:4" x14ac:dyDescent="0.25">
      <c r="A148" s="2" t="s">
        <v>439</v>
      </c>
      <c r="B148" s="2" t="s">
        <v>434</v>
      </c>
      <c r="C148" s="2" t="s">
        <v>2868</v>
      </c>
      <c r="D148" s="3">
        <v>134</v>
      </c>
    </row>
    <row r="149" spans="1:4" x14ac:dyDescent="0.25">
      <c r="A149" s="2" t="s">
        <v>440</v>
      </c>
      <c r="B149" s="2" t="s">
        <v>441</v>
      </c>
      <c r="C149" s="2" t="s">
        <v>2868</v>
      </c>
      <c r="D149" s="3">
        <v>10</v>
      </c>
    </row>
    <row r="150" spans="1:4" x14ac:dyDescent="0.25">
      <c r="A150" s="2" t="s">
        <v>442</v>
      </c>
      <c r="B150" s="2" t="s">
        <v>443</v>
      </c>
      <c r="C150" s="2" t="s">
        <v>2868</v>
      </c>
      <c r="D150" s="3">
        <v>2161</v>
      </c>
    </row>
    <row r="151" spans="1:4" x14ac:dyDescent="0.25">
      <c r="A151" s="2" t="s">
        <v>448</v>
      </c>
      <c r="B151" s="2" t="s">
        <v>447</v>
      </c>
      <c r="C151" s="2" t="s">
        <v>2868</v>
      </c>
      <c r="D151" s="3">
        <v>257</v>
      </c>
    </row>
    <row r="152" spans="1:4" x14ac:dyDescent="0.25">
      <c r="A152" s="2" t="s">
        <v>449</v>
      </c>
      <c r="B152" s="2" t="s">
        <v>2864</v>
      </c>
      <c r="C152" s="2" t="s">
        <v>2868</v>
      </c>
      <c r="D152" s="3">
        <v>261</v>
      </c>
    </row>
    <row r="153" spans="1:4" x14ac:dyDescent="0.25">
      <c r="A153" s="2" t="s">
        <v>2109</v>
      </c>
      <c r="B153" s="2" t="s">
        <v>1771</v>
      </c>
      <c r="C153" s="2" t="s">
        <v>2868</v>
      </c>
      <c r="D153" s="3">
        <v>1</v>
      </c>
    </row>
    <row r="154" spans="1:4" x14ac:dyDescent="0.25">
      <c r="A154" s="2" t="s">
        <v>1773</v>
      </c>
      <c r="B154" s="2" t="s">
        <v>834</v>
      </c>
      <c r="C154" s="2" t="s">
        <v>2868</v>
      </c>
      <c r="D154" s="3">
        <v>1</v>
      </c>
    </row>
    <row r="155" spans="1:4" x14ac:dyDescent="0.25">
      <c r="A155" s="2" t="s">
        <v>461</v>
      </c>
      <c r="B155" s="2" t="s">
        <v>462</v>
      </c>
      <c r="C155" s="2" t="s">
        <v>2868</v>
      </c>
      <c r="D155" s="3">
        <v>9</v>
      </c>
    </row>
    <row r="156" spans="1:4" x14ac:dyDescent="0.25">
      <c r="A156" s="2" t="s">
        <v>466</v>
      </c>
      <c r="B156" s="2" t="s">
        <v>465</v>
      </c>
      <c r="C156" s="2" t="s">
        <v>2868</v>
      </c>
      <c r="D156" s="3">
        <v>8512</v>
      </c>
    </row>
    <row r="157" spans="1:4" x14ac:dyDescent="0.25">
      <c r="A157" s="2" t="s">
        <v>467</v>
      </c>
      <c r="B157" s="2" t="s">
        <v>468</v>
      </c>
      <c r="C157" s="2" t="s">
        <v>2868</v>
      </c>
      <c r="D157" s="3">
        <v>10525</v>
      </c>
    </row>
    <row r="158" spans="1:4" x14ac:dyDescent="0.25">
      <c r="A158" s="2" t="s">
        <v>471</v>
      </c>
      <c r="B158" s="2" t="s">
        <v>472</v>
      </c>
      <c r="C158" s="2" t="s">
        <v>2868</v>
      </c>
      <c r="D158" s="3">
        <v>586</v>
      </c>
    </row>
    <row r="159" spans="1:4" x14ac:dyDescent="0.25">
      <c r="A159" s="2" t="s">
        <v>474</v>
      </c>
      <c r="B159" s="2" t="s">
        <v>475</v>
      </c>
      <c r="C159" s="2" t="s">
        <v>2868</v>
      </c>
      <c r="D159" s="3">
        <v>417</v>
      </c>
    </row>
    <row r="160" spans="1:4" x14ac:dyDescent="0.25">
      <c r="A160" s="2" t="s">
        <v>480</v>
      </c>
      <c r="B160" s="2" t="s">
        <v>481</v>
      </c>
      <c r="C160" s="2" t="s">
        <v>2868</v>
      </c>
      <c r="D160" s="3">
        <v>64</v>
      </c>
    </row>
    <row r="161" spans="1:4" x14ac:dyDescent="0.25">
      <c r="A161" s="2" t="s">
        <v>642</v>
      </c>
      <c r="B161" s="2" t="s">
        <v>839</v>
      </c>
      <c r="C161" s="2" t="s">
        <v>2868</v>
      </c>
      <c r="D161" s="3">
        <v>40</v>
      </c>
    </row>
    <row r="162" spans="1:4" x14ac:dyDescent="0.25">
      <c r="A162" s="2" t="s">
        <v>486</v>
      </c>
      <c r="B162" s="2" t="s">
        <v>487</v>
      </c>
      <c r="C162" s="2" t="s">
        <v>2868</v>
      </c>
      <c r="D162" s="3">
        <v>68</v>
      </c>
    </row>
    <row r="163" spans="1:4" x14ac:dyDescent="0.25">
      <c r="A163" s="2" t="s">
        <v>492</v>
      </c>
      <c r="B163" s="2" t="s">
        <v>493</v>
      </c>
      <c r="C163" s="2" t="s">
        <v>2868</v>
      </c>
      <c r="D163" s="3">
        <v>23</v>
      </c>
    </row>
    <row r="164" spans="1:4" x14ac:dyDescent="0.25">
      <c r="A164" s="2" t="s">
        <v>500</v>
      </c>
      <c r="B164" s="2" t="s">
        <v>501</v>
      </c>
      <c r="C164" s="2" t="s">
        <v>2868</v>
      </c>
      <c r="D164" s="3">
        <v>1100</v>
      </c>
    </row>
    <row r="165" spans="1:4" x14ac:dyDescent="0.25">
      <c r="A165" s="2" t="s">
        <v>502</v>
      </c>
      <c r="B165" s="2" t="s">
        <v>503</v>
      </c>
      <c r="C165" s="2" t="s">
        <v>2868</v>
      </c>
      <c r="D165" s="3">
        <v>116</v>
      </c>
    </row>
    <row r="166" spans="1:4" x14ac:dyDescent="0.25">
      <c r="A166" s="2" t="s">
        <v>504</v>
      </c>
      <c r="B166" s="2" t="s">
        <v>505</v>
      </c>
      <c r="C166" s="2" t="s">
        <v>2868</v>
      </c>
      <c r="D166" s="3">
        <v>4</v>
      </c>
    </row>
    <row r="167" spans="1:4" x14ac:dyDescent="0.25">
      <c r="A167" s="2" t="s">
        <v>654</v>
      </c>
      <c r="B167" s="2" t="s">
        <v>1036</v>
      </c>
      <c r="C167" s="2" t="s">
        <v>2868</v>
      </c>
      <c r="D167" s="3">
        <v>3</v>
      </c>
    </row>
    <row r="168" spans="1:4" x14ac:dyDescent="0.25">
      <c r="A168" s="2" t="s">
        <v>655</v>
      </c>
      <c r="B168" s="2" t="s">
        <v>694</v>
      </c>
      <c r="C168" s="2" t="s">
        <v>2868</v>
      </c>
      <c r="D168" s="3">
        <v>18</v>
      </c>
    </row>
    <row r="169" spans="1:4" x14ac:dyDescent="0.25">
      <c r="A169" s="2" t="s">
        <v>2255</v>
      </c>
      <c r="B169" s="2" t="s">
        <v>2865</v>
      </c>
      <c r="C169" s="2" t="s">
        <v>2868</v>
      </c>
      <c r="D169" s="3">
        <v>21</v>
      </c>
    </row>
    <row r="170" spans="1:4" x14ac:dyDescent="0.25">
      <c r="A170" s="2" t="s">
        <v>2866</v>
      </c>
      <c r="B170" s="2" t="s">
        <v>2867</v>
      </c>
      <c r="C170" s="2" t="s">
        <v>2868</v>
      </c>
      <c r="D170" s="3">
        <v>20</v>
      </c>
    </row>
    <row r="171" spans="1:4" x14ac:dyDescent="0.25">
      <c r="A171" s="2" t="s">
        <v>2114</v>
      </c>
      <c r="B171" s="2" t="s">
        <v>2115</v>
      </c>
      <c r="C171" s="2" t="s">
        <v>2868</v>
      </c>
      <c r="D171" s="3">
        <v>8</v>
      </c>
    </row>
    <row r="172" spans="1:4" x14ac:dyDescent="0.25">
      <c r="A172" s="2" t="s">
        <v>1</v>
      </c>
      <c r="B172" s="2" t="s">
        <v>2</v>
      </c>
      <c r="C172" s="2" t="s">
        <v>2868</v>
      </c>
      <c r="D172" s="3">
        <v>18</v>
      </c>
    </row>
    <row r="173" spans="1:4" x14ac:dyDescent="0.25">
      <c r="A173" s="2" t="s">
        <v>25</v>
      </c>
      <c r="B173" s="2" t="s">
        <v>26</v>
      </c>
      <c r="C173" s="2" t="s">
        <v>2868</v>
      </c>
      <c r="D173" s="3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514"/>
  <sheetViews>
    <sheetView tabSelected="1" view="pageBreakPreview" zoomScale="60" zoomScaleNormal="100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21.140625" customWidth="1"/>
    <col min="2" max="2" width="8.85546875" style="7" customWidth="1"/>
    <col min="3" max="3" width="14.7109375" style="7" customWidth="1"/>
    <col min="4" max="4" width="14.28515625" style="7" customWidth="1"/>
    <col min="5" max="5" width="91.28515625" style="7" customWidth="1"/>
    <col min="6" max="9" width="16.140625" style="7" customWidth="1"/>
    <col min="10" max="13" width="16.140625" customWidth="1"/>
    <col min="14" max="14" width="10.5703125" customWidth="1"/>
    <col min="15" max="15" width="43.42578125" bestFit="1" customWidth="1"/>
    <col min="16" max="16" width="34.28515625" bestFit="1" customWidth="1"/>
    <col min="17" max="17" width="32.7109375" bestFit="1" customWidth="1"/>
    <col min="18" max="18" width="33.140625" bestFit="1" customWidth="1"/>
    <col min="19" max="19" width="43.28515625" bestFit="1" customWidth="1"/>
    <col min="20" max="20" width="45.7109375" bestFit="1" customWidth="1"/>
    <col min="21" max="21" width="46.5703125" bestFit="1" customWidth="1"/>
    <col min="22" max="22" width="54.140625" bestFit="1" customWidth="1"/>
    <col min="23" max="23" width="47.7109375" bestFit="1" customWidth="1"/>
    <col min="24" max="24" width="49.85546875" bestFit="1" customWidth="1"/>
    <col min="25" max="25" width="34.5703125" bestFit="1" customWidth="1"/>
    <col min="26" max="26" width="33.42578125" bestFit="1" customWidth="1"/>
    <col min="27" max="27" width="46.28515625" bestFit="1" customWidth="1"/>
    <col min="28" max="28" width="51.85546875" bestFit="1" customWidth="1"/>
    <col min="29" max="29" width="45" bestFit="1" customWidth="1"/>
    <col min="30" max="30" width="36.85546875" bestFit="1" customWidth="1"/>
    <col min="31" max="31" width="44.85546875" bestFit="1" customWidth="1"/>
    <col min="32" max="32" width="31.5703125" bestFit="1" customWidth="1"/>
    <col min="33" max="33" width="30.7109375" bestFit="1" customWidth="1"/>
    <col min="34" max="34" width="32.140625" bestFit="1" customWidth="1"/>
    <col min="35" max="35" width="48.42578125" bestFit="1" customWidth="1"/>
    <col min="36" max="36" width="23.28515625" bestFit="1" customWidth="1"/>
    <col min="37" max="37" width="23.85546875" bestFit="1" customWidth="1"/>
    <col min="38" max="38" width="36" bestFit="1" customWidth="1"/>
    <col min="39" max="39" width="21.5703125" bestFit="1" customWidth="1"/>
    <col min="40" max="40" width="41.42578125" bestFit="1" customWidth="1"/>
    <col min="41" max="41" width="30" bestFit="1" customWidth="1"/>
    <col min="42" max="42" width="35.42578125" bestFit="1" customWidth="1"/>
    <col min="43" max="43" width="37" bestFit="1" customWidth="1"/>
    <col min="44" max="44" width="47.85546875" bestFit="1" customWidth="1"/>
    <col min="45" max="45" width="46.7109375" bestFit="1" customWidth="1"/>
    <col min="46" max="46" width="38.85546875" bestFit="1" customWidth="1"/>
    <col min="47" max="47" width="32" bestFit="1" customWidth="1"/>
    <col min="48" max="48" width="22.28515625" bestFit="1" customWidth="1"/>
    <col min="49" max="49" width="31.140625" bestFit="1" customWidth="1"/>
    <col min="50" max="50" width="31.7109375" bestFit="1" customWidth="1"/>
    <col min="51" max="51" width="33" bestFit="1" customWidth="1"/>
    <col min="52" max="52" width="44" bestFit="1" customWidth="1"/>
    <col min="53" max="53" width="30" bestFit="1" customWidth="1"/>
    <col min="54" max="54" width="31.28515625" bestFit="1" customWidth="1"/>
    <col min="55" max="55" width="26.85546875" bestFit="1" customWidth="1"/>
    <col min="56" max="56" width="21" bestFit="1" customWidth="1"/>
    <col min="57" max="57" width="44.7109375" bestFit="1" customWidth="1"/>
    <col min="58" max="58" width="50.42578125" bestFit="1" customWidth="1"/>
    <col min="59" max="59" width="44.7109375" bestFit="1" customWidth="1"/>
    <col min="60" max="60" width="35.140625" bestFit="1" customWidth="1"/>
    <col min="61" max="61" width="28.28515625" bestFit="1" customWidth="1"/>
    <col min="62" max="62" width="69.140625" bestFit="1" customWidth="1"/>
    <col min="63" max="63" width="30.7109375" bestFit="1" customWidth="1"/>
    <col min="64" max="64" width="40.5703125" bestFit="1" customWidth="1"/>
    <col min="65" max="65" width="29.42578125" bestFit="1" customWidth="1"/>
    <col min="66" max="66" width="27.42578125" bestFit="1" customWidth="1"/>
    <col min="67" max="67" width="31.28515625" bestFit="1" customWidth="1"/>
    <col min="68" max="68" width="20.5703125" bestFit="1" customWidth="1"/>
    <col min="69" max="69" width="25" bestFit="1" customWidth="1"/>
    <col min="70" max="70" width="30.85546875" bestFit="1" customWidth="1"/>
    <col min="71" max="71" width="25.5703125" bestFit="1" customWidth="1"/>
    <col min="72" max="72" width="48.28515625" bestFit="1" customWidth="1"/>
    <col min="73" max="73" width="33" bestFit="1" customWidth="1"/>
    <col min="74" max="74" width="28.140625" bestFit="1" customWidth="1"/>
    <col min="75" max="75" width="36.42578125" bestFit="1" customWidth="1"/>
    <col min="76" max="76" width="47.85546875" bestFit="1" customWidth="1"/>
    <col min="77" max="77" width="23" bestFit="1" customWidth="1"/>
    <col min="78" max="78" width="32.28515625" bestFit="1" customWidth="1"/>
    <col min="79" max="79" width="36" bestFit="1" customWidth="1"/>
    <col min="80" max="80" width="45" bestFit="1" customWidth="1"/>
    <col min="81" max="81" width="32.140625" bestFit="1" customWidth="1"/>
    <col min="82" max="82" width="28.28515625" bestFit="1" customWidth="1"/>
    <col min="83" max="83" width="24.85546875" bestFit="1" customWidth="1"/>
    <col min="84" max="84" width="54.28515625" bestFit="1" customWidth="1"/>
    <col min="85" max="85" width="36.140625" bestFit="1" customWidth="1"/>
    <col min="86" max="86" width="36.7109375" bestFit="1" customWidth="1"/>
    <col min="87" max="87" width="50.7109375" bestFit="1" customWidth="1"/>
    <col min="88" max="88" width="30.85546875" bestFit="1" customWidth="1"/>
    <col min="89" max="89" width="28" bestFit="1" customWidth="1"/>
    <col min="90" max="90" width="26.28515625" bestFit="1" customWidth="1"/>
    <col min="91" max="91" width="45" bestFit="1" customWidth="1"/>
    <col min="92" max="92" width="20.42578125" bestFit="1" customWidth="1"/>
    <col min="93" max="93" width="27.5703125" bestFit="1" customWidth="1"/>
    <col min="94" max="94" width="35" bestFit="1" customWidth="1"/>
    <col min="95" max="95" width="61.28515625" bestFit="1" customWidth="1"/>
    <col min="96" max="96" width="30.7109375" bestFit="1" customWidth="1"/>
    <col min="97" max="97" width="29.42578125" bestFit="1" customWidth="1"/>
    <col min="98" max="98" width="24.28515625" bestFit="1" customWidth="1"/>
    <col min="99" max="99" width="67.42578125" bestFit="1" customWidth="1"/>
    <col min="100" max="100" width="40.140625" bestFit="1" customWidth="1"/>
    <col min="101" max="101" width="32.42578125" bestFit="1" customWidth="1"/>
    <col min="102" max="102" width="35.5703125" bestFit="1" customWidth="1"/>
    <col min="103" max="103" width="35" bestFit="1" customWidth="1"/>
    <col min="104" max="104" width="38.28515625" bestFit="1" customWidth="1"/>
    <col min="105" max="105" width="25.5703125" bestFit="1" customWidth="1"/>
    <col min="106" max="106" width="36.7109375" bestFit="1" customWidth="1"/>
    <col min="107" max="107" width="29" bestFit="1" customWidth="1"/>
    <col min="108" max="108" width="34" bestFit="1" customWidth="1"/>
    <col min="109" max="109" width="31.7109375" bestFit="1" customWidth="1"/>
    <col min="110" max="110" width="40.7109375" bestFit="1" customWidth="1"/>
    <col min="111" max="111" width="45.5703125" bestFit="1" customWidth="1"/>
    <col min="112" max="112" width="23.28515625" bestFit="1" customWidth="1"/>
    <col min="113" max="113" width="28.5703125" bestFit="1" customWidth="1"/>
    <col min="114" max="114" width="43" bestFit="1" customWidth="1"/>
    <col min="115" max="115" width="24.28515625" bestFit="1" customWidth="1"/>
    <col min="116" max="116" width="49.85546875" bestFit="1" customWidth="1"/>
    <col min="117" max="117" width="38" bestFit="1" customWidth="1"/>
    <col min="118" max="118" width="32.28515625" bestFit="1" customWidth="1"/>
    <col min="119" max="119" width="22.85546875" bestFit="1" customWidth="1"/>
    <col min="120" max="120" width="32.5703125" bestFit="1" customWidth="1"/>
    <col min="121" max="121" width="47.42578125" bestFit="1" customWidth="1"/>
    <col min="122" max="122" width="29.28515625" bestFit="1" customWidth="1"/>
    <col min="123" max="123" width="48.42578125" bestFit="1" customWidth="1"/>
    <col min="124" max="124" width="38.85546875" bestFit="1" customWidth="1"/>
    <col min="125" max="125" width="31.140625" bestFit="1" customWidth="1"/>
    <col min="126" max="126" width="35.42578125" bestFit="1" customWidth="1"/>
    <col min="127" max="127" width="41.5703125" bestFit="1" customWidth="1"/>
    <col min="128" max="128" width="43.7109375" bestFit="1" customWidth="1"/>
    <col min="129" max="129" width="49.85546875" bestFit="1" customWidth="1"/>
    <col min="130" max="130" width="21.85546875" bestFit="1" customWidth="1"/>
    <col min="131" max="131" width="22.28515625" bestFit="1" customWidth="1"/>
    <col min="132" max="132" width="39.7109375" bestFit="1" customWidth="1"/>
    <col min="133" max="133" width="27.85546875" bestFit="1" customWidth="1"/>
    <col min="134" max="134" width="45.140625" bestFit="1" customWidth="1"/>
    <col min="135" max="135" width="36.85546875" bestFit="1" customWidth="1"/>
    <col min="136" max="136" width="48.7109375" bestFit="1" customWidth="1"/>
    <col min="137" max="137" width="22.7109375" bestFit="1" customWidth="1"/>
    <col min="138" max="138" width="43.42578125" bestFit="1" customWidth="1"/>
    <col min="139" max="139" width="44" bestFit="1" customWidth="1"/>
    <col min="140" max="140" width="24.140625" bestFit="1" customWidth="1"/>
    <col min="141" max="141" width="59.7109375" bestFit="1" customWidth="1"/>
    <col min="142" max="143" width="43.28515625" bestFit="1" customWidth="1"/>
    <col min="144" max="144" width="44.5703125" bestFit="1" customWidth="1"/>
    <col min="145" max="145" width="52.85546875" bestFit="1" customWidth="1"/>
    <col min="146" max="147" width="39.5703125" bestFit="1" customWidth="1"/>
    <col min="148" max="148" width="38.5703125" bestFit="1" customWidth="1"/>
    <col min="149" max="149" width="46" bestFit="1" customWidth="1"/>
    <col min="150" max="150" width="39.28515625" bestFit="1" customWidth="1"/>
    <col min="151" max="151" width="44.7109375" bestFit="1" customWidth="1"/>
    <col min="152" max="152" width="174.42578125" bestFit="1" customWidth="1"/>
    <col min="153" max="153" width="42.5703125" bestFit="1" customWidth="1"/>
    <col min="154" max="154" width="36.7109375" bestFit="1" customWidth="1"/>
    <col min="155" max="155" width="37.7109375" bestFit="1" customWidth="1"/>
    <col min="156" max="156" width="23.140625" bestFit="1" customWidth="1"/>
    <col min="157" max="157" width="38.28515625" bestFit="1" customWidth="1"/>
    <col min="158" max="158" width="25.5703125" bestFit="1" customWidth="1"/>
    <col min="159" max="159" width="26.42578125" bestFit="1" customWidth="1"/>
    <col min="160" max="160" width="48.7109375" bestFit="1" customWidth="1"/>
    <col min="161" max="161" width="21.42578125" bestFit="1" customWidth="1"/>
    <col min="162" max="162" width="32.7109375" bestFit="1" customWidth="1"/>
    <col min="163" max="163" width="22.28515625" bestFit="1" customWidth="1"/>
    <col min="164" max="164" width="27.28515625" bestFit="1" customWidth="1"/>
    <col min="165" max="165" width="44.5703125" bestFit="1" customWidth="1"/>
    <col min="166" max="166" width="35.5703125" bestFit="1" customWidth="1"/>
    <col min="167" max="167" width="45.7109375" bestFit="1" customWidth="1"/>
    <col min="168" max="168" width="44.28515625" bestFit="1" customWidth="1"/>
    <col min="169" max="169" width="31.42578125" bestFit="1" customWidth="1"/>
    <col min="170" max="170" width="35.85546875" bestFit="1" customWidth="1"/>
    <col min="171" max="171" width="41.42578125" bestFit="1" customWidth="1"/>
    <col min="172" max="172" width="37.42578125" bestFit="1" customWidth="1"/>
    <col min="173" max="173" width="36.42578125" bestFit="1" customWidth="1"/>
    <col min="174" max="174" width="31.5703125" bestFit="1" customWidth="1"/>
    <col min="175" max="175" width="36.85546875" bestFit="1" customWidth="1"/>
    <col min="176" max="176" width="42.28515625" bestFit="1" customWidth="1"/>
    <col min="177" max="177" width="29" bestFit="1" customWidth="1"/>
    <col min="178" max="178" width="41.85546875" bestFit="1" customWidth="1"/>
    <col min="179" max="179" width="33.28515625" bestFit="1" customWidth="1"/>
    <col min="180" max="180" width="40.140625" bestFit="1" customWidth="1"/>
    <col min="181" max="181" width="23.42578125" bestFit="1" customWidth="1"/>
    <col min="182" max="182" width="32.7109375" bestFit="1" customWidth="1"/>
    <col min="183" max="183" width="30.42578125" bestFit="1" customWidth="1"/>
    <col min="184" max="184" width="37.7109375" bestFit="1" customWidth="1"/>
    <col min="185" max="185" width="32.85546875" bestFit="1" customWidth="1"/>
    <col min="186" max="186" width="24.5703125" bestFit="1" customWidth="1"/>
    <col min="187" max="187" width="40.28515625" bestFit="1" customWidth="1"/>
    <col min="188" max="188" width="37.42578125" bestFit="1" customWidth="1"/>
    <col min="189" max="189" width="28.42578125" bestFit="1" customWidth="1"/>
    <col min="190" max="190" width="32.28515625" bestFit="1" customWidth="1"/>
    <col min="191" max="191" width="39.42578125" bestFit="1" customWidth="1"/>
    <col min="192" max="192" width="38.7109375" bestFit="1" customWidth="1"/>
    <col min="193" max="193" width="19.7109375" bestFit="1" customWidth="1"/>
    <col min="194" max="194" width="44.7109375" bestFit="1" customWidth="1"/>
    <col min="195" max="195" width="67.42578125" bestFit="1" customWidth="1"/>
    <col min="196" max="196" width="22.140625" bestFit="1" customWidth="1"/>
    <col min="197" max="197" width="35.28515625" bestFit="1" customWidth="1"/>
    <col min="198" max="198" width="22" bestFit="1" customWidth="1"/>
    <col min="199" max="199" width="42.28515625" bestFit="1" customWidth="1"/>
    <col min="200" max="200" width="35.140625" bestFit="1" customWidth="1"/>
    <col min="201" max="201" width="44.28515625" bestFit="1" customWidth="1"/>
    <col min="202" max="202" width="24.85546875" bestFit="1" customWidth="1"/>
    <col min="203" max="203" width="48.28515625" bestFit="1" customWidth="1"/>
    <col min="204" max="204" width="35.85546875" bestFit="1" customWidth="1"/>
    <col min="205" max="205" width="28.140625" bestFit="1" customWidth="1"/>
    <col min="206" max="206" width="44.140625" bestFit="1" customWidth="1"/>
    <col min="207" max="207" width="37.5703125" bestFit="1" customWidth="1"/>
    <col min="208" max="208" width="33.85546875" bestFit="1" customWidth="1"/>
    <col min="209" max="209" width="43.42578125" bestFit="1" customWidth="1"/>
    <col min="210" max="210" width="25.28515625" bestFit="1" customWidth="1"/>
    <col min="211" max="211" width="34.140625" bestFit="1" customWidth="1"/>
    <col min="212" max="212" width="33.140625" bestFit="1" customWidth="1"/>
    <col min="213" max="213" width="40.5703125" bestFit="1" customWidth="1"/>
    <col min="214" max="214" width="27.42578125" bestFit="1" customWidth="1"/>
    <col min="215" max="215" width="24.28515625" bestFit="1" customWidth="1"/>
    <col min="216" max="216" width="24.85546875" bestFit="1" customWidth="1"/>
    <col min="217" max="217" width="20.85546875" bestFit="1" customWidth="1"/>
    <col min="218" max="218" width="24.85546875" bestFit="1" customWidth="1"/>
    <col min="219" max="219" width="26.42578125" bestFit="1" customWidth="1"/>
    <col min="220" max="220" width="30.140625" bestFit="1" customWidth="1"/>
    <col min="221" max="221" width="27.28515625" bestFit="1" customWidth="1"/>
    <col min="222" max="222" width="31.42578125" bestFit="1" customWidth="1"/>
    <col min="223" max="223" width="21.42578125" bestFit="1" customWidth="1"/>
    <col min="224" max="224" width="27.7109375" bestFit="1" customWidth="1"/>
    <col min="225" max="225" width="30.85546875" bestFit="1" customWidth="1"/>
    <col min="226" max="226" width="37.140625" bestFit="1" customWidth="1"/>
    <col min="227" max="227" width="48.5703125" bestFit="1" customWidth="1"/>
    <col min="228" max="228" width="45.7109375" bestFit="1" customWidth="1"/>
    <col min="229" max="229" width="36.5703125" bestFit="1" customWidth="1"/>
    <col min="230" max="230" width="27.5703125" bestFit="1" customWidth="1"/>
    <col min="231" max="231" width="35.42578125" bestFit="1" customWidth="1"/>
    <col min="232" max="232" width="37.7109375" bestFit="1" customWidth="1"/>
    <col min="233" max="233" width="34.28515625" bestFit="1" customWidth="1"/>
    <col min="234" max="234" width="37.28515625" bestFit="1" customWidth="1"/>
    <col min="235" max="235" width="30" bestFit="1" customWidth="1"/>
    <col min="236" max="236" width="50.42578125" bestFit="1" customWidth="1"/>
    <col min="237" max="237" width="31.140625" bestFit="1" customWidth="1"/>
    <col min="238" max="238" width="44.28515625" bestFit="1" customWidth="1"/>
    <col min="239" max="239" width="32.140625" bestFit="1" customWidth="1"/>
    <col min="240" max="240" width="39.85546875" bestFit="1" customWidth="1"/>
    <col min="241" max="241" width="37.140625" bestFit="1" customWidth="1"/>
    <col min="242" max="242" width="33" bestFit="1" customWidth="1"/>
    <col min="243" max="243" width="55.28515625" bestFit="1" customWidth="1"/>
    <col min="244" max="244" width="44.28515625" bestFit="1" customWidth="1"/>
    <col min="245" max="245" width="34.28515625" bestFit="1" customWidth="1"/>
    <col min="246" max="246" width="44.85546875" bestFit="1" customWidth="1"/>
    <col min="247" max="247" width="41.85546875" bestFit="1" customWidth="1"/>
    <col min="248" max="248" width="47.42578125" bestFit="1" customWidth="1"/>
    <col min="249" max="249" width="68.85546875" bestFit="1" customWidth="1"/>
    <col min="250" max="250" width="38.85546875" bestFit="1" customWidth="1"/>
    <col min="251" max="251" width="26.28515625" bestFit="1" customWidth="1"/>
    <col min="252" max="252" width="34.140625" bestFit="1" customWidth="1"/>
    <col min="253" max="253" width="36" bestFit="1" customWidth="1"/>
    <col min="254" max="254" width="46.85546875" bestFit="1" customWidth="1"/>
    <col min="255" max="255" width="25.28515625" bestFit="1" customWidth="1"/>
    <col min="256" max="256" width="33.5703125" bestFit="1" customWidth="1"/>
    <col min="257" max="257" width="30.140625" bestFit="1" customWidth="1"/>
    <col min="258" max="258" width="36" bestFit="1" customWidth="1"/>
    <col min="259" max="259" width="31.85546875" bestFit="1" customWidth="1"/>
    <col min="260" max="260" width="47.140625" bestFit="1" customWidth="1"/>
    <col min="261" max="261" width="40" bestFit="1" customWidth="1"/>
    <col min="262" max="262" width="44.28515625" bestFit="1" customWidth="1"/>
    <col min="263" max="263" width="43.28515625" bestFit="1" customWidth="1"/>
    <col min="264" max="264" width="31.5703125" bestFit="1" customWidth="1"/>
    <col min="265" max="265" width="37.28515625" bestFit="1" customWidth="1"/>
    <col min="266" max="266" width="31.42578125" bestFit="1" customWidth="1"/>
    <col min="267" max="267" width="39" bestFit="1" customWidth="1"/>
    <col min="268" max="268" width="42.28515625" bestFit="1" customWidth="1"/>
    <col min="269" max="269" width="33.85546875" bestFit="1" customWidth="1"/>
    <col min="270" max="270" width="32.42578125" bestFit="1" customWidth="1"/>
    <col min="271" max="271" width="26.42578125" bestFit="1" customWidth="1"/>
    <col min="272" max="272" width="25.28515625" bestFit="1" customWidth="1"/>
    <col min="273" max="273" width="35.28515625" bestFit="1" customWidth="1"/>
    <col min="274" max="274" width="33.28515625" bestFit="1" customWidth="1"/>
    <col min="275" max="275" width="29.140625" bestFit="1" customWidth="1"/>
    <col min="276" max="276" width="33.140625" bestFit="1" customWidth="1"/>
    <col min="277" max="277" width="33.28515625" bestFit="1" customWidth="1"/>
    <col min="278" max="278" width="28.42578125" bestFit="1" customWidth="1"/>
    <col min="279" max="279" width="38" bestFit="1" customWidth="1"/>
    <col min="280" max="280" width="30.5703125" bestFit="1" customWidth="1"/>
    <col min="281" max="281" width="42.140625" bestFit="1" customWidth="1"/>
    <col min="282" max="282" width="31.7109375" bestFit="1" customWidth="1"/>
    <col min="283" max="283" width="26.28515625" bestFit="1" customWidth="1"/>
    <col min="284" max="284" width="73.5703125" bestFit="1" customWidth="1"/>
    <col min="285" max="285" width="38.28515625" bestFit="1" customWidth="1"/>
    <col min="286" max="286" width="23" bestFit="1" customWidth="1"/>
    <col min="287" max="287" width="56.42578125" bestFit="1" customWidth="1"/>
    <col min="288" max="288" width="41.140625" bestFit="1" customWidth="1"/>
    <col min="289" max="289" width="33" bestFit="1" customWidth="1"/>
    <col min="290" max="290" width="56.42578125" bestFit="1" customWidth="1"/>
    <col min="291" max="291" width="55.42578125" bestFit="1" customWidth="1"/>
    <col min="292" max="292" width="24.7109375" bestFit="1" customWidth="1"/>
    <col min="293" max="293" width="58.85546875" bestFit="1" customWidth="1"/>
    <col min="294" max="294" width="40.85546875" bestFit="1" customWidth="1"/>
    <col min="295" max="295" width="56.140625" bestFit="1" customWidth="1"/>
    <col min="296" max="296" width="35" bestFit="1" customWidth="1"/>
    <col min="297" max="297" width="48" bestFit="1" customWidth="1"/>
    <col min="298" max="298" width="28.42578125" bestFit="1" customWidth="1"/>
    <col min="299" max="299" width="36.7109375" bestFit="1" customWidth="1"/>
    <col min="300" max="300" width="29" bestFit="1" customWidth="1"/>
    <col min="301" max="301" width="28" bestFit="1" customWidth="1"/>
    <col min="302" max="302" width="32.5703125" bestFit="1" customWidth="1"/>
    <col min="303" max="303" width="43.140625" bestFit="1" customWidth="1"/>
    <col min="304" max="304" width="54" bestFit="1" customWidth="1"/>
    <col min="305" max="305" width="30.85546875" bestFit="1" customWidth="1"/>
    <col min="306" max="306" width="31.42578125" bestFit="1" customWidth="1"/>
    <col min="307" max="307" width="21.5703125" bestFit="1" customWidth="1"/>
    <col min="308" max="308" width="32.7109375" bestFit="1" customWidth="1"/>
    <col min="309" max="309" width="38.42578125" bestFit="1" customWidth="1"/>
    <col min="310" max="310" width="38.140625" bestFit="1" customWidth="1"/>
    <col min="311" max="311" width="53.5703125" bestFit="1" customWidth="1"/>
    <col min="312" max="312" width="40.28515625" bestFit="1" customWidth="1"/>
    <col min="313" max="313" width="28.140625" bestFit="1" customWidth="1"/>
    <col min="314" max="314" width="51" bestFit="1" customWidth="1"/>
    <col min="315" max="315" width="25.140625" bestFit="1" customWidth="1"/>
    <col min="316" max="316" width="25.85546875" bestFit="1" customWidth="1"/>
    <col min="317" max="317" width="31.42578125" bestFit="1" customWidth="1"/>
    <col min="318" max="318" width="53.5703125" bestFit="1" customWidth="1"/>
    <col min="319" max="319" width="34.85546875" bestFit="1" customWidth="1"/>
    <col min="320" max="320" width="34" bestFit="1" customWidth="1"/>
    <col min="321" max="321" width="23.28515625" bestFit="1" customWidth="1"/>
    <col min="322" max="322" width="56.5703125" bestFit="1" customWidth="1"/>
    <col min="323" max="323" width="50.5703125" bestFit="1" customWidth="1"/>
    <col min="324" max="324" width="40.5703125" bestFit="1" customWidth="1"/>
    <col min="325" max="325" width="20.140625" bestFit="1" customWidth="1"/>
    <col min="326" max="326" width="20.7109375" bestFit="1" customWidth="1"/>
    <col min="327" max="327" width="24" bestFit="1" customWidth="1"/>
    <col min="328" max="328" width="30.5703125" bestFit="1" customWidth="1"/>
    <col min="329" max="329" width="31.42578125" bestFit="1" customWidth="1"/>
    <col min="330" max="330" width="25.7109375" bestFit="1" customWidth="1"/>
    <col min="331" max="331" width="29.140625" bestFit="1" customWidth="1"/>
    <col min="332" max="332" width="32" bestFit="1" customWidth="1"/>
    <col min="333" max="333" width="34" bestFit="1" customWidth="1"/>
    <col min="334" max="334" width="42.85546875" bestFit="1" customWidth="1"/>
    <col min="335" max="335" width="45.140625" bestFit="1" customWidth="1"/>
    <col min="336" max="336" width="35.7109375" bestFit="1" customWidth="1"/>
    <col min="337" max="337" width="47.85546875" bestFit="1" customWidth="1"/>
    <col min="338" max="338" width="36" bestFit="1" customWidth="1"/>
    <col min="339" max="339" width="42.140625" bestFit="1" customWidth="1"/>
    <col min="340" max="340" width="56.140625" bestFit="1" customWidth="1"/>
    <col min="341" max="341" width="62" bestFit="1" customWidth="1"/>
    <col min="342" max="342" width="37.42578125" bestFit="1" customWidth="1"/>
    <col min="343" max="343" width="39.28515625" bestFit="1" customWidth="1"/>
    <col min="344" max="344" width="61.28515625" bestFit="1" customWidth="1"/>
    <col min="345" max="345" width="18.85546875" bestFit="1" customWidth="1"/>
    <col min="346" max="346" width="26.140625" bestFit="1" customWidth="1"/>
    <col min="347" max="347" width="35" bestFit="1" customWidth="1"/>
    <col min="348" max="348" width="38" bestFit="1" customWidth="1"/>
    <col min="349" max="349" width="24.85546875" bestFit="1" customWidth="1"/>
    <col min="350" max="350" width="25.28515625" bestFit="1" customWidth="1"/>
    <col min="351" max="351" width="46.5703125" bestFit="1" customWidth="1"/>
    <col min="352" max="352" width="24.28515625" bestFit="1" customWidth="1"/>
    <col min="353" max="353" width="37.28515625" bestFit="1" customWidth="1"/>
    <col min="354" max="354" width="28.7109375" bestFit="1" customWidth="1"/>
    <col min="355" max="355" width="20.85546875" bestFit="1" customWidth="1"/>
    <col min="356" max="356" width="46" bestFit="1" customWidth="1"/>
    <col min="357" max="357" width="35.140625" bestFit="1" customWidth="1"/>
    <col min="358" max="358" width="31.28515625" bestFit="1" customWidth="1"/>
    <col min="359" max="359" width="30" bestFit="1" customWidth="1"/>
    <col min="360" max="360" width="36.5703125" bestFit="1" customWidth="1"/>
    <col min="361" max="361" width="43.85546875" bestFit="1" customWidth="1"/>
    <col min="362" max="362" width="34.28515625" bestFit="1" customWidth="1"/>
    <col min="363" max="363" width="20.7109375" bestFit="1" customWidth="1"/>
    <col min="364" max="364" width="31.5703125" bestFit="1" customWidth="1"/>
    <col min="365" max="365" width="57.5703125" bestFit="1" customWidth="1"/>
    <col min="366" max="366" width="34" bestFit="1" customWidth="1"/>
    <col min="367" max="367" width="36.5703125" bestFit="1" customWidth="1"/>
    <col min="368" max="368" width="16" bestFit="1" customWidth="1"/>
    <col min="369" max="369" width="59.7109375" bestFit="1" customWidth="1"/>
    <col min="370" max="370" width="45.85546875" bestFit="1" customWidth="1"/>
    <col min="371" max="371" width="51.85546875" bestFit="1" customWidth="1"/>
    <col min="372" max="372" width="56.7109375" bestFit="1" customWidth="1"/>
    <col min="373" max="373" width="44.85546875" bestFit="1" customWidth="1"/>
    <col min="374" max="374" width="61.28515625" bestFit="1" customWidth="1"/>
    <col min="375" max="375" width="50.7109375" bestFit="1" customWidth="1"/>
    <col min="376" max="376" width="35.42578125" bestFit="1" customWidth="1"/>
    <col min="377" max="377" width="49" bestFit="1" customWidth="1"/>
    <col min="378" max="378" width="52.42578125" bestFit="1" customWidth="1"/>
    <col min="379" max="379" width="42.28515625" bestFit="1" customWidth="1"/>
    <col min="380" max="380" width="42.42578125" bestFit="1" customWidth="1"/>
    <col min="381" max="381" width="33.28515625" bestFit="1" customWidth="1"/>
    <col min="382" max="382" width="49.5703125" bestFit="1" customWidth="1"/>
    <col min="383" max="383" width="23.5703125" bestFit="1" customWidth="1"/>
    <col min="384" max="384" width="32.7109375" bestFit="1" customWidth="1"/>
    <col min="385" max="385" width="41.7109375" bestFit="1" customWidth="1"/>
    <col min="386" max="386" width="27.140625" bestFit="1" customWidth="1"/>
    <col min="387" max="387" width="39" bestFit="1" customWidth="1"/>
    <col min="388" max="388" width="39.5703125" bestFit="1" customWidth="1"/>
    <col min="389" max="389" width="24.140625" bestFit="1" customWidth="1"/>
    <col min="390" max="390" width="53.140625" bestFit="1" customWidth="1"/>
    <col min="391" max="391" width="29.140625" bestFit="1" customWidth="1"/>
    <col min="392" max="392" width="39.5703125" bestFit="1" customWidth="1"/>
    <col min="393" max="393" width="46.85546875" bestFit="1" customWidth="1"/>
    <col min="394" max="394" width="42.28515625" bestFit="1" customWidth="1"/>
    <col min="395" max="395" width="28.7109375" bestFit="1" customWidth="1"/>
    <col min="396" max="396" width="36.28515625" bestFit="1" customWidth="1"/>
    <col min="397" max="397" width="34.42578125" bestFit="1" customWidth="1"/>
    <col min="398" max="398" width="38.5703125" bestFit="1" customWidth="1"/>
    <col min="399" max="399" width="24.7109375" bestFit="1" customWidth="1"/>
    <col min="400" max="400" width="13.85546875" bestFit="1" customWidth="1"/>
    <col min="401" max="401" width="36.140625" bestFit="1" customWidth="1"/>
    <col min="402" max="402" width="36.85546875" bestFit="1" customWidth="1"/>
    <col min="403" max="403" width="59.7109375" bestFit="1" customWidth="1"/>
    <col min="404" max="404" width="55.140625" bestFit="1" customWidth="1"/>
    <col min="405" max="405" width="27.42578125" bestFit="1" customWidth="1"/>
    <col min="406" max="406" width="38.28515625" bestFit="1" customWidth="1"/>
    <col min="407" max="407" width="44.28515625" bestFit="1" customWidth="1"/>
    <col min="408" max="408" width="20.7109375" bestFit="1" customWidth="1"/>
    <col min="409" max="409" width="30.85546875" bestFit="1" customWidth="1"/>
    <col min="410" max="410" width="21.42578125" bestFit="1" customWidth="1"/>
    <col min="411" max="411" width="23" bestFit="1" customWidth="1"/>
    <col min="412" max="412" width="57.140625" bestFit="1" customWidth="1"/>
    <col min="413" max="413" width="65.28515625" bestFit="1" customWidth="1"/>
    <col min="414" max="414" width="46" bestFit="1" customWidth="1"/>
    <col min="415" max="415" width="55.5703125" bestFit="1" customWidth="1"/>
    <col min="416" max="416" width="33.42578125" bestFit="1" customWidth="1"/>
    <col min="417" max="417" width="47.7109375" bestFit="1" customWidth="1"/>
    <col min="418" max="418" width="60.5703125" bestFit="1" customWidth="1"/>
    <col min="419" max="419" width="37" bestFit="1" customWidth="1"/>
    <col min="420" max="420" width="29" bestFit="1" customWidth="1"/>
    <col min="421" max="421" width="64.5703125" bestFit="1" customWidth="1"/>
    <col min="422" max="422" width="46.28515625" bestFit="1" customWidth="1"/>
    <col min="423" max="423" width="32.7109375" bestFit="1" customWidth="1"/>
    <col min="424" max="424" width="25.7109375" bestFit="1" customWidth="1"/>
    <col min="425" max="425" width="69.5703125" bestFit="1" customWidth="1"/>
    <col min="426" max="426" width="49.140625" bestFit="1" customWidth="1"/>
    <col min="427" max="427" width="24" bestFit="1" customWidth="1"/>
    <col min="428" max="428" width="24.5703125" bestFit="1" customWidth="1"/>
    <col min="429" max="429" width="35.42578125" bestFit="1" customWidth="1"/>
    <col min="430" max="430" width="70.85546875" bestFit="1" customWidth="1"/>
    <col min="431" max="431" width="66.42578125" bestFit="1" customWidth="1"/>
    <col min="432" max="432" width="35.140625" bestFit="1" customWidth="1"/>
    <col min="433" max="433" width="40.5703125" bestFit="1" customWidth="1"/>
    <col min="434" max="434" width="35.28515625" bestFit="1" customWidth="1"/>
    <col min="435" max="435" width="36.7109375" bestFit="1" customWidth="1"/>
    <col min="436" max="436" width="24.7109375" bestFit="1" customWidth="1"/>
    <col min="437" max="437" width="50.7109375" bestFit="1" customWidth="1"/>
    <col min="438" max="438" width="32" bestFit="1" customWidth="1"/>
    <col min="439" max="439" width="34" bestFit="1" customWidth="1"/>
    <col min="440" max="440" width="54" bestFit="1" customWidth="1"/>
    <col min="441" max="441" width="19.5703125" bestFit="1" customWidth="1"/>
    <col min="442" max="442" width="23.7109375" bestFit="1" customWidth="1"/>
    <col min="443" max="443" width="31.85546875" bestFit="1" customWidth="1"/>
    <col min="444" max="444" width="28" bestFit="1" customWidth="1"/>
    <col min="445" max="445" width="31.5703125" bestFit="1" customWidth="1"/>
    <col min="446" max="446" width="45.140625" bestFit="1" customWidth="1"/>
    <col min="447" max="447" width="43" bestFit="1" customWidth="1"/>
    <col min="448" max="448" width="42.85546875" bestFit="1" customWidth="1"/>
    <col min="449" max="449" width="38.28515625" bestFit="1" customWidth="1"/>
    <col min="450" max="450" width="35.5703125" bestFit="1" customWidth="1"/>
    <col min="451" max="451" width="33.5703125" bestFit="1" customWidth="1"/>
    <col min="452" max="452" width="46.85546875" bestFit="1" customWidth="1"/>
    <col min="453" max="453" width="29.42578125" bestFit="1" customWidth="1"/>
    <col min="454" max="454" width="36.28515625" bestFit="1" customWidth="1"/>
    <col min="455" max="455" width="35.42578125" bestFit="1" customWidth="1"/>
    <col min="456" max="456" width="30.5703125" bestFit="1" customWidth="1"/>
    <col min="457" max="457" width="40.28515625" bestFit="1" customWidth="1"/>
    <col min="458" max="458" width="44.140625" bestFit="1" customWidth="1"/>
    <col min="459" max="459" width="31" bestFit="1" customWidth="1"/>
    <col min="460" max="460" width="38" bestFit="1" customWidth="1"/>
    <col min="461" max="461" width="26.28515625" bestFit="1" customWidth="1"/>
    <col min="462" max="462" width="41.5703125" bestFit="1" customWidth="1"/>
    <col min="463" max="463" width="31.7109375" bestFit="1" customWidth="1"/>
    <col min="464" max="464" width="32.28515625" bestFit="1" customWidth="1"/>
    <col min="465" max="465" width="34.28515625" bestFit="1" customWidth="1"/>
    <col min="466" max="466" width="50.5703125" bestFit="1" customWidth="1"/>
    <col min="467" max="467" width="45.28515625" bestFit="1" customWidth="1"/>
    <col min="468" max="468" width="25.7109375" bestFit="1" customWidth="1"/>
    <col min="469" max="469" width="44" bestFit="1" customWidth="1"/>
    <col min="470" max="470" width="32.85546875" bestFit="1" customWidth="1"/>
    <col min="471" max="471" width="14.5703125" bestFit="1" customWidth="1"/>
    <col min="472" max="472" width="7" bestFit="1" customWidth="1"/>
    <col min="473" max="473" width="30" bestFit="1" customWidth="1"/>
    <col min="474" max="474" width="11.140625" bestFit="1" customWidth="1"/>
    <col min="475" max="475" width="52.85546875" bestFit="1" customWidth="1"/>
    <col min="476" max="476" width="11.140625" bestFit="1" customWidth="1"/>
    <col min="477" max="477" width="27" bestFit="1" customWidth="1"/>
    <col min="478" max="478" width="27.7109375" bestFit="1" customWidth="1"/>
    <col min="479" max="479" width="33.28515625" bestFit="1" customWidth="1"/>
    <col min="480" max="480" width="11.140625" bestFit="1" customWidth="1"/>
    <col min="481" max="481" width="55.42578125" bestFit="1" customWidth="1"/>
    <col min="482" max="482" width="11.140625" bestFit="1" customWidth="1"/>
    <col min="483" max="483" width="36.7109375" bestFit="1" customWidth="1"/>
    <col min="484" max="484" width="11.140625" bestFit="1" customWidth="1"/>
    <col min="485" max="485" width="35.85546875" bestFit="1" customWidth="1"/>
    <col min="486" max="486" width="11.140625" bestFit="1" customWidth="1"/>
    <col min="487" max="487" width="25.140625" bestFit="1" customWidth="1"/>
    <col min="488" max="488" width="11.140625" bestFit="1" customWidth="1"/>
    <col min="489" max="489" width="58.42578125" bestFit="1" customWidth="1"/>
    <col min="490" max="490" width="52.42578125" bestFit="1" customWidth="1"/>
    <col min="491" max="491" width="11.140625" bestFit="1" customWidth="1"/>
    <col min="492" max="492" width="42.42578125" bestFit="1" customWidth="1"/>
    <col min="493" max="493" width="22" bestFit="1" customWidth="1"/>
    <col min="494" max="494" width="22.5703125" bestFit="1" customWidth="1"/>
    <col min="495" max="495" width="25.85546875" bestFit="1" customWidth="1"/>
    <col min="496" max="496" width="32.42578125" bestFit="1" customWidth="1"/>
    <col min="497" max="499" width="11.140625" bestFit="1" customWidth="1"/>
    <col min="500" max="500" width="33.28515625" bestFit="1" customWidth="1"/>
    <col min="501" max="502" width="11.140625" bestFit="1" customWidth="1"/>
    <col min="503" max="503" width="27.5703125" bestFit="1" customWidth="1"/>
    <col min="504" max="504" width="11.140625" bestFit="1" customWidth="1"/>
    <col min="505" max="505" width="31" bestFit="1" customWidth="1"/>
    <col min="506" max="506" width="11.140625" bestFit="1" customWidth="1"/>
    <col min="507" max="507" width="33.85546875" bestFit="1" customWidth="1"/>
    <col min="508" max="508" width="35.85546875" bestFit="1" customWidth="1"/>
    <col min="509" max="509" width="44.7109375" bestFit="1" customWidth="1"/>
    <col min="510" max="510" width="47" bestFit="1" customWidth="1"/>
    <col min="511" max="511" width="11.140625" bestFit="1" customWidth="1"/>
    <col min="512" max="512" width="37.5703125" bestFit="1" customWidth="1"/>
    <col min="513" max="513" width="49.7109375" bestFit="1" customWidth="1"/>
    <col min="514" max="514" width="37.85546875" bestFit="1" customWidth="1"/>
    <col min="515" max="515" width="44" bestFit="1" customWidth="1"/>
    <col min="516" max="516" width="58" bestFit="1" customWidth="1"/>
    <col min="517" max="517" width="63.85546875" bestFit="1" customWidth="1"/>
    <col min="518" max="518" width="39.28515625" bestFit="1" customWidth="1"/>
    <col min="519" max="519" width="41.140625" bestFit="1" customWidth="1"/>
    <col min="520" max="520" width="63.140625" bestFit="1" customWidth="1"/>
    <col min="521" max="521" width="20.7109375" bestFit="1" customWidth="1"/>
    <col min="522" max="527" width="11.140625" bestFit="1" customWidth="1"/>
    <col min="528" max="528" width="28" bestFit="1" customWidth="1"/>
    <col min="529" max="529" width="11.140625" bestFit="1" customWidth="1"/>
    <col min="530" max="530" width="36.85546875" bestFit="1" customWidth="1"/>
    <col min="531" max="531" width="11.140625" bestFit="1" customWidth="1"/>
    <col min="532" max="532" width="39.85546875" bestFit="1" customWidth="1"/>
    <col min="533" max="533" width="26.7109375" bestFit="1" customWidth="1"/>
    <col min="534" max="534" width="27.140625" bestFit="1" customWidth="1"/>
    <col min="535" max="535" width="48.42578125" bestFit="1" customWidth="1"/>
    <col min="536" max="536" width="26.140625" bestFit="1" customWidth="1"/>
    <col min="537" max="537" width="39.140625" bestFit="1" customWidth="1"/>
    <col min="538" max="538" width="30.5703125" bestFit="1" customWidth="1"/>
    <col min="539" max="540" width="11.140625" bestFit="1" customWidth="1"/>
    <col min="541" max="541" width="22.7109375" bestFit="1" customWidth="1"/>
    <col min="542" max="542" width="47.85546875" bestFit="1" customWidth="1"/>
    <col min="543" max="543" width="37" bestFit="1" customWidth="1"/>
    <col min="544" max="544" width="33.140625" bestFit="1" customWidth="1"/>
    <col min="545" max="545" width="11.140625" bestFit="1" customWidth="1"/>
    <col min="546" max="546" width="31.85546875" bestFit="1" customWidth="1"/>
    <col min="547" max="547" width="38.42578125" bestFit="1" customWidth="1"/>
    <col min="548" max="548" width="45.7109375" bestFit="1" customWidth="1"/>
    <col min="549" max="550" width="11.140625" bestFit="1" customWidth="1"/>
    <col min="551" max="551" width="36.140625" bestFit="1" customWidth="1"/>
    <col min="552" max="552" width="11.140625" bestFit="1" customWidth="1"/>
    <col min="553" max="553" width="22.5703125" bestFit="1" customWidth="1"/>
    <col min="554" max="554" width="33.42578125" bestFit="1" customWidth="1"/>
    <col min="555" max="555" width="59.42578125" bestFit="1" customWidth="1"/>
    <col min="556" max="558" width="11.140625" bestFit="1" customWidth="1"/>
    <col min="559" max="559" width="35.85546875" bestFit="1" customWidth="1"/>
    <col min="560" max="560" width="38.42578125" bestFit="1" customWidth="1"/>
    <col min="561" max="561" width="17.85546875" bestFit="1" customWidth="1"/>
    <col min="562" max="563" width="11.140625" bestFit="1" customWidth="1"/>
    <col min="564" max="564" width="61.5703125" bestFit="1" customWidth="1"/>
    <col min="565" max="566" width="11.140625" bestFit="1" customWidth="1"/>
    <col min="567" max="567" width="47.7109375" bestFit="1" customWidth="1"/>
    <col min="568" max="568" width="11.140625" bestFit="1" customWidth="1"/>
    <col min="569" max="569" width="53.7109375" bestFit="1" customWidth="1"/>
    <col min="570" max="570" width="58.5703125" bestFit="1" customWidth="1"/>
    <col min="571" max="571" width="46.7109375" bestFit="1" customWidth="1"/>
    <col min="572" max="572" width="63.140625" bestFit="1" customWidth="1"/>
    <col min="573" max="573" width="52.5703125" bestFit="1" customWidth="1"/>
    <col min="574" max="574" width="37.28515625" bestFit="1" customWidth="1"/>
    <col min="575" max="575" width="50.85546875" bestFit="1" customWidth="1"/>
    <col min="576" max="577" width="11.140625" bestFit="1" customWidth="1"/>
    <col min="578" max="578" width="54.28515625" bestFit="1" customWidth="1"/>
    <col min="579" max="579" width="11.140625" bestFit="1" customWidth="1"/>
    <col min="580" max="580" width="44.140625" bestFit="1" customWidth="1"/>
    <col min="581" max="581" width="44.28515625" bestFit="1" customWidth="1"/>
    <col min="582" max="582" width="11.140625" bestFit="1" customWidth="1"/>
    <col min="583" max="583" width="35.140625" bestFit="1" customWidth="1"/>
    <col min="584" max="584" width="51.42578125" bestFit="1" customWidth="1"/>
    <col min="585" max="585" width="25.42578125" bestFit="1" customWidth="1"/>
    <col min="586" max="586" width="34.5703125" bestFit="1" customWidth="1"/>
    <col min="587" max="587" width="43.5703125" bestFit="1" customWidth="1"/>
    <col min="588" max="588" width="29" bestFit="1" customWidth="1"/>
    <col min="589" max="589" width="40.85546875" bestFit="1" customWidth="1"/>
    <col min="590" max="590" width="41.42578125" bestFit="1" customWidth="1"/>
    <col min="591" max="591" width="11.140625" bestFit="1" customWidth="1"/>
    <col min="592" max="592" width="26" bestFit="1" customWidth="1"/>
    <col min="593" max="595" width="11.140625" bestFit="1" customWidth="1"/>
    <col min="596" max="596" width="55" bestFit="1" customWidth="1"/>
    <col min="597" max="597" width="31" bestFit="1" customWidth="1"/>
    <col min="598" max="598" width="41.42578125" bestFit="1" customWidth="1"/>
    <col min="599" max="605" width="11.140625" bestFit="1" customWidth="1"/>
    <col min="606" max="606" width="48.7109375" bestFit="1" customWidth="1"/>
    <col min="607" max="607" width="11.140625" bestFit="1" customWidth="1"/>
    <col min="608" max="608" width="44.140625" bestFit="1" customWidth="1"/>
    <col min="609" max="611" width="11.140625" bestFit="1" customWidth="1"/>
    <col min="612" max="612" width="30.5703125" bestFit="1" customWidth="1"/>
    <col min="613" max="613" width="38.140625" bestFit="1" customWidth="1"/>
    <col min="614" max="614" width="11.140625" bestFit="1" customWidth="1"/>
    <col min="615" max="615" width="36.28515625" bestFit="1" customWidth="1"/>
    <col min="616" max="619" width="11.140625" bestFit="1" customWidth="1"/>
    <col min="620" max="620" width="40.42578125" bestFit="1" customWidth="1"/>
    <col min="621" max="621" width="26.5703125" bestFit="1" customWidth="1"/>
    <col min="622" max="622" width="11.140625" bestFit="1" customWidth="1"/>
    <col min="623" max="623" width="15.7109375" bestFit="1" customWidth="1"/>
    <col min="624" max="624" width="38" bestFit="1" customWidth="1"/>
    <col min="625" max="625" width="38.7109375" bestFit="1" customWidth="1"/>
    <col min="626" max="626" width="61.5703125" bestFit="1" customWidth="1"/>
    <col min="627" max="627" width="57" bestFit="1" customWidth="1"/>
    <col min="628" max="628" width="29.28515625" bestFit="1" customWidth="1"/>
    <col min="629" max="629" width="11.140625" bestFit="1" customWidth="1"/>
    <col min="630" max="630" width="40.140625" bestFit="1" customWidth="1"/>
    <col min="631" max="631" width="46.140625" bestFit="1" customWidth="1"/>
    <col min="632" max="632" width="22.5703125" bestFit="1" customWidth="1"/>
    <col min="633" max="633" width="32.7109375" bestFit="1" customWidth="1"/>
    <col min="634" max="634" width="23.28515625" bestFit="1" customWidth="1"/>
    <col min="635" max="635" width="24.85546875" bestFit="1" customWidth="1"/>
    <col min="636" max="636" width="11.140625" bestFit="1" customWidth="1"/>
    <col min="637" max="637" width="59" bestFit="1" customWidth="1"/>
    <col min="638" max="638" width="67.140625" bestFit="1" customWidth="1"/>
    <col min="639" max="639" width="47.85546875" bestFit="1" customWidth="1"/>
    <col min="640" max="640" width="57.42578125" bestFit="1" customWidth="1"/>
    <col min="641" max="641" width="11.140625" bestFit="1" customWidth="1"/>
    <col min="642" max="642" width="35.28515625" bestFit="1" customWidth="1"/>
    <col min="643" max="643" width="49.5703125" bestFit="1" customWidth="1"/>
    <col min="644" max="644" width="62.42578125" bestFit="1" customWidth="1"/>
    <col min="645" max="645" width="38.85546875" bestFit="1" customWidth="1"/>
    <col min="646" max="646" width="30.85546875" bestFit="1" customWidth="1"/>
    <col min="647" max="647" width="66.42578125" bestFit="1" customWidth="1"/>
    <col min="648" max="648" width="48.140625" bestFit="1" customWidth="1"/>
    <col min="649" max="649" width="11.140625" bestFit="1" customWidth="1"/>
    <col min="650" max="650" width="34.5703125" bestFit="1" customWidth="1"/>
    <col min="651" max="651" width="27.5703125" bestFit="1" customWidth="1"/>
    <col min="652" max="652" width="71.42578125" bestFit="1" customWidth="1"/>
    <col min="653" max="653" width="51" bestFit="1" customWidth="1"/>
    <col min="654" max="654" width="25.85546875" bestFit="1" customWidth="1"/>
    <col min="655" max="655" width="26.42578125" bestFit="1" customWidth="1"/>
    <col min="656" max="659" width="11.140625" bestFit="1" customWidth="1"/>
    <col min="660" max="660" width="37.28515625" bestFit="1" customWidth="1"/>
    <col min="661" max="661" width="72.7109375" bestFit="1" customWidth="1"/>
    <col min="662" max="663" width="11.140625" bestFit="1" customWidth="1"/>
    <col min="664" max="664" width="68.28515625" bestFit="1" customWidth="1"/>
    <col min="665" max="665" width="37" bestFit="1" customWidth="1"/>
    <col min="666" max="666" width="42.42578125" bestFit="1" customWidth="1"/>
    <col min="667" max="669" width="11.140625" bestFit="1" customWidth="1"/>
    <col min="670" max="670" width="37.140625" bestFit="1" customWidth="1"/>
    <col min="671" max="671" width="11.140625" bestFit="1" customWidth="1"/>
    <col min="672" max="672" width="38.5703125" bestFit="1" customWidth="1"/>
    <col min="673" max="673" width="11.140625" bestFit="1" customWidth="1"/>
    <col min="674" max="674" width="26.5703125" bestFit="1" customWidth="1"/>
    <col min="675" max="675" width="52.5703125" bestFit="1" customWidth="1"/>
    <col min="676" max="679" width="11.140625" bestFit="1" customWidth="1"/>
    <col min="680" max="680" width="33.85546875" bestFit="1" customWidth="1"/>
    <col min="681" max="681" width="35.85546875" bestFit="1" customWidth="1"/>
    <col min="682" max="683" width="11.140625" bestFit="1" customWidth="1"/>
    <col min="684" max="684" width="55.85546875" bestFit="1" customWidth="1"/>
    <col min="685" max="685" width="21.42578125" bestFit="1" customWidth="1"/>
    <col min="686" max="686" width="11.140625" bestFit="1" customWidth="1"/>
    <col min="687" max="687" width="25.5703125" bestFit="1" customWidth="1"/>
    <col min="688" max="690" width="11.140625" bestFit="1" customWidth="1"/>
    <col min="691" max="691" width="33.7109375" bestFit="1" customWidth="1"/>
    <col min="692" max="692" width="11.140625" bestFit="1" customWidth="1"/>
    <col min="693" max="693" width="29.85546875" bestFit="1" customWidth="1"/>
    <col min="694" max="695" width="11.140625" bestFit="1" customWidth="1"/>
    <col min="696" max="696" width="33.42578125" bestFit="1" customWidth="1"/>
    <col min="697" max="704" width="11.140625" bestFit="1" customWidth="1"/>
    <col min="705" max="705" width="47" bestFit="1" customWidth="1"/>
    <col min="706" max="706" width="44.85546875" bestFit="1" customWidth="1"/>
    <col min="707" max="707" width="11.140625" bestFit="1" customWidth="1"/>
    <col min="708" max="708" width="44.7109375" bestFit="1" customWidth="1"/>
    <col min="709" max="710" width="11.140625" bestFit="1" customWidth="1"/>
    <col min="711" max="711" width="40.140625" bestFit="1" customWidth="1"/>
    <col min="712" max="712" width="37.42578125" bestFit="1" customWidth="1"/>
    <col min="713" max="715" width="11.140625" bestFit="1" customWidth="1"/>
    <col min="716" max="716" width="35.42578125" bestFit="1" customWidth="1"/>
    <col min="717" max="717" width="11.140625" bestFit="1" customWidth="1"/>
    <col min="718" max="718" width="48.7109375" bestFit="1" customWidth="1"/>
    <col min="719" max="721" width="11.140625" bestFit="1" customWidth="1"/>
    <col min="722" max="722" width="31.28515625" bestFit="1" customWidth="1"/>
    <col min="723" max="723" width="11.140625" bestFit="1" customWidth="1"/>
    <col min="724" max="724" width="38.140625" bestFit="1" customWidth="1"/>
    <col min="725" max="725" width="11.140625" bestFit="1" customWidth="1"/>
    <col min="726" max="726" width="37.28515625" bestFit="1" customWidth="1"/>
    <col min="727" max="727" width="11.140625" bestFit="1" customWidth="1"/>
    <col min="728" max="728" width="32.42578125" bestFit="1" customWidth="1"/>
    <col min="729" max="729" width="42.140625" bestFit="1" customWidth="1"/>
    <col min="730" max="730" width="11.140625" bestFit="1" customWidth="1"/>
    <col min="731" max="731" width="46" bestFit="1" customWidth="1"/>
    <col min="732" max="732" width="32.85546875" bestFit="1" customWidth="1"/>
    <col min="733" max="733" width="39.85546875" bestFit="1" customWidth="1"/>
    <col min="734" max="734" width="28.140625" bestFit="1" customWidth="1"/>
    <col min="735" max="735" width="43.42578125" bestFit="1" customWidth="1"/>
    <col min="736" max="736" width="33.5703125" bestFit="1" customWidth="1"/>
    <col min="737" max="737" width="34.140625" bestFit="1" customWidth="1"/>
    <col min="738" max="739" width="11.140625" bestFit="1" customWidth="1"/>
    <col min="740" max="740" width="36.140625" bestFit="1" customWidth="1"/>
    <col min="741" max="745" width="11.140625" bestFit="1" customWidth="1"/>
    <col min="746" max="746" width="52.42578125" bestFit="1" customWidth="1"/>
    <col min="747" max="751" width="11.140625" bestFit="1" customWidth="1"/>
    <col min="752" max="752" width="47.140625" bestFit="1" customWidth="1"/>
    <col min="753" max="753" width="27.5703125" bestFit="1" customWidth="1"/>
    <col min="754" max="754" width="45.85546875" bestFit="1" customWidth="1"/>
    <col min="755" max="755" width="34.7109375" bestFit="1" customWidth="1"/>
    <col min="756" max="756" width="11.140625" bestFit="1" customWidth="1"/>
    <col min="757" max="757" width="7" bestFit="1" customWidth="1"/>
    <col min="758" max="781" width="7.28515625" bestFit="1" customWidth="1"/>
    <col min="782" max="807" width="8.28515625" bestFit="1" customWidth="1"/>
    <col min="808" max="808" width="8.7109375" bestFit="1" customWidth="1"/>
    <col min="809" max="809" width="53.5703125" bestFit="1" customWidth="1"/>
    <col min="810" max="810" width="36.7109375" bestFit="1" customWidth="1"/>
    <col min="811" max="811" width="37.28515625" bestFit="1" customWidth="1"/>
    <col min="812" max="812" width="56.5703125" bestFit="1" customWidth="1"/>
    <col min="813" max="813" width="50.85546875" bestFit="1" customWidth="1"/>
    <col min="814" max="814" width="26.42578125" bestFit="1" customWidth="1"/>
    <col min="815" max="815" width="59.5703125" bestFit="1" customWidth="1"/>
    <col min="816" max="816" width="30.140625" bestFit="1" customWidth="1"/>
    <col min="817" max="817" width="29.28515625" bestFit="1" customWidth="1"/>
    <col min="818" max="818" width="37.7109375" bestFit="1" customWidth="1"/>
    <col min="819" max="819" width="28" bestFit="1" customWidth="1"/>
    <col min="820" max="820" width="28.28515625" bestFit="1" customWidth="1"/>
    <col min="821" max="821" width="57.42578125" bestFit="1" customWidth="1"/>
    <col min="822" max="822" width="49.7109375" bestFit="1" customWidth="1"/>
    <col min="823" max="823" width="91.140625" bestFit="1" customWidth="1"/>
    <col min="824" max="824" width="55.140625" bestFit="1" customWidth="1"/>
    <col min="825" max="825" width="41.42578125" bestFit="1" customWidth="1"/>
    <col min="826" max="826" width="64.5703125" bestFit="1" customWidth="1"/>
    <col min="827" max="827" width="31.7109375" bestFit="1" customWidth="1"/>
    <col min="828" max="828" width="53.5703125" bestFit="1" customWidth="1"/>
    <col min="829" max="829" width="37.28515625" bestFit="1" customWidth="1"/>
    <col min="830" max="830" width="33.85546875" bestFit="1" customWidth="1"/>
    <col min="831" max="831" width="55.28515625" bestFit="1" customWidth="1"/>
    <col min="832" max="832" width="34.85546875" bestFit="1" customWidth="1"/>
    <col min="833" max="833" width="57" bestFit="1" customWidth="1"/>
    <col min="834" max="834" width="61.85546875" bestFit="1" customWidth="1"/>
    <col min="835" max="835" width="59.7109375" bestFit="1" customWidth="1"/>
    <col min="836" max="836" width="27" bestFit="1" customWidth="1"/>
    <col min="837" max="837" width="47" bestFit="1" customWidth="1"/>
    <col min="838" max="838" width="37.5703125" bestFit="1" customWidth="1"/>
    <col min="839" max="839" width="60.140625" bestFit="1" customWidth="1"/>
    <col min="840" max="840" width="35.5703125" bestFit="1" customWidth="1"/>
    <col min="841" max="841" width="39.85546875" bestFit="1" customWidth="1"/>
    <col min="842" max="842" width="44.140625" bestFit="1" customWidth="1"/>
    <col min="843" max="843" width="30" bestFit="1" customWidth="1"/>
    <col min="844" max="844" width="44.7109375" bestFit="1" customWidth="1"/>
    <col min="845" max="845" width="39" bestFit="1" customWidth="1"/>
    <col min="846" max="846" width="34.5703125" bestFit="1" customWidth="1"/>
    <col min="847" max="847" width="34.85546875" bestFit="1" customWidth="1"/>
    <col min="848" max="848" width="28.85546875" bestFit="1" customWidth="1"/>
    <col min="849" max="849" width="49.42578125" bestFit="1" customWidth="1"/>
    <col min="850" max="850" width="58" bestFit="1" customWidth="1"/>
    <col min="851" max="851" width="36.5703125" bestFit="1" customWidth="1"/>
    <col min="852" max="852" width="45" bestFit="1" customWidth="1"/>
    <col min="853" max="853" width="51.7109375" bestFit="1" customWidth="1"/>
    <col min="854" max="854" width="30.28515625" bestFit="1" customWidth="1"/>
    <col min="855" max="855" width="77.5703125" bestFit="1" customWidth="1"/>
    <col min="856" max="856" width="24.42578125" bestFit="1" customWidth="1"/>
    <col min="857" max="857" width="38.28515625" bestFit="1" customWidth="1"/>
    <col min="858" max="858" width="37" bestFit="1" customWidth="1"/>
    <col min="859" max="859" width="42.140625" bestFit="1" customWidth="1"/>
    <col min="860" max="860" width="72.7109375" bestFit="1" customWidth="1"/>
    <col min="861" max="861" width="32.28515625" bestFit="1" customWidth="1"/>
    <col min="862" max="862" width="39.28515625" bestFit="1" customWidth="1"/>
    <col min="863" max="863" width="38.140625" bestFit="1" customWidth="1"/>
    <col min="864" max="864" width="26.42578125" bestFit="1" customWidth="1"/>
    <col min="865" max="865" width="47.7109375" bestFit="1" customWidth="1"/>
    <col min="866" max="866" width="48.5703125" bestFit="1" customWidth="1"/>
    <col min="867" max="867" width="34.42578125" bestFit="1" customWidth="1"/>
    <col min="868" max="868" width="37.5703125" bestFit="1" customWidth="1"/>
    <col min="869" max="869" width="27.5703125" bestFit="1" customWidth="1"/>
    <col min="870" max="870" width="47.28515625" bestFit="1" customWidth="1"/>
    <col min="871" max="871" width="62.85546875" bestFit="1" customWidth="1"/>
    <col min="872" max="872" width="32.28515625" bestFit="1" customWidth="1"/>
    <col min="873" max="873" width="55.7109375" bestFit="1" customWidth="1"/>
    <col min="874" max="874" width="59.85546875" bestFit="1" customWidth="1"/>
    <col min="875" max="875" width="43.42578125" bestFit="1" customWidth="1"/>
    <col min="876" max="876" width="54.85546875" bestFit="1" customWidth="1"/>
    <col min="877" max="877" width="42.7109375" bestFit="1" customWidth="1"/>
    <col min="878" max="878" width="60.7109375" bestFit="1" customWidth="1"/>
    <col min="879" max="879" width="38.7109375" bestFit="1" customWidth="1"/>
    <col min="880" max="880" width="59.7109375" bestFit="1" customWidth="1"/>
    <col min="881" max="881" width="41.42578125" bestFit="1" customWidth="1"/>
    <col min="882" max="882" width="53.85546875" bestFit="1" customWidth="1"/>
    <col min="883" max="883" width="54.85546875" bestFit="1" customWidth="1"/>
    <col min="884" max="884" width="28.42578125" bestFit="1" customWidth="1"/>
    <col min="885" max="885" width="28.7109375" bestFit="1" customWidth="1"/>
    <col min="886" max="886" width="35.140625" bestFit="1" customWidth="1"/>
    <col min="887" max="887" width="48.85546875" bestFit="1" customWidth="1"/>
    <col min="888" max="888" width="74.42578125" bestFit="1" customWidth="1"/>
    <col min="889" max="889" width="29.42578125" bestFit="1" customWidth="1"/>
    <col min="890" max="890" width="58.7109375" bestFit="1" customWidth="1"/>
    <col min="891" max="891" width="60.42578125" bestFit="1" customWidth="1"/>
    <col min="892" max="892" width="45.5703125" bestFit="1" customWidth="1"/>
    <col min="893" max="893" width="55.85546875" bestFit="1" customWidth="1"/>
    <col min="894" max="894" width="27.7109375" bestFit="1" customWidth="1"/>
    <col min="895" max="895" width="60.28515625" bestFit="1" customWidth="1"/>
    <col min="896" max="896" width="27.7109375" bestFit="1" customWidth="1"/>
    <col min="897" max="897" width="31.7109375" bestFit="1" customWidth="1"/>
    <col min="898" max="898" width="47.42578125" bestFit="1" customWidth="1"/>
    <col min="899" max="899" width="39.85546875" bestFit="1" customWidth="1"/>
    <col min="900" max="900" width="38.7109375" bestFit="1" customWidth="1"/>
    <col min="901" max="901" width="30.28515625" bestFit="1" customWidth="1"/>
    <col min="902" max="902" width="48.28515625" bestFit="1" customWidth="1"/>
    <col min="903" max="903" width="37.5703125" bestFit="1" customWidth="1"/>
    <col min="904" max="904" width="73.42578125" bestFit="1" customWidth="1"/>
    <col min="905" max="905" width="53.85546875" bestFit="1" customWidth="1"/>
    <col min="906" max="907" width="33.28515625" bestFit="1" customWidth="1"/>
    <col min="908" max="908" width="7.7109375" bestFit="1" customWidth="1"/>
    <col min="909" max="909" width="7.5703125" bestFit="1" customWidth="1"/>
    <col min="910" max="917" width="8.28515625" bestFit="1" customWidth="1"/>
    <col min="918" max="918" width="46" bestFit="1" customWidth="1"/>
    <col min="919" max="922" width="8.28515625" bestFit="1" customWidth="1"/>
    <col min="923" max="923" width="49.42578125" bestFit="1" customWidth="1"/>
    <col min="924" max="926" width="8.28515625" bestFit="1" customWidth="1"/>
    <col min="927" max="927" width="33.85546875" bestFit="1" customWidth="1"/>
    <col min="928" max="931" width="8.28515625" bestFit="1" customWidth="1"/>
    <col min="932" max="932" width="48.28515625" bestFit="1" customWidth="1"/>
    <col min="933" max="934" width="8.28515625" bestFit="1" customWidth="1"/>
    <col min="935" max="935" width="28.85546875" bestFit="1" customWidth="1"/>
    <col min="936" max="945" width="8.28515625" bestFit="1" customWidth="1"/>
    <col min="946" max="946" width="32.7109375" bestFit="1" customWidth="1"/>
    <col min="947" max="949" width="8.28515625" bestFit="1" customWidth="1"/>
    <col min="950" max="950" width="36.42578125" bestFit="1" customWidth="1"/>
    <col min="951" max="953" width="8.28515625" bestFit="1" customWidth="1"/>
    <col min="954" max="954" width="28.85546875" bestFit="1" customWidth="1"/>
    <col min="955" max="955" width="8.28515625" bestFit="1" customWidth="1"/>
    <col min="956" max="957" width="7.28515625" bestFit="1" customWidth="1"/>
    <col min="958" max="958" width="39.140625" bestFit="1" customWidth="1"/>
    <col min="959" max="959" width="7.28515625" bestFit="1" customWidth="1"/>
    <col min="960" max="960" width="36.140625" bestFit="1" customWidth="1"/>
    <col min="961" max="964" width="7.28515625" bestFit="1" customWidth="1"/>
    <col min="965" max="965" width="32.140625" bestFit="1" customWidth="1"/>
    <col min="966" max="966" width="34.5703125" bestFit="1" customWidth="1"/>
    <col min="967" max="967" width="57.7109375" bestFit="1" customWidth="1"/>
    <col min="968" max="968" width="31.42578125" bestFit="1" customWidth="1"/>
    <col min="969" max="969" width="36.42578125" bestFit="1" customWidth="1"/>
    <col min="970" max="970" width="7.28515625" bestFit="1" customWidth="1"/>
    <col min="971" max="971" width="33.28515625" bestFit="1" customWidth="1"/>
    <col min="972" max="975" width="7.28515625" bestFit="1" customWidth="1"/>
    <col min="976" max="976" width="36.7109375" bestFit="1" customWidth="1"/>
    <col min="977" max="978" width="7.28515625" bestFit="1" customWidth="1"/>
    <col min="979" max="979" width="33" bestFit="1" customWidth="1"/>
    <col min="980" max="980" width="7.28515625" bestFit="1" customWidth="1"/>
    <col min="981" max="981" width="30.28515625" bestFit="1" customWidth="1"/>
    <col min="982" max="982" width="7.28515625" bestFit="1" customWidth="1"/>
    <col min="983" max="983" width="35" bestFit="1" customWidth="1"/>
    <col min="984" max="984" width="7.28515625" bestFit="1" customWidth="1"/>
    <col min="985" max="985" width="52.5703125" bestFit="1" customWidth="1"/>
    <col min="986" max="986" width="7.28515625" bestFit="1" customWidth="1"/>
    <col min="987" max="987" width="54" bestFit="1" customWidth="1"/>
    <col min="988" max="996" width="6.28515625" bestFit="1" customWidth="1"/>
    <col min="997" max="1037" width="7.28515625" bestFit="1" customWidth="1"/>
    <col min="1038" max="1063" width="8.28515625" bestFit="1" customWidth="1"/>
    <col min="1064" max="1064" width="8.7109375" bestFit="1" customWidth="1"/>
    <col min="1065" max="1065" width="53.5703125" bestFit="1" customWidth="1"/>
    <col min="1066" max="1066" width="36.7109375" bestFit="1" customWidth="1"/>
    <col min="1067" max="1067" width="37.28515625" bestFit="1" customWidth="1"/>
    <col min="1068" max="1068" width="56.5703125" bestFit="1" customWidth="1"/>
    <col min="1069" max="1069" width="50.85546875" bestFit="1" customWidth="1"/>
    <col min="1070" max="1070" width="26.42578125" bestFit="1" customWidth="1"/>
    <col min="1071" max="1071" width="59.5703125" bestFit="1" customWidth="1"/>
    <col min="1072" max="1072" width="30.140625" bestFit="1" customWidth="1"/>
    <col min="1073" max="1073" width="29.28515625" bestFit="1" customWidth="1"/>
    <col min="1074" max="1074" width="37.7109375" bestFit="1" customWidth="1"/>
    <col min="1075" max="1075" width="28" bestFit="1" customWidth="1"/>
    <col min="1076" max="1076" width="28.28515625" bestFit="1" customWidth="1"/>
    <col min="1077" max="1077" width="57.42578125" bestFit="1" customWidth="1"/>
    <col min="1078" max="1078" width="49.7109375" bestFit="1" customWidth="1"/>
    <col min="1079" max="1079" width="91.140625" bestFit="1" customWidth="1"/>
    <col min="1080" max="1080" width="55.140625" bestFit="1" customWidth="1"/>
    <col min="1081" max="1081" width="41.42578125" bestFit="1" customWidth="1"/>
    <col min="1082" max="1082" width="64.5703125" bestFit="1" customWidth="1"/>
    <col min="1083" max="1083" width="31.7109375" bestFit="1" customWidth="1"/>
    <col min="1084" max="1084" width="53.5703125" bestFit="1" customWidth="1"/>
    <col min="1085" max="1085" width="37.28515625" bestFit="1" customWidth="1"/>
    <col min="1086" max="1086" width="33.85546875" bestFit="1" customWidth="1"/>
    <col min="1087" max="1087" width="55.28515625" bestFit="1" customWidth="1"/>
    <col min="1088" max="1088" width="34.85546875" bestFit="1" customWidth="1"/>
    <col min="1089" max="1089" width="57" bestFit="1" customWidth="1"/>
    <col min="1090" max="1090" width="61.85546875" bestFit="1" customWidth="1"/>
    <col min="1091" max="1091" width="59.7109375" bestFit="1" customWidth="1"/>
    <col min="1092" max="1092" width="27" bestFit="1" customWidth="1"/>
    <col min="1093" max="1093" width="47" bestFit="1" customWidth="1"/>
    <col min="1094" max="1094" width="37.5703125" bestFit="1" customWidth="1"/>
    <col min="1095" max="1095" width="60.140625" bestFit="1" customWidth="1"/>
    <col min="1096" max="1096" width="35.5703125" bestFit="1" customWidth="1"/>
    <col min="1097" max="1097" width="39.85546875" bestFit="1" customWidth="1"/>
    <col min="1098" max="1098" width="44.140625" bestFit="1" customWidth="1"/>
    <col min="1099" max="1099" width="30" bestFit="1" customWidth="1"/>
    <col min="1100" max="1100" width="44.7109375" bestFit="1" customWidth="1"/>
    <col min="1101" max="1101" width="39" bestFit="1" customWidth="1"/>
    <col min="1102" max="1102" width="34.5703125" bestFit="1" customWidth="1"/>
    <col min="1103" max="1103" width="34.85546875" bestFit="1" customWidth="1"/>
    <col min="1104" max="1104" width="28.85546875" bestFit="1" customWidth="1"/>
    <col min="1105" max="1105" width="49.42578125" bestFit="1" customWidth="1"/>
    <col min="1106" max="1106" width="58" bestFit="1" customWidth="1"/>
    <col min="1107" max="1107" width="36.5703125" bestFit="1" customWidth="1"/>
    <col min="1108" max="1108" width="45" bestFit="1" customWidth="1"/>
    <col min="1109" max="1109" width="51.7109375" bestFit="1" customWidth="1"/>
    <col min="1110" max="1110" width="30.28515625" bestFit="1" customWidth="1"/>
    <col min="1111" max="1111" width="77.5703125" bestFit="1" customWidth="1"/>
    <col min="1112" max="1112" width="24.42578125" bestFit="1" customWidth="1"/>
    <col min="1113" max="1113" width="38.28515625" bestFit="1" customWidth="1"/>
    <col min="1114" max="1114" width="37" bestFit="1" customWidth="1"/>
    <col min="1115" max="1115" width="42.140625" bestFit="1" customWidth="1"/>
    <col min="1116" max="1116" width="72.7109375" bestFit="1" customWidth="1"/>
    <col min="1117" max="1117" width="32.28515625" bestFit="1" customWidth="1"/>
    <col min="1118" max="1118" width="39.28515625" bestFit="1" customWidth="1"/>
    <col min="1119" max="1119" width="38.140625" bestFit="1" customWidth="1"/>
    <col min="1120" max="1120" width="26.42578125" bestFit="1" customWidth="1"/>
    <col min="1121" max="1121" width="47.7109375" bestFit="1" customWidth="1"/>
    <col min="1122" max="1122" width="48.5703125" bestFit="1" customWidth="1"/>
    <col min="1123" max="1123" width="34.42578125" bestFit="1" customWidth="1"/>
    <col min="1124" max="1124" width="37.5703125" bestFit="1" customWidth="1"/>
    <col min="1125" max="1125" width="27.5703125" bestFit="1" customWidth="1"/>
    <col min="1126" max="1126" width="47.28515625" bestFit="1" customWidth="1"/>
    <col min="1127" max="1127" width="62.85546875" bestFit="1" customWidth="1"/>
    <col min="1128" max="1128" width="32.28515625" bestFit="1" customWidth="1"/>
    <col min="1129" max="1129" width="55.7109375" bestFit="1" customWidth="1"/>
    <col min="1130" max="1130" width="59.85546875" bestFit="1" customWidth="1"/>
    <col min="1131" max="1131" width="43.42578125" bestFit="1" customWidth="1"/>
    <col min="1132" max="1132" width="54.85546875" bestFit="1" customWidth="1"/>
    <col min="1133" max="1133" width="42.7109375" bestFit="1" customWidth="1"/>
    <col min="1134" max="1134" width="60.7109375" bestFit="1" customWidth="1"/>
    <col min="1135" max="1135" width="38.7109375" bestFit="1" customWidth="1"/>
    <col min="1136" max="1136" width="59.7109375" bestFit="1" customWidth="1"/>
    <col min="1137" max="1137" width="41.42578125" bestFit="1" customWidth="1"/>
    <col min="1138" max="1138" width="53.85546875" bestFit="1" customWidth="1"/>
    <col min="1139" max="1139" width="54.85546875" bestFit="1" customWidth="1"/>
    <col min="1140" max="1140" width="28.42578125" bestFit="1" customWidth="1"/>
    <col min="1141" max="1141" width="28.7109375" bestFit="1" customWidth="1"/>
    <col min="1142" max="1142" width="35.140625" bestFit="1" customWidth="1"/>
    <col min="1143" max="1143" width="48.85546875" bestFit="1" customWidth="1"/>
    <col min="1144" max="1144" width="74.42578125" bestFit="1" customWidth="1"/>
    <col min="1145" max="1145" width="29.42578125" bestFit="1" customWidth="1"/>
    <col min="1146" max="1146" width="58.7109375" bestFit="1" customWidth="1"/>
    <col min="1147" max="1147" width="60.42578125" bestFit="1" customWidth="1"/>
    <col min="1148" max="1148" width="45.5703125" bestFit="1" customWidth="1"/>
    <col min="1149" max="1149" width="55.85546875" bestFit="1" customWidth="1"/>
    <col min="1150" max="1150" width="27.7109375" bestFit="1" customWidth="1"/>
    <col min="1151" max="1151" width="60.28515625" bestFit="1" customWidth="1"/>
    <col min="1152" max="1152" width="27.7109375" bestFit="1" customWidth="1"/>
    <col min="1153" max="1153" width="31.7109375" bestFit="1" customWidth="1"/>
    <col min="1154" max="1154" width="47.42578125" bestFit="1" customWidth="1"/>
    <col min="1155" max="1155" width="39.85546875" bestFit="1" customWidth="1"/>
    <col min="1156" max="1156" width="38.7109375" bestFit="1" customWidth="1"/>
    <col min="1157" max="1157" width="30.28515625" bestFit="1" customWidth="1"/>
    <col min="1158" max="1158" width="48.28515625" bestFit="1" customWidth="1"/>
    <col min="1159" max="1159" width="37.5703125" bestFit="1" customWidth="1"/>
    <col min="1160" max="1160" width="73.42578125" bestFit="1" customWidth="1"/>
    <col min="1161" max="1161" width="53.85546875" bestFit="1" customWidth="1"/>
    <col min="1162" max="1163" width="33.28515625" bestFit="1" customWidth="1"/>
    <col min="1164" max="1164" width="7.7109375" bestFit="1" customWidth="1"/>
    <col min="1165" max="1165" width="7.5703125" bestFit="1" customWidth="1"/>
    <col min="1166" max="1173" width="8.28515625" bestFit="1" customWidth="1"/>
    <col min="1174" max="1174" width="46" bestFit="1" customWidth="1"/>
    <col min="1175" max="1178" width="8.28515625" bestFit="1" customWidth="1"/>
    <col min="1179" max="1179" width="49.42578125" bestFit="1" customWidth="1"/>
    <col min="1180" max="1182" width="8.28515625" bestFit="1" customWidth="1"/>
    <col min="1183" max="1183" width="33.85546875" bestFit="1" customWidth="1"/>
    <col min="1184" max="1187" width="8.28515625" bestFit="1" customWidth="1"/>
    <col min="1188" max="1188" width="48.28515625" bestFit="1" customWidth="1"/>
    <col min="1189" max="1190" width="8.28515625" bestFit="1" customWidth="1"/>
    <col min="1191" max="1191" width="28.85546875" bestFit="1" customWidth="1"/>
    <col min="1192" max="1201" width="8.28515625" bestFit="1" customWidth="1"/>
    <col min="1202" max="1202" width="32.7109375" bestFit="1" customWidth="1"/>
    <col min="1203" max="1205" width="8.28515625" bestFit="1" customWidth="1"/>
    <col min="1206" max="1206" width="36.42578125" bestFit="1" customWidth="1"/>
    <col min="1207" max="1209" width="8.28515625" bestFit="1" customWidth="1"/>
    <col min="1210" max="1210" width="28.85546875" bestFit="1" customWidth="1"/>
    <col min="1211" max="1211" width="8.28515625" bestFit="1" customWidth="1"/>
    <col min="1212" max="1213" width="7.28515625" bestFit="1" customWidth="1"/>
    <col min="1214" max="1214" width="39.140625" bestFit="1" customWidth="1"/>
    <col min="1215" max="1215" width="7.28515625" bestFit="1" customWidth="1"/>
    <col min="1216" max="1216" width="36.140625" bestFit="1" customWidth="1"/>
    <col min="1217" max="1220" width="7.28515625" bestFit="1" customWidth="1"/>
    <col min="1221" max="1221" width="32.140625" bestFit="1" customWidth="1"/>
    <col min="1222" max="1222" width="34.5703125" bestFit="1" customWidth="1"/>
    <col min="1223" max="1223" width="57.7109375" bestFit="1" customWidth="1"/>
    <col min="1224" max="1224" width="31.42578125" bestFit="1" customWidth="1"/>
    <col min="1225" max="1225" width="36.42578125" bestFit="1" customWidth="1"/>
    <col min="1226" max="1226" width="7.28515625" bestFit="1" customWidth="1"/>
    <col min="1227" max="1227" width="33.28515625" bestFit="1" customWidth="1"/>
    <col min="1228" max="1231" width="7.28515625" bestFit="1" customWidth="1"/>
    <col min="1232" max="1232" width="36.7109375" bestFit="1" customWidth="1"/>
    <col min="1233" max="1234" width="7.28515625" bestFit="1" customWidth="1"/>
    <col min="1235" max="1235" width="33" bestFit="1" customWidth="1"/>
    <col min="1236" max="1236" width="7.28515625" bestFit="1" customWidth="1"/>
    <col min="1237" max="1237" width="30.28515625" bestFit="1" customWidth="1"/>
    <col min="1238" max="1238" width="7.28515625" bestFit="1" customWidth="1"/>
    <col min="1239" max="1239" width="35" bestFit="1" customWidth="1"/>
    <col min="1240" max="1240" width="7.28515625" bestFit="1" customWidth="1"/>
    <col min="1241" max="1241" width="52.5703125" bestFit="1" customWidth="1"/>
    <col min="1242" max="1242" width="7.28515625" bestFit="1" customWidth="1"/>
    <col min="1243" max="1243" width="54" bestFit="1" customWidth="1"/>
    <col min="1244" max="1252" width="6.28515625" bestFit="1" customWidth="1"/>
    <col min="1253" max="1293" width="7.28515625" bestFit="1" customWidth="1"/>
    <col min="1294" max="1319" width="8.28515625" bestFit="1" customWidth="1"/>
    <col min="1320" max="1320" width="8.7109375" bestFit="1" customWidth="1"/>
    <col min="1321" max="1321" width="53.5703125" bestFit="1" customWidth="1"/>
    <col min="1322" max="1322" width="36.7109375" bestFit="1" customWidth="1"/>
    <col min="1323" max="1323" width="37.28515625" bestFit="1" customWidth="1"/>
    <col min="1324" max="1324" width="56.5703125" bestFit="1" customWidth="1"/>
    <col min="1325" max="1325" width="50.85546875" bestFit="1" customWidth="1"/>
    <col min="1326" max="1326" width="26.42578125" bestFit="1" customWidth="1"/>
    <col min="1327" max="1327" width="59.5703125" bestFit="1" customWidth="1"/>
    <col min="1328" max="1328" width="30.140625" bestFit="1" customWidth="1"/>
    <col min="1329" max="1329" width="29.28515625" bestFit="1" customWidth="1"/>
    <col min="1330" max="1330" width="37.7109375" bestFit="1" customWidth="1"/>
    <col min="1331" max="1331" width="28" bestFit="1" customWidth="1"/>
    <col min="1332" max="1332" width="28.28515625" bestFit="1" customWidth="1"/>
    <col min="1333" max="1333" width="57.42578125" bestFit="1" customWidth="1"/>
    <col min="1334" max="1334" width="49.7109375" bestFit="1" customWidth="1"/>
    <col min="1335" max="1335" width="91.140625" bestFit="1" customWidth="1"/>
    <col min="1336" max="1336" width="55.140625" bestFit="1" customWidth="1"/>
    <col min="1337" max="1337" width="41.42578125" bestFit="1" customWidth="1"/>
    <col min="1338" max="1338" width="64.5703125" bestFit="1" customWidth="1"/>
    <col min="1339" max="1339" width="31.7109375" bestFit="1" customWidth="1"/>
    <col min="1340" max="1340" width="53.5703125" bestFit="1" customWidth="1"/>
    <col min="1341" max="1341" width="37.28515625" bestFit="1" customWidth="1"/>
    <col min="1342" max="1342" width="33.85546875" bestFit="1" customWidth="1"/>
    <col min="1343" max="1343" width="55.28515625" bestFit="1" customWidth="1"/>
    <col min="1344" max="1344" width="34.85546875" bestFit="1" customWidth="1"/>
    <col min="1345" max="1345" width="57" bestFit="1" customWidth="1"/>
    <col min="1346" max="1346" width="61.85546875" bestFit="1" customWidth="1"/>
    <col min="1347" max="1347" width="59.7109375" bestFit="1" customWidth="1"/>
    <col min="1348" max="1348" width="27" bestFit="1" customWidth="1"/>
    <col min="1349" max="1349" width="47" bestFit="1" customWidth="1"/>
    <col min="1350" max="1350" width="37.5703125" bestFit="1" customWidth="1"/>
    <col min="1351" max="1351" width="60.140625" bestFit="1" customWidth="1"/>
    <col min="1352" max="1352" width="35.5703125" bestFit="1" customWidth="1"/>
    <col min="1353" max="1353" width="39.85546875" bestFit="1" customWidth="1"/>
    <col min="1354" max="1354" width="44.140625" bestFit="1" customWidth="1"/>
    <col min="1355" max="1355" width="30" bestFit="1" customWidth="1"/>
    <col min="1356" max="1356" width="44.7109375" bestFit="1" customWidth="1"/>
    <col min="1357" max="1357" width="39" bestFit="1" customWidth="1"/>
    <col min="1358" max="1358" width="34.5703125" bestFit="1" customWidth="1"/>
    <col min="1359" max="1359" width="34.85546875" bestFit="1" customWidth="1"/>
    <col min="1360" max="1360" width="28.85546875" bestFit="1" customWidth="1"/>
    <col min="1361" max="1361" width="49.42578125" bestFit="1" customWidth="1"/>
    <col min="1362" max="1362" width="58" bestFit="1" customWidth="1"/>
    <col min="1363" max="1363" width="36.5703125" bestFit="1" customWidth="1"/>
    <col min="1364" max="1364" width="45" bestFit="1" customWidth="1"/>
    <col min="1365" max="1365" width="51.7109375" bestFit="1" customWidth="1"/>
    <col min="1366" max="1366" width="30.28515625" bestFit="1" customWidth="1"/>
    <col min="1367" max="1367" width="77.5703125" bestFit="1" customWidth="1"/>
    <col min="1368" max="1368" width="24.42578125" bestFit="1" customWidth="1"/>
    <col min="1369" max="1369" width="38.28515625" bestFit="1" customWidth="1"/>
    <col min="1370" max="1370" width="37" bestFit="1" customWidth="1"/>
    <col min="1371" max="1371" width="42.140625" bestFit="1" customWidth="1"/>
    <col min="1372" max="1372" width="72.7109375" bestFit="1" customWidth="1"/>
    <col min="1373" max="1373" width="32.28515625" bestFit="1" customWidth="1"/>
    <col min="1374" max="1374" width="39.28515625" bestFit="1" customWidth="1"/>
    <col min="1375" max="1375" width="38.140625" bestFit="1" customWidth="1"/>
    <col min="1376" max="1376" width="26.42578125" bestFit="1" customWidth="1"/>
    <col min="1377" max="1377" width="47.7109375" bestFit="1" customWidth="1"/>
    <col min="1378" max="1378" width="48.5703125" bestFit="1" customWidth="1"/>
    <col min="1379" max="1379" width="34.42578125" bestFit="1" customWidth="1"/>
    <col min="1380" max="1380" width="37.5703125" bestFit="1" customWidth="1"/>
    <col min="1381" max="1381" width="27.5703125" bestFit="1" customWidth="1"/>
    <col min="1382" max="1382" width="47.28515625" bestFit="1" customWidth="1"/>
    <col min="1383" max="1383" width="62.85546875" bestFit="1" customWidth="1"/>
    <col min="1384" max="1384" width="32.28515625" bestFit="1" customWidth="1"/>
    <col min="1385" max="1385" width="55.7109375" bestFit="1" customWidth="1"/>
    <col min="1386" max="1386" width="59.85546875" bestFit="1" customWidth="1"/>
    <col min="1387" max="1387" width="43.42578125" bestFit="1" customWidth="1"/>
    <col min="1388" max="1388" width="54.85546875" bestFit="1" customWidth="1"/>
    <col min="1389" max="1389" width="42.7109375" bestFit="1" customWidth="1"/>
    <col min="1390" max="1390" width="60.7109375" bestFit="1" customWidth="1"/>
    <col min="1391" max="1391" width="38.7109375" bestFit="1" customWidth="1"/>
    <col min="1392" max="1392" width="59.7109375" bestFit="1" customWidth="1"/>
    <col min="1393" max="1393" width="41.42578125" bestFit="1" customWidth="1"/>
    <col min="1394" max="1394" width="53.85546875" bestFit="1" customWidth="1"/>
    <col min="1395" max="1395" width="54.85546875" bestFit="1" customWidth="1"/>
    <col min="1396" max="1396" width="28.42578125" bestFit="1" customWidth="1"/>
    <col min="1397" max="1397" width="28.7109375" bestFit="1" customWidth="1"/>
    <col min="1398" max="1398" width="35.140625" bestFit="1" customWidth="1"/>
    <col min="1399" max="1399" width="5.42578125" bestFit="1" customWidth="1"/>
  </cols>
  <sheetData>
    <row r="1" spans="1:14" ht="30" customHeight="1" x14ac:dyDescent="0.45">
      <c r="A1" s="146" t="s">
        <v>2880</v>
      </c>
    </row>
    <row r="2" spans="1:14" x14ac:dyDescent="0.25">
      <c r="A2" s="156" t="s">
        <v>2879</v>
      </c>
      <c r="B2" s="157"/>
      <c r="C2" s="157"/>
      <c r="D2" s="157"/>
      <c r="E2" s="158"/>
      <c r="F2" s="11" t="s">
        <v>857</v>
      </c>
      <c r="J2" s="7"/>
      <c r="K2" s="7"/>
      <c r="L2" s="7"/>
      <c r="M2" s="7"/>
      <c r="N2" s="7"/>
    </row>
    <row r="3" spans="1:14" ht="45" x14ac:dyDescent="0.25">
      <c r="A3" s="161" t="s">
        <v>2891</v>
      </c>
      <c r="B3" s="161" t="s">
        <v>1972</v>
      </c>
      <c r="C3" s="161" t="s">
        <v>2841</v>
      </c>
      <c r="D3" s="161" t="s">
        <v>2873</v>
      </c>
      <c r="E3" s="159" t="s">
        <v>2874</v>
      </c>
      <c r="F3" s="7" t="s">
        <v>869</v>
      </c>
      <c r="G3" s="7" t="s">
        <v>966</v>
      </c>
      <c r="H3" s="7" t="s">
        <v>1225</v>
      </c>
      <c r="I3" s="7" t="s">
        <v>1464</v>
      </c>
      <c r="J3" s="7" t="s">
        <v>859</v>
      </c>
      <c r="K3" s="7" t="s">
        <v>858</v>
      </c>
      <c r="L3" s="7" t="s">
        <v>1971</v>
      </c>
      <c r="M3" s="7" t="s">
        <v>2868</v>
      </c>
      <c r="N3" s="7" t="s">
        <v>1465</v>
      </c>
    </row>
    <row r="4" spans="1:14" x14ac:dyDescent="0.25">
      <c r="A4" s="95" t="s">
        <v>2028</v>
      </c>
      <c r="B4" s="157" t="s">
        <v>2027</v>
      </c>
      <c r="C4" s="163" t="s">
        <v>2845</v>
      </c>
      <c r="D4" s="90" t="s">
        <v>542</v>
      </c>
      <c r="E4" s="13" t="s">
        <v>716</v>
      </c>
      <c r="F4" s="195"/>
      <c r="G4" s="195"/>
      <c r="H4" s="195">
        <v>64</v>
      </c>
      <c r="I4" s="195"/>
      <c r="J4" s="195">
        <v>3</v>
      </c>
      <c r="K4" s="195"/>
      <c r="L4" s="195">
        <v>135</v>
      </c>
      <c r="M4" s="195"/>
      <c r="N4" s="181">
        <v>202</v>
      </c>
    </row>
    <row r="5" spans="1:14" x14ac:dyDescent="0.25">
      <c r="A5" s="95"/>
      <c r="B5" s="157"/>
      <c r="C5" s="163"/>
      <c r="D5" s="12" t="s">
        <v>77</v>
      </c>
      <c r="E5" s="13" t="s">
        <v>78</v>
      </c>
      <c r="F5" s="152"/>
      <c r="G5" s="152"/>
      <c r="H5" s="152">
        <v>7</v>
      </c>
      <c r="I5" s="152"/>
      <c r="J5" s="152">
        <v>9</v>
      </c>
      <c r="K5" s="152">
        <v>63</v>
      </c>
      <c r="L5" s="152">
        <v>210</v>
      </c>
      <c r="M5" s="152"/>
      <c r="N5" s="162">
        <v>289</v>
      </c>
    </row>
    <row r="6" spans="1:14" x14ac:dyDescent="0.25">
      <c r="A6" s="95"/>
      <c r="B6" s="157"/>
      <c r="C6" s="163"/>
      <c r="D6" s="12" t="s">
        <v>1472</v>
      </c>
      <c r="E6" s="13" t="s">
        <v>78</v>
      </c>
      <c r="F6" s="196"/>
      <c r="G6" s="173"/>
      <c r="H6" s="173"/>
      <c r="I6" s="173"/>
      <c r="J6" s="173"/>
      <c r="K6" s="173"/>
      <c r="L6" s="173">
        <v>22</v>
      </c>
      <c r="M6" s="173"/>
      <c r="N6" s="162">
        <v>22</v>
      </c>
    </row>
    <row r="7" spans="1:14" x14ac:dyDescent="0.25">
      <c r="A7" s="95"/>
      <c r="B7" s="157"/>
      <c r="C7" s="163"/>
      <c r="D7" s="12" t="s">
        <v>79</v>
      </c>
      <c r="E7" s="13" t="s">
        <v>80</v>
      </c>
      <c r="F7" s="152">
        <v>20</v>
      </c>
      <c r="G7" s="152"/>
      <c r="H7" s="152">
        <v>336</v>
      </c>
      <c r="I7" s="152"/>
      <c r="J7" s="152">
        <v>31</v>
      </c>
      <c r="K7" s="152">
        <v>232</v>
      </c>
      <c r="L7" s="152">
        <v>1026</v>
      </c>
      <c r="M7" s="152"/>
      <c r="N7" s="162">
        <v>1645</v>
      </c>
    </row>
    <row r="8" spans="1:14" x14ac:dyDescent="0.25">
      <c r="A8" s="95"/>
      <c r="B8" s="157"/>
      <c r="C8" s="163"/>
      <c r="D8" s="178" t="s">
        <v>1486</v>
      </c>
      <c r="E8" s="13" t="s">
        <v>1487</v>
      </c>
      <c r="F8" s="196"/>
      <c r="G8" s="173"/>
      <c r="H8" s="173"/>
      <c r="I8" s="173"/>
      <c r="J8" s="173"/>
      <c r="K8" s="173"/>
      <c r="L8" s="173">
        <v>1</v>
      </c>
      <c r="M8" s="173"/>
      <c r="N8" s="162">
        <v>1</v>
      </c>
    </row>
    <row r="9" spans="1:14" x14ac:dyDescent="0.25">
      <c r="A9" s="95"/>
      <c r="B9" s="157"/>
      <c r="C9" s="163" t="s">
        <v>2846</v>
      </c>
      <c r="D9" s="90" t="s">
        <v>69</v>
      </c>
      <c r="E9" s="13" t="s">
        <v>70</v>
      </c>
      <c r="F9" s="152"/>
      <c r="G9" s="152"/>
      <c r="H9" s="152">
        <v>154</v>
      </c>
      <c r="I9" s="152">
        <v>3</v>
      </c>
      <c r="J9" s="152">
        <v>733</v>
      </c>
      <c r="K9" s="152">
        <v>77</v>
      </c>
      <c r="L9" s="152">
        <v>584</v>
      </c>
      <c r="M9" s="152">
        <v>1181</v>
      </c>
      <c r="N9" s="162">
        <v>2732</v>
      </c>
    </row>
    <row r="10" spans="1:14" x14ac:dyDescent="0.25">
      <c r="A10" s="95"/>
      <c r="B10" s="157"/>
      <c r="C10" s="163"/>
      <c r="D10" s="12" t="s">
        <v>81</v>
      </c>
      <c r="E10" s="13" t="s">
        <v>82</v>
      </c>
      <c r="F10" s="152"/>
      <c r="G10" s="152"/>
      <c r="H10" s="152">
        <v>197</v>
      </c>
      <c r="I10" s="152">
        <v>21</v>
      </c>
      <c r="J10" s="152">
        <v>609</v>
      </c>
      <c r="K10" s="152">
        <v>578</v>
      </c>
      <c r="L10" s="152">
        <v>558</v>
      </c>
      <c r="M10" s="152">
        <v>2531</v>
      </c>
      <c r="N10" s="162">
        <v>4494</v>
      </c>
    </row>
    <row r="11" spans="1:14" x14ac:dyDescent="0.25">
      <c r="A11" s="95"/>
      <c r="B11" s="157"/>
      <c r="C11" s="163"/>
      <c r="D11" s="12" t="s">
        <v>83</v>
      </c>
      <c r="E11" s="13" t="s">
        <v>84</v>
      </c>
      <c r="F11" s="152"/>
      <c r="G11" s="152"/>
      <c r="H11" s="152">
        <v>1</v>
      </c>
      <c r="I11" s="152">
        <v>6</v>
      </c>
      <c r="J11" s="152">
        <v>9</v>
      </c>
      <c r="K11" s="152">
        <v>97</v>
      </c>
      <c r="L11" s="152">
        <v>29</v>
      </c>
      <c r="M11" s="152">
        <v>14</v>
      </c>
      <c r="N11" s="162">
        <v>156</v>
      </c>
    </row>
    <row r="12" spans="1:14" x14ac:dyDescent="0.25">
      <c r="A12" s="95"/>
      <c r="B12" s="157"/>
      <c r="C12" s="163"/>
      <c r="D12" s="12" t="s">
        <v>85</v>
      </c>
      <c r="E12" s="13" t="s">
        <v>86</v>
      </c>
      <c r="F12" s="152"/>
      <c r="G12" s="152"/>
      <c r="H12" s="152">
        <v>60</v>
      </c>
      <c r="I12" s="152">
        <v>13</v>
      </c>
      <c r="J12" s="152">
        <v>453</v>
      </c>
      <c r="K12" s="152">
        <v>96</v>
      </c>
      <c r="L12" s="152">
        <v>847</v>
      </c>
      <c r="M12" s="152">
        <v>260</v>
      </c>
      <c r="N12" s="162">
        <v>1729</v>
      </c>
    </row>
    <row r="13" spans="1:14" x14ac:dyDescent="0.25">
      <c r="A13" s="95"/>
      <c r="B13" s="157"/>
      <c r="C13" s="163"/>
      <c r="D13" s="12" t="s">
        <v>1564</v>
      </c>
      <c r="E13" s="13" t="s">
        <v>86</v>
      </c>
      <c r="F13" s="196"/>
      <c r="G13" s="173"/>
      <c r="H13" s="173"/>
      <c r="I13" s="173"/>
      <c r="J13" s="173"/>
      <c r="K13" s="173"/>
      <c r="L13" s="173">
        <v>6</v>
      </c>
      <c r="M13" s="173"/>
      <c r="N13" s="162">
        <v>6</v>
      </c>
    </row>
    <row r="14" spans="1:14" x14ac:dyDescent="0.25">
      <c r="A14" s="95"/>
      <c r="B14" s="157"/>
      <c r="C14" s="163"/>
      <c r="D14" s="12" t="s">
        <v>544</v>
      </c>
      <c r="E14" s="13" t="s">
        <v>718</v>
      </c>
      <c r="F14" s="152"/>
      <c r="G14" s="152"/>
      <c r="H14" s="152"/>
      <c r="I14" s="152"/>
      <c r="J14" s="152">
        <v>99</v>
      </c>
      <c r="K14" s="152"/>
      <c r="L14" s="152"/>
      <c r="M14" s="152">
        <v>4</v>
      </c>
      <c r="N14" s="162">
        <v>103</v>
      </c>
    </row>
    <row r="15" spans="1:14" x14ac:dyDescent="0.25">
      <c r="A15" s="95"/>
      <c r="B15" s="157"/>
      <c r="C15" s="163"/>
      <c r="D15" s="12" t="s">
        <v>1613</v>
      </c>
      <c r="E15" s="13" t="s">
        <v>1614</v>
      </c>
      <c r="F15" s="196"/>
      <c r="G15" s="173"/>
      <c r="H15" s="173"/>
      <c r="I15" s="173"/>
      <c r="J15" s="173"/>
      <c r="K15" s="173"/>
      <c r="L15" s="173">
        <v>6</v>
      </c>
      <c r="M15" s="173"/>
      <c r="N15" s="162">
        <v>6</v>
      </c>
    </row>
    <row r="16" spans="1:14" x14ac:dyDescent="0.25">
      <c r="A16" s="95"/>
      <c r="B16" s="157"/>
      <c r="C16" s="163"/>
      <c r="D16" s="12" t="s">
        <v>87</v>
      </c>
      <c r="E16" s="13" t="s">
        <v>88</v>
      </c>
      <c r="F16" s="152"/>
      <c r="G16" s="152"/>
      <c r="H16" s="152">
        <v>47</v>
      </c>
      <c r="I16" s="152"/>
      <c r="J16" s="152">
        <v>204</v>
      </c>
      <c r="K16" s="152">
        <v>87</v>
      </c>
      <c r="L16" s="152">
        <v>180</v>
      </c>
      <c r="M16" s="152">
        <v>5</v>
      </c>
      <c r="N16" s="162">
        <v>523</v>
      </c>
    </row>
    <row r="17" spans="1:14" x14ac:dyDescent="0.25">
      <c r="A17" s="95"/>
      <c r="B17" s="157"/>
      <c r="C17" s="163"/>
      <c r="D17" s="12" t="s">
        <v>1538</v>
      </c>
      <c r="E17" s="13" t="s">
        <v>88</v>
      </c>
      <c r="F17" s="196"/>
      <c r="G17" s="173"/>
      <c r="H17" s="173"/>
      <c r="I17" s="173"/>
      <c r="J17" s="173"/>
      <c r="K17" s="173"/>
      <c r="L17" s="173">
        <v>2</v>
      </c>
      <c r="M17" s="173"/>
      <c r="N17" s="162">
        <v>2</v>
      </c>
    </row>
    <row r="18" spans="1:14" x14ac:dyDescent="0.25">
      <c r="A18" s="95"/>
      <c r="B18" s="157"/>
      <c r="C18" s="163"/>
      <c r="D18" s="12" t="s">
        <v>89</v>
      </c>
      <c r="E18" s="13" t="s">
        <v>90</v>
      </c>
      <c r="F18" s="152"/>
      <c r="G18" s="152"/>
      <c r="H18" s="152">
        <v>58</v>
      </c>
      <c r="I18" s="152">
        <v>1</v>
      </c>
      <c r="J18" s="152">
        <v>4</v>
      </c>
      <c r="K18" s="152">
        <v>125</v>
      </c>
      <c r="L18" s="152">
        <v>1969</v>
      </c>
      <c r="M18" s="152">
        <v>286</v>
      </c>
      <c r="N18" s="162">
        <v>2443</v>
      </c>
    </row>
    <row r="19" spans="1:14" x14ac:dyDescent="0.25">
      <c r="A19" s="95"/>
      <c r="B19" s="157"/>
      <c r="C19" s="163"/>
      <c r="D19" s="12" t="s">
        <v>1603</v>
      </c>
      <c r="E19" s="13" t="s">
        <v>90</v>
      </c>
      <c r="F19" s="196"/>
      <c r="G19" s="173"/>
      <c r="H19" s="173"/>
      <c r="I19" s="173"/>
      <c r="J19" s="173"/>
      <c r="K19" s="173"/>
      <c r="L19" s="173">
        <v>38</v>
      </c>
      <c r="M19" s="173"/>
      <c r="N19" s="162">
        <v>38</v>
      </c>
    </row>
    <row r="20" spans="1:14" x14ac:dyDescent="0.25">
      <c r="A20" s="95"/>
      <c r="B20" s="157"/>
      <c r="C20" s="163"/>
      <c r="D20" s="12" t="s">
        <v>91</v>
      </c>
      <c r="E20" s="13" t="s">
        <v>92</v>
      </c>
      <c r="F20" s="152"/>
      <c r="G20" s="152"/>
      <c r="H20" s="152">
        <v>9</v>
      </c>
      <c r="I20" s="152"/>
      <c r="J20" s="152"/>
      <c r="K20" s="152">
        <v>15</v>
      </c>
      <c r="L20" s="152"/>
      <c r="M20" s="152"/>
      <c r="N20" s="162">
        <v>24</v>
      </c>
    </row>
    <row r="21" spans="1:14" x14ac:dyDescent="0.25">
      <c r="A21" s="95"/>
      <c r="B21" s="157"/>
      <c r="C21" s="163"/>
      <c r="D21" s="12" t="s">
        <v>93</v>
      </c>
      <c r="E21" s="13" t="s">
        <v>94</v>
      </c>
      <c r="F21" s="152"/>
      <c r="G21" s="152"/>
      <c r="H21" s="152">
        <v>13</v>
      </c>
      <c r="I21" s="152"/>
      <c r="J21" s="152"/>
      <c r="K21" s="152">
        <v>92</v>
      </c>
      <c r="L21" s="152"/>
      <c r="M21" s="152"/>
      <c r="N21" s="162">
        <v>105</v>
      </c>
    </row>
    <row r="22" spans="1:14" x14ac:dyDescent="0.25">
      <c r="A22" s="95"/>
      <c r="B22" s="157"/>
      <c r="C22" s="163"/>
      <c r="D22" s="178" t="s">
        <v>95</v>
      </c>
      <c r="E22" s="13" t="s">
        <v>96</v>
      </c>
      <c r="F22" s="152"/>
      <c r="G22" s="152"/>
      <c r="H22" s="152"/>
      <c r="I22" s="152"/>
      <c r="J22" s="152">
        <v>13</v>
      </c>
      <c r="K22" s="152">
        <v>6</v>
      </c>
      <c r="L22" s="152">
        <v>32</v>
      </c>
      <c r="M22" s="152"/>
      <c r="N22" s="162">
        <v>51</v>
      </c>
    </row>
    <row r="23" spans="1:14" x14ac:dyDescent="0.25">
      <c r="A23" s="95"/>
      <c r="B23" s="157"/>
      <c r="C23" s="163" t="s">
        <v>2847</v>
      </c>
      <c r="D23" s="90" t="s">
        <v>71</v>
      </c>
      <c r="E23" s="13" t="s">
        <v>72</v>
      </c>
      <c r="F23" s="152"/>
      <c r="G23" s="152"/>
      <c r="H23" s="152">
        <v>59</v>
      </c>
      <c r="I23" s="152"/>
      <c r="J23" s="152">
        <v>8</v>
      </c>
      <c r="K23" s="152">
        <v>5</v>
      </c>
      <c r="L23" s="152">
        <v>34</v>
      </c>
      <c r="M23" s="152">
        <v>30</v>
      </c>
      <c r="N23" s="162">
        <v>136</v>
      </c>
    </row>
    <row r="24" spans="1:14" x14ac:dyDescent="0.25">
      <c r="A24" s="95"/>
      <c r="B24" s="157"/>
      <c r="C24" s="163"/>
      <c r="D24" s="12" t="s">
        <v>73</v>
      </c>
      <c r="E24" s="13" t="s">
        <v>74</v>
      </c>
      <c r="F24" s="152"/>
      <c r="G24" s="152"/>
      <c r="H24" s="152">
        <v>2</v>
      </c>
      <c r="I24" s="152"/>
      <c r="J24" s="152"/>
      <c r="K24" s="152">
        <v>2</v>
      </c>
      <c r="L24" s="152">
        <v>10</v>
      </c>
      <c r="M24" s="152"/>
      <c r="N24" s="162">
        <v>14</v>
      </c>
    </row>
    <row r="25" spans="1:14" x14ac:dyDescent="0.25">
      <c r="A25" s="95"/>
      <c r="B25" s="157"/>
      <c r="C25" s="163"/>
      <c r="D25" s="12" t="s">
        <v>543</v>
      </c>
      <c r="E25" s="13" t="s">
        <v>717</v>
      </c>
      <c r="F25" s="152"/>
      <c r="G25" s="152"/>
      <c r="H25" s="152">
        <v>2</v>
      </c>
      <c r="I25" s="152"/>
      <c r="J25" s="152">
        <v>42</v>
      </c>
      <c r="K25" s="152"/>
      <c r="L25" s="152">
        <v>15</v>
      </c>
      <c r="M25" s="152">
        <v>14</v>
      </c>
      <c r="N25" s="162">
        <v>73</v>
      </c>
    </row>
    <row r="26" spans="1:14" x14ac:dyDescent="0.25">
      <c r="A26" s="95"/>
      <c r="B26" s="157"/>
      <c r="C26" s="163"/>
      <c r="D26" s="12" t="s">
        <v>1070</v>
      </c>
      <c r="E26" s="13" t="s">
        <v>1071</v>
      </c>
      <c r="F26" s="152"/>
      <c r="G26" s="152"/>
      <c r="H26" s="152">
        <v>2</v>
      </c>
      <c r="I26" s="152"/>
      <c r="J26" s="152"/>
      <c r="K26" s="152"/>
      <c r="L26" s="152">
        <v>1</v>
      </c>
      <c r="M26" s="152">
        <v>1</v>
      </c>
      <c r="N26" s="162">
        <v>4</v>
      </c>
    </row>
    <row r="27" spans="1:14" x14ac:dyDescent="0.25">
      <c r="A27" s="95"/>
      <c r="B27" s="157"/>
      <c r="C27" s="163"/>
      <c r="D27" s="12" t="s">
        <v>97</v>
      </c>
      <c r="E27" s="13" t="s">
        <v>98</v>
      </c>
      <c r="F27" s="152"/>
      <c r="G27" s="152">
        <v>9</v>
      </c>
      <c r="H27" s="152">
        <v>128</v>
      </c>
      <c r="I27" s="152">
        <v>50</v>
      </c>
      <c r="J27" s="152">
        <v>146</v>
      </c>
      <c r="K27" s="152">
        <v>72</v>
      </c>
      <c r="L27" s="152">
        <v>428</v>
      </c>
      <c r="M27" s="152">
        <v>191</v>
      </c>
      <c r="N27" s="162">
        <v>1024</v>
      </c>
    </row>
    <row r="28" spans="1:14" x14ac:dyDescent="0.25">
      <c r="A28" s="95"/>
      <c r="B28" s="157"/>
      <c r="C28" s="163"/>
      <c r="D28" s="12" t="s">
        <v>99</v>
      </c>
      <c r="E28" s="13" t="s">
        <v>100</v>
      </c>
      <c r="F28" s="152"/>
      <c r="G28" s="152"/>
      <c r="H28" s="152"/>
      <c r="I28" s="152">
        <v>13</v>
      </c>
      <c r="J28" s="152">
        <v>17</v>
      </c>
      <c r="K28" s="152">
        <v>1</v>
      </c>
      <c r="L28" s="152">
        <v>2</v>
      </c>
      <c r="M28" s="152"/>
      <c r="N28" s="162">
        <v>33</v>
      </c>
    </row>
    <row r="29" spans="1:14" x14ac:dyDescent="0.25">
      <c r="A29" s="95"/>
      <c r="B29" s="157"/>
      <c r="C29" s="163"/>
      <c r="D29" s="12" t="s">
        <v>545</v>
      </c>
      <c r="E29" s="13" t="s">
        <v>719</v>
      </c>
      <c r="F29" s="152"/>
      <c r="G29" s="152"/>
      <c r="H29" s="152"/>
      <c r="I29" s="152"/>
      <c r="J29" s="152">
        <v>3</v>
      </c>
      <c r="K29" s="152"/>
      <c r="L29" s="152"/>
      <c r="M29" s="152"/>
      <c r="N29" s="162">
        <v>3</v>
      </c>
    </row>
    <row r="30" spans="1:14" x14ac:dyDescent="0.25">
      <c r="A30" s="95"/>
      <c r="B30" s="157"/>
      <c r="C30" s="163"/>
      <c r="D30" s="12" t="s">
        <v>1754</v>
      </c>
      <c r="E30" s="13" t="s">
        <v>1755</v>
      </c>
      <c r="F30" s="196"/>
      <c r="G30" s="173"/>
      <c r="H30" s="173"/>
      <c r="I30" s="173"/>
      <c r="J30" s="173"/>
      <c r="K30" s="173"/>
      <c r="L30" s="173">
        <v>3</v>
      </c>
      <c r="M30" s="173"/>
      <c r="N30" s="162">
        <v>3</v>
      </c>
    </row>
    <row r="31" spans="1:14" x14ac:dyDescent="0.25">
      <c r="A31" s="95"/>
      <c r="B31" s="157"/>
      <c r="C31" s="163"/>
      <c r="D31" s="12" t="s">
        <v>546</v>
      </c>
      <c r="E31" s="13" t="s">
        <v>720</v>
      </c>
      <c r="F31" s="152"/>
      <c r="G31" s="152"/>
      <c r="H31" s="152"/>
      <c r="I31" s="152">
        <v>1</v>
      </c>
      <c r="J31" s="152">
        <v>1</v>
      </c>
      <c r="K31" s="152"/>
      <c r="L31" s="152">
        <v>7</v>
      </c>
      <c r="M31" s="152"/>
      <c r="N31" s="162">
        <v>9</v>
      </c>
    </row>
    <row r="32" spans="1:14" x14ac:dyDescent="0.25">
      <c r="A32" s="95"/>
      <c r="B32" s="157"/>
      <c r="C32" s="163"/>
      <c r="D32" s="12" t="s">
        <v>547</v>
      </c>
      <c r="E32" s="13" t="s">
        <v>721</v>
      </c>
      <c r="F32" s="152"/>
      <c r="G32" s="152"/>
      <c r="H32" s="152">
        <v>12</v>
      </c>
      <c r="I32" s="152">
        <v>27</v>
      </c>
      <c r="J32" s="152">
        <v>69</v>
      </c>
      <c r="K32" s="152"/>
      <c r="L32" s="152">
        <v>13</v>
      </c>
      <c r="M32" s="152"/>
      <c r="N32" s="162">
        <v>121</v>
      </c>
    </row>
    <row r="33" spans="1:14" x14ac:dyDescent="0.25">
      <c r="A33" s="95"/>
      <c r="B33" s="157"/>
      <c r="C33" s="163"/>
      <c r="D33" s="12" t="s">
        <v>548</v>
      </c>
      <c r="E33" s="13" t="s">
        <v>722</v>
      </c>
      <c r="F33" s="152"/>
      <c r="G33" s="152"/>
      <c r="H33" s="152">
        <v>1</v>
      </c>
      <c r="I33" s="152">
        <v>3</v>
      </c>
      <c r="J33" s="152">
        <v>2</v>
      </c>
      <c r="K33" s="152"/>
      <c r="L33" s="152">
        <v>6</v>
      </c>
      <c r="M33" s="152"/>
      <c r="N33" s="162">
        <v>12</v>
      </c>
    </row>
    <row r="34" spans="1:14" x14ac:dyDescent="0.25">
      <c r="A34" s="95"/>
      <c r="B34" s="157"/>
      <c r="C34" s="163"/>
      <c r="D34" s="12" t="s">
        <v>549</v>
      </c>
      <c r="E34" s="13" t="s">
        <v>723</v>
      </c>
      <c r="F34" s="152"/>
      <c r="G34" s="152"/>
      <c r="H34" s="152">
        <v>1</v>
      </c>
      <c r="I34" s="152">
        <v>4</v>
      </c>
      <c r="J34" s="152">
        <v>13</v>
      </c>
      <c r="K34" s="152"/>
      <c r="L34" s="152">
        <v>67</v>
      </c>
      <c r="M34" s="152">
        <v>10</v>
      </c>
      <c r="N34" s="162">
        <v>95</v>
      </c>
    </row>
    <row r="35" spans="1:14" x14ac:dyDescent="0.25">
      <c r="A35" s="95"/>
      <c r="B35" s="157"/>
      <c r="C35" s="163"/>
      <c r="D35" s="12" t="s">
        <v>550</v>
      </c>
      <c r="E35" s="13" t="s">
        <v>724</v>
      </c>
      <c r="F35" s="152"/>
      <c r="G35" s="152"/>
      <c r="H35" s="152"/>
      <c r="I35" s="152"/>
      <c r="J35" s="152">
        <v>4</v>
      </c>
      <c r="K35" s="152"/>
      <c r="L35" s="152">
        <v>8</v>
      </c>
      <c r="M35" s="152">
        <v>3</v>
      </c>
      <c r="N35" s="162">
        <v>15</v>
      </c>
    </row>
    <row r="36" spans="1:14" x14ac:dyDescent="0.25">
      <c r="A36" s="95"/>
      <c r="B36" s="157"/>
      <c r="C36" s="163"/>
      <c r="D36" s="12" t="s">
        <v>1758</v>
      </c>
      <c r="E36" s="13" t="s">
        <v>1759</v>
      </c>
      <c r="F36" s="196"/>
      <c r="G36" s="173"/>
      <c r="H36" s="173"/>
      <c r="I36" s="173"/>
      <c r="J36" s="173"/>
      <c r="K36" s="173"/>
      <c r="L36" s="173">
        <v>1</v>
      </c>
      <c r="M36" s="173"/>
      <c r="N36" s="162">
        <v>1</v>
      </c>
    </row>
    <row r="37" spans="1:14" x14ac:dyDescent="0.25">
      <c r="A37" s="95"/>
      <c r="B37" s="157"/>
      <c r="C37" s="163"/>
      <c r="D37" s="12" t="s">
        <v>1761</v>
      </c>
      <c r="E37" s="13" t="s">
        <v>1762</v>
      </c>
      <c r="F37" s="196"/>
      <c r="G37" s="173"/>
      <c r="H37" s="173"/>
      <c r="I37" s="173"/>
      <c r="J37" s="173"/>
      <c r="K37" s="173"/>
      <c r="L37" s="173">
        <v>1</v>
      </c>
      <c r="M37" s="173"/>
      <c r="N37" s="162">
        <v>1</v>
      </c>
    </row>
    <row r="38" spans="1:14" x14ac:dyDescent="0.25">
      <c r="A38" s="95"/>
      <c r="B38" s="157"/>
      <c r="C38" s="163"/>
      <c r="D38" s="12" t="s">
        <v>101</v>
      </c>
      <c r="E38" s="13" t="s">
        <v>102</v>
      </c>
      <c r="F38" s="152"/>
      <c r="G38" s="152"/>
      <c r="H38" s="152"/>
      <c r="I38" s="152">
        <v>5</v>
      </c>
      <c r="J38" s="152"/>
      <c r="K38" s="152">
        <v>1</v>
      </c>
      <c r="L38" s="152">
        <v>10</v>
      </c>
      <c r="M38" s="152">
        <v>2</v>
      </c>
      <c r="N38" s="162">
        <v>18</v>
      </c>
    </row>
    <row r="39" spans="1:14" x14ac:dyDescent="0.25">
      <c r="A39" s="95"/>
      <c r="B39" s="157"/>
      <c r="C39" s="163"/>
      <c r="D39" s="12" t="s">
        <v>103</v>
      </c>
      <c r="E39" s="13" t="s">
        <v>104</v>
      </c>
      <c r="F39" s="152"/>
      <c r="G39" s="152">
        <v>6</v>
      </c>
      <c r="H39" s="152">
        <v>7</v>
      </c>
      <c r="I39" s="152">
        <v>1</v>
      </c>
      <c r="J39" s="152"/>
      <c r="K39" s="152">
        <v>2</v>
      </c>
      <c r="L39" s="152">
        <v>6</v>
      </c>
      <c r="M39" s="152"/>
      <c r="N39" s="162">
        <v>22</v>
      </c>
    </row>
    <row r="40" spans="1:14" x14ac:dyDescent="0.25">
      <c r="A40" s="95"/>
      <c r="B40" s="157"/>
      <c r="C40" s="163"/>
      <c r="D40" s="12" t="s">
        <v>1717</v>
      </c>
      <c r="E40" s="13" t="s">
        <v>1718</v>
      </c>
      <c r="F40" s="196"/>
      <c r="G40" s="173"/>
      <c r="H40" s="173"/>
      <c r="I40" s="173"/>
      <c r="J40" s="173"/>
      <c r="K40" s="173"/>
      <c r="L40" s="173">
        <v>11</v>
      </c>
      <c r="M40" s="173"/>
      <c r="N40" s="162">
        <v>11</v>
      </c>
    </row>
    <row r="41" spans="1:14" x14ac:dyDescent="0.25">
      <c r="A41" s="95"/>
      <c r="B41" s="157"/>
      <c r="C41" s="163"/>
      <c r="D41" s="12" t="s">
        <v>1663</v>
      </c>
      <c r="E41" s="13" t="s">
        <v>1664</v>
      </c>
      <c r="F41" s="196"/>
      <c r="G41" s="173"/>
      <c r="H41" s="173"/>
      <c r="I41" s="173"/>
      <c r="J41" s="173"/>
      <c r="K41" s="173"/>
      <c r="L41" s="173">
        <v>1</v>
      </c>
      <c r="M41" s="173"/>
      <c r="N41" s="162">
        <v>1</v>
      </c>
    </row>
    <row r="42" spans="1:14" x14ac:dyDescent="0.25">
      <c r="A42" s="95"/>
      <c r="B42" s="157"/>
      <c r="C42" s="163"/>
      <c r="D42" s="12" t="s">
        <v>1720</v>
      </c>
      <c r="E42" s="13" t="s">
        <v>1721</v>
      </c>
      <c r="F42" s="196"/>
      <c r="G42" s="173"/>
      <c r="H42" s="173"/>
      <c r="I42" s="173"/>
      <c r="J42" s="173"/>
      <c r="K42" s="173"/>
      <c r="L42" s="173">
        <v>1</v>
      </c>
      <c r="M42" s="173"/>
      <c r="N42" s="162">
        <v>1</v>
      </c>
    </row>
    <row r="43" spans="1:14" x14ac:dyDescent="0.25">
      <c r="A43" s="95"/>
      <c r="B43" s="157"/>
      <c r="C43" s="163"/>
      <c r="D43" s="12" t="s">
        <v>551</v>
      </c>
      <c r="E43" s="13" t="s">
        <v>725</v>
      </c>
      <c r="F43" s="152"/>
      <c r="G43" s="152"/>
      <c r="H43" s="152"/>
      <c r="I43" s="152"/>
      <c r="J43" s="152">
        <v>1</v>
      </c>
      <c r="K43" s="152"/>
      <c r="L43" s="152"/>
      <c r="M43" s="152"/>
      <c r="N43" s="162">
        <v>1</v>
      </c>
    </row>
    <row r="44" spans="1:14" x14ac:dyDescent="0.25">
      <c r="A44" s="95"/>
      <c r="B44" s="157"/>
      <c r="C44" s="163"/>
      <c r="D44" s="12" t="s">
        <v>979</v>
      </c>
      <c r="E44" s="13" t="s">
        <v>980</v>
      </c>
      <c r="F44" s="152"/>
      <c r="G44" s="152"/>
      <c r="H44" s="152">
        <v>44</v>
      </c>
      <c r="I44" s="152"/>
      <c r="J44" s="152"/>
      <c r="K44" s="152"/>
      <c r="L44" s="152">
        <v>178</v>
      </c>
      <c r="M44" s="152"/>
      <c r="N44" s="162">
        <v>222</v>
      </c>
    </row>
    <row r="45" spans="1:14" x14ac:dyDescent="0.25">
      <c r="A45" s="95"/>
      <c r="B45" s="157"/>
      <c r="C45" s="163"/>
      <c r="D45" s="12" t="s">
        <v>1765</v>
      </c>
      <c r="E45" s="13" t="s">
        <v>980</v>
      </c>
      <c r="F45" s="196"/>
      <c r="G45" s="173"/>
      <c r="H45" s="173"/>
      <c r="I45" s="173"/>
      <c r="J45" s="173"/>
      <c r="K45" s="173"/>
      <c r="L45" s="173">
        <v>5</v>
      </c>
      <c r="M45" s="173"/>
      <c r="N45" s="162">
        <v>5</v>
      </c>
    </row>
    <row r="46" spans="1:14" x14ac:dyDescent="0.25">
      <c r="A46" s="95"/>
      <c r="B46" s="157"/>
      <c r="C46" s="163"/>
      <c r="D46" s="12" t="s">
        <v>1237</v>
      </c>
      <c r="E46" s="13" t="s">
        <v>1238</v>
      </c>
      <c r="F46" s="152"/>
      <c r="G46" s="152"/>
      <c r="H46" s="152"/>
      <c r="I46" s="152">
        <v>1</v>
      </c>
      <c r="J46" s="152"/>
      <c r="K46" s="152"/>
      <c r="L46" s="152"/>
      <c r="M46" s="152"/>
      <c r="N46" s="162">
        <v>1</v>
      </c>
    </row>
    <row r="47" spans="1:14" x14ac:dyDescent="0.25">
      <c r="A47" s="95"/>
      <c r="B47" s="157"/>
      <c r="C47" s="163"/>
      <c r="D47" s="12" t="s">
        <v>105</v>
      </c>
      <c r="E47" s="13" t="s">
        <v>106</v>
      </c>
      <c r="F47" s="152"/>
      <c r="G47" s="152"/>
      <c r="H47" s="152"/>
      <c r="I47" s="152"/>
      <c r="J47" s="152"/>
      <c r="K47" s="152">
        <v>72</v>
      </c>
      <c r="L47" s="152"/>
      <c r="M47" s="152">
        <v>13</v>
      </c>
      <c r="N47" s="162">
        <v>85</v>
      </c>
    </row>
    <row r="48" spans="1:14" x14ac:dyDescent="0.25">
      <c r="A48" s="95"/>
      <c r="B48" s="157"/>
      <c r="C48" s="163"/>
      <c r="D48" s="178" t="s">
        <v>107</v>
      </c>
      <c r="E48" s="13" t="s">
        <v>108</v>
      </c>
      <c r="F48" s="152"/>
      <c r="G48" s="152"/>
      <c r="H48" s="152"/>
      <c r="I48" s="152">
        <v>1</v>
      </c>
      <c r="J48" s="152"/>
      <c r="K48" s="152">
        <v>26</v>
      </c>
      <c r="L48" s="152"/>
      <c r="M48" s="152"/>
      <c r="N48" s="162">
        <v>27</v>
      </c>
    </row>
    <row r="49" spans="1:14" x14ac:dyDescent="0.25">
      <c r="A49" s="95"/>
      <c r="B49" s="157"/>
      <c r="C49" s="163" t="s">
        <v>2848</v>
      </c>
      <c r="D49" s="90" t="s">
        <v>1173</v>
      </c>
      <c r="E49" s="13" t="s">
        <v>1174</v>
      </c>
      <c r="F49" s="152"/>
      <c r="G49" s="152"/>
      <c r="H49" s="152">
        <v>1</v>
      </c>
      <c r="I49" s="152"/>
      <c r="J49" s="152"/>
      <c r="K49" s="152"/>
      <c r="L49" s="152"/>
      <c r="M49" s="152"/>
      <c r="N49" s="162">
        <v>1</v>
      </c>
    </row>
    <row r="50" spans="1:14" x14ac:dyDescent="0.25">
      <c r="A50" s="95"/>
      <c r="B50" s="157"/>
      <c r="C50" s="163"/>
      <c r="D50" s="12" t="s">
        <v>75</v>
      </c>
      <c r="E50" s="13" t="s">
        <v>76</v>
      </c>
      <c r="F50" s="152"/>
      <c r="G50" s="152"/>
      <c r="H50" s="152">
        <v>1</v>
      </c>
      <c r="I50" s="152">
        <v>11</v>
      </c>
      <c r="J50" s="152">
        <v>5</v>
      </c>
      <c r="K50" s="152">
        <v>2</v>
      </c>
      <c r="L50" s="152">
        <v>2</v>
      </c>
      <c r="M50" s="152"/>
      <c r="N50" s="162">
        <v>21</v>
      </c>
    </row>
    <row r="51" spans="1:14" x14ac:dyDescent="0.25">
      <c r="A51" s="95"/>
      <c r="B51" s="157"/>
      <c r="C51" s="163"/>
      <c r="D51" s="12" t="s">
        <v>664</v>
      </c>
      <c r="E51" s="13" t="s">
        <v>726</v>
      </c>
      <c r="F51" s="152"/>
      <c r="G51" s="152"/>
      <c r="H51" s="152"/>
      <c r="I51" s="152">
        <v>5</v>
      </c>
      <c r="J51" s="152">
        <v>1</v>
      </c>
      <c r="K51" s="152"/>
      <c r="L51" s="152">
        <v>1</v>
      </c>
      <c r="M51" s="152"/>
      <c r="N51" s="162">
        <v>7</v>
      </c>
    </row>
    <row r="52" spans="1:14" x14ac:dyDescent="0.25">
      <c r="A52" s="95"/>
      <c r="B52" s="157"/>
      <c r="C52" s="163"/>
      <c r="D52" s="12" t="s">
        <v>1239</v>
      </c>
      <c r="E52" s="13" t="s">
        <v>1240</v>
      </c>
      <c r="F52" s="152"/>
      <c r="G52" s="152"/>
      <c r="H52" s="152"/>
      <c r="I52" s="152">
        <v>2</v>
      </c>
      <c r="J52" s="152"/>
      <c r="K52" s="152"/>
      <c r="L52" s="152"/>
      <c r="M52" s="152"/>
      <c r="N52" s="162">
        <v>2</v>
      </c>
    </row>
    <row r="53" spans="1:14" x14ac:dyDescent="0.25">
      <c r="A53" s="95"/>
      <c r="B53" s="157"/>
      <c r="C53" s="163"/>
      <c r="D53" s="12" t="s">
        <v>1241</v>
      </c>
      <c r="E53" s="13" t="s">
        <v>1242</v>
      </c>
      <c r="F53" s="152"/>
      <c r="G53" s="152"/>
      <c r="H53" s="152"/>
      <c r="I53" s="152">
        <v>6</v>
      </c>
      <c r="J53" s="152"/>
      <c r="K53" s="152"/>
      <c r="L53" s="152">
        <v>2</v>
      </c>
      <c r="M53" s="152"/>
      <c r="N53" s="162">
        <v>8</v>
      </c>
    </row>
    <row r="54" spans="1:14" x14ac:dyDescent="0.25">
      <c r="A54" s="95"/>
      <c r="B54" s="157"/>
      <c r="C54" s="163"/>
      <c r="D54" s="178" t="s">
        <v>1109</v>
      </c>
      <c r="E54" s="13" t="s">
        <v>1110</v>
      </c>
      <c r="F54" s="152"/>
      <c r="G54" s="152"/>
      <c r="H54" s="152">
        <v>1</v>
      </c>
      <c r="I54" s="152">
        <v>2</v>
      </c>
      <c r="J54" s="152"/>
      <c r="K54" s="152"/>
      <c r="L54" s="152"/>
      <c r="M54" s="152"/>
      <c r="N54" s="162">
        <v>3</v>
      </c>
    </row>
    <row r="55" spans="1:14" x14ac:dyDescent="0.25">
      <c r="A55" s="95"/>
      <c r="B55" s="157"/>
      <c r="C55" s="163" t="s">
        <v>2851</v>
      </c>
      <c r="D55" s="90" t="s">
        <v>1243</v>
      </c>
      <c r="E55" s="13" t="s">
        <v>1244</v>
      </c>
      <c r="F55" s="152"/>
      <c r="G55" s="152"/>
      <c r="H55" s="152"/>
      <c r="I55" s="152">
        <v>6</v>
      </c>
      <c r="J55" s="152"/>
      <c r="K55" s="152"/>
      <c r="L55" s="152">
        <v>4</v>
      </c>
      <c r="M55" s="152"/>
      <c r="N55" s="162">
        <v>10</v>
      </c>
    </row>
    <row r="56" spans="1:14" x14ac:dyDescent="0.25">
      <c r="A56" s="95"/>
      <c r="B56" s="157"/>
      <c r="C56" s="163"/>
      <c r="D56" s="12" t="s">
        <v>1245</v>
      </c>
      <c r="E56" s="13" t="s">
        <v>1246</v>
      </c>
      <c r="F56" s="152"/>
      <c r="G56" s="152"/>
      <c r="H56" s="152"/>
      <c r="I56" s="152">
        <v>2</v>
      </c>
      <c r="J56" s="152"/>
      <c r="K56" s="152"/>
      <c r="L56" s="152"/>
      <c r="M56" s="152"/>
      <c r="N56" s="162">
        <v>2</v>
      </c>
    </row>
    <row r="57" spans="1:14" x14ac:dyDescent="0.25">
      <c r="A57" s="95"/>
      <c r="B57" s="157"/>
      <c r="C57" s="163"/>
      <c r="D57" s="12" t="s">
        <v>1247</v>
      </c>
      <c r="E57" s="13" t="s">
        <v>1248</v>
      </c>
      <c r="F57" s="152"/>
      <c r="G57" s="152"/>
      <c r="H57" s="152"/>
      <c r="I57" s="152">
        <v>8</v>
      </c>
      <c r="J57" s="152"/>
      <c r="K57" s="152"/>
      <c r="L57" s="152">
        <v>1</v>
      </c>
      <c r="M57" s="152"/>
      <c r="N57" s="162">
        <v>9</v>
      </c>
    </row>
    <row r="58" spans="1:14" x14ac:dyDescent="0.25">
      <c r="A58" s="95"/>
      <c r="B58" s="157"/>
      <c r="C58" s="163"/>
      <c r="D58" s="12" t="s">
        <v>1904</v>
      </c>
      <c r="E58" s="13" t="s">
        <v>1248</v>
      </c>
      <c r="F58" s="196"/>
      <c r="G58" s="173"/>
      <c r="H58" s="173"/>
      <c r="I58" s="173"/>
      <c r="J58" s="173"/>
      <c r="K58" s="173"/>
      <c r="L58" s="173">
        <v>4</v>
      </c>
      <c r="M58" s="173"/>
      <c r="N58" s="162">
        <v>4</v>
      </c>
    </row>
    <row r="59" spans="1:14" x14ac:dyDescent="0.25">
      <c r="A59" s="95"/>
      <c r="B59" s="157"/>
      <c r="C59" s="163"/>
      <c r="D59" s="12" t="s">
        <v>1249</v>
      </c>
      <c r="E59" s="13" t="s">
        <v>1250</v>
      </c>
      <c r="F59" s="152"/>
      <c r="G59" s="152"/>
      <c r="H59" s="152"/>
      <c r="I59" s="152">
        <v>3</v>
      </c>
      <c r="J59" s="152"/>
      <c r="K59" s="152"/>
      <c r="L59" s="152"/>
      <c r="M59" s="152"/>
      <c r="N59" s="162">
        <v>3</v>
      </c>
    </row>
    <row r="60" spans="1:14" x14ac:dyDescent="0.25">
      <c r="A60" s="95"/>
      <c r="B60" s="157"/>
      <c r="C60" s="163"/>
      <c r="D60" s="12" t="s">
        <v>1251</v>
      </c>
      <c r="E60" s="13" t="s">
        <v>1252</v>
      </c>
      <c r="F60" s="152"/>
      <c r="G60" s="152"/>
      <c r="H60" s="152"/>
      <c r="I60" s="152">
        <v>1</v>
      </c>
      <c r="J60" s="152"/>
      <c r="K60" s="152"/>
      <c r="L60" s="152"/>
      <c r="M60" s="152"/>
      <c r="N60" s="162">
        <v>1</v>
      </c>
    </row>
    <row r="61" spans="1:14" x14ac:dyDescent="0.25">
      <c r="A61" s="95"/>
      <c r="B61" s="157"/>
      <c r="C61" s="163"/>
      <c r="D61" s="178" t="s">
        <v>1253</v>
      </c>
      <c r="E61" s="13" t="s">
        <v>1254</v>
      </c>
      <c r="F61" s="152"/>
      <c r="G61" s="152"/>
      <c r="H61" s="152"/>
      <c r="I61" s="152">
        <v>3</v>
      </c>
      <c r="J61" s="152"/>
      <c r="K61" s="152"/>
      <c r="L61" s="152"/>
      <c r="M61" s="152"/>
      <c r="N61" s="162">
        <v>3</v>
      </c>
    </row>
    <row r="62" spans="1:14" x14ac:dyDescent="0.25">
      <c r="A62" s="95"/>
      <c r="B62" s="157" t="s">
        <v>2094</v>
      </c>
      <c r="C62" s="163" t="s">
        <v>2845</v>
      </c>
      <c r="D62" s="13" t="s">
        <v>883</v>
      </c>
      <c r="E62" s="13" t="s">
        <v>1493</v>
      </c>
      <c r="F62" s="196"/>
      <c r="G62" s="173"/>
      <c r="H62" s="173"/>
      <c r="I62" s="173"/>
      <c r="J62" s="173"/>
      <c r="K62" s="173"/>
      <c r="L62" s="173">
        <v>1</v>
      </c>
      <c r="M62" s="173"/>
      <c r="N62" s="162">
        <v>1</v>
      </c>
    </row>
    <row r="63" spans="1:14" x14ac:dyDescent="0.25">
      <c r="A63" s="95"/>
      <c r="B63" s="157"/>
      <c r="C63" s="163" t="s">
        <v>2846</v>
      </c>
      <c r="D63" s="90" t="s">
        <v>1411</v>
      </c>
      <c r="E63" s="13" t="s">
        <v>1412</v>
      </c>
      <c r="F63" s="152"/>
      <c r="G63" s="152"/>
      <c r="H63" s="152"/>
      <c r="I63" s="152">
        <v>3</v>
      </c>
      <c r="J63" s="152"/>
      <c r="K63" s="152"/>
      <c r="L63" s="152">
        <v>50</v>
      </c>
      <c r="M63" s="152">
        <v>3</v>
      </c>
      <c r="N63" s="162">
        <v>56</v>
      </c>
    </row>
    <row r="64" spans="1:14" x14ac:dyDescent="0.25">
      <c r="A64" s="95"/>
      <c r="B64" s="157"/>
      <c r="C64" s="163"/>
      <c r="D64" s="12" t="s">
        <v>1122</v>
      </c>
      <c r="E64" s="13" t="s">
        <v>1123</v>
      </c>
      <c r="F64" s="152"/>
      <c r="G64" s="152"/>
      <c r="H64" s="152">
        <v>1</v>
      </c>
      <c r="I64" s="152"/>
      <c r="J64" s="152"/>
      <c r="K64" s="152"/>
      <c r="L64" s="152"/>
      <c r="M64" s="152"/>
      <c r="N64" s="162">
        <v>1</v>
      </c>
    </row>
    <row r="65" spans="1:14" x14ac:dyDescent="0.25">
      <c r="A65" s="95"/>
      <c r="B65" s="157"/>
      <c r="C65" s="163"/>
      <c r="D65" s="178" t="s">
        <v>366</v>
      </c>
      <c r="E65" s="13" t="s">
        <v>367</v>
      </c>
      <c r="F65" s="152"/>
      <c r="G65" s="152"/>
      <c r="H65" s="152"/>
      <c r="I65" s="152"/>
      <c r="J65" s="152"/>
      <c r="K65" s="152">
        <v>2</v>
      </c>
      <c r="L65" s="152">
        <v>3</v>
      </c>
      <c r="M65" s="152"/>
      <c r="N65" s="162">
        <v>5</v>
      </c>
    </row>
    <row r="66" spans="1:14" x14ac:dyDescent="0.25">
      <c r="A66" s="95"/>
      <c r="B66" s="157"/>
      <c r="C66" s="163" t="s">
        <v>2847</v>
      </c>
      <c r="D66" s="90" t="s">
        <v>1737</v>
      </c>
      <c r="E66" s="13" t="s">
        <v>369</v>
      </c>
      <c r="F66" s="196"/>
      <c r="G66" s="173"/>
      <c r="H66" s="173"/>
      <c r="I66" s="173"/>
      <c r="J66" s="173"/>
      <c r="K66" s="173"/>
      <c r="L66" s="173">
        <v>23</v>
      </c>
      <c r="M66" s="173">
        <v>5</v>
      </c>
      <c r="N66" s="162">
        <v>28</v>
      </c>
    </row>
    <row r="67" spans="1:14" x14ac:dyDescent="0.25">
      <c r="A67" s="95"/>
      <c r="B67" s="157"/>
      <c r="C67" s="163"/>
      <c r="D67" s="12" t="s">
        <v>1413</v>
      </c>
      <c r="E67" s="13" t="s">
        <v>1414</v>
      </c>
      <c r="F67" s="152"/>
      <c r="G67" s="152"/>
      <c r="H67" s="152"/>
      <c r="I67" s="152">
        <v>2</v>
      </c>
      <c r="J67" s="152"/>
      <c r="K67" s="152"/>
      <c r="L67" s="152"/>
      <c r="M67" s="152"/>
      <c r="N67" s="162">
        <v>2</v>
      </c>
    </row>
    <row r="68" spans="1:14" x14ac:dyDescent="0.25">
      <c r="A68" s="95"/>
      <c r="B68" s="157"/>
      <c r="C68" s="163"/>
      <c r="D68" s="12" t="s">
        <v>1415</v>
      </c>
      <c r="E68" s="13" t="s">
        <v>1416</v>
      </c>
      <c r="F68" s="152"/>
      <c r="G68" s="152"/>
      <c r="H68" s="152"/>
      <c r="I68" s="152">
        <v>1</v>
      </c>
      <c r="J68" s="152"/>
      <c r="K68" s="152"/>
      <c r="L68" s="152">
        <v>2</v>
      </c>
      <c r="M68" s="152"/>
      <c r="N68" s="162">
        <v>3</v>
      </c>
    </row>
    <row r="69" spans="1:14" x14ac:dyDescent="0.25">
      <c r="A69" s="95"/>
      <c r="B69" s="157"/>
      <c r="C69" s="163"/>
      <c r="D69" s="12" t="s">
        <v>1738</v>
      </c>
      <c r="E69" s="13" t="s">
        <v>1739</v>
      </c>
      <c r="F69" s="196"/>
      <c r="G69" s="173"/>
      <c r="H69" s="173"/>
      <c r="I69" s="173"/>
      <c r="J69" s="173"/>
      <c r="K69" s="173"/>
      <c r="L69" s="173">
        <v>3</v>
      </c>
      <c r="M69" s="173"/>
      <c r="N69" s="162">
        <v>3</v>
      </c>
    </row>
    <row r="70" spans="1:14" x14ac:dyDescent="0.25">
      <c r="A70" s="95"/>
      <c r="B70" s="157"/>
      <c r="C70" s="163"/>
      <c r="D70" s="12" t="s">
        <v>1735</v>
      </c>
      <c r="E70" s="13" t="s">
        <v>1736</v>
      </c>
      <c r="F70" s="196"/>
      <c r="G70" s="173"/>
      <c r="H70" s="173"/>
      <c r="I70" s="173"/>
      <c r="J70" s="173"/>
      <c r="K70" s="173"/>
      <c r="L70" s="173">
        <v>3</v>
      </c>
      <c r="M70" s="173"/>
      <c r="N70" s="162">
        <v>3</v>
      </c>
    </row>
    <row r="71" spans="1:14" x14ac:dyDescent="0.25">
      <c r="A71" s="95"/>
      <c r="B71" s="157"/>
      <c r="C71" s="163"/>
      <c r="D71" s="12" t="s">
        <v>1072</v>
      </c>
      <c r="E71" s="13" t="s">
        <v>369</v>
      </c>
      <c r="F71" s="152"/>
      <c r="G71" s="152"/>
      <c r="H71" s="152">
        <v>2</v>
      </c>
      <c r="I71" s="152"/>
      <c r="J71" s="152"/>
      <c r="K71" s="152"/>
      <c r="L71" s="152">
        <v>2</v>
      </c>
      <c r="M71" s="152"/>
      <c r="N71" s="162">
        <v>4</v>
      </c>
    </row>
    <row r="72" spans="1:14" x14ac:dyDescent="0.25">
      <c r="A72" s="95"/>
      <c r="B72" s="157"/>
      <c r="C72" s="163"/>
      <c r="D72" s="178" t="s">
        <v>368</v>
      </c>
      <c r="E72" s="13" t="s">
        <v>369</v>
      </c>
      <c r="F72" s="152"/>
      <c r="G72" s="152">
        <v>1</v>
      </c>
      <c r="H72" s="152">
        <v>9</v>
      </c>
      <c r="I72" s="152">
        <v>38</v>
      </c>
      <c r="J72" s="152">
        <v>7</v>
      </c>
      <c r="K72" s="152">
        <v>1</v>
      </c>
      <c r="L72" s="152">
        <v>98</v>
      </c>
      <c r="M72" s="152">
        <v>8</v>
      </c>
      <c r="N72" s="162">
        <v>162</v>
      </c>
    </row>
    <row r="73" spans="1:14" x14ac:dyDescent="0.25">
      <c r="A73" s="95"/>
      <c r="B73" s="157" t="s">
        <v>2047</v>
      </c>
      <c r="C73" s="163" t="s">
        <v>2846</v>
      </c>
      <c r="D73" s="13" t="s">
        <v>382</v>
      </c>
      <c r="E73" s="13" t="s">
        <v>383</v>
      </c>
      <c r="F73" s="152"/>
      <c r="G73" s="152"/>
      <c r="H73" s="152">
        <v>4</v>
      </c>
      <c r="I73" s="152"/>
      <c r="J73" s="152">
        <v>12</v>
      </c>
      <c r="K73" s="152">
        <v>15</v>
      </c>
      <c r="L73" s="152">
        <v>6</v>
      </c>
      <c r="M73" s="152">
        <v>3</v>
      </c>
      <c r="N73" s="162">
        <v>40</v>
      </c>
    </row>
    <row r="74" spans="1:14" x14ac:dyDescent="0.25">
      <c r="A74" s="95"/>
      <c r="B74" s="157"/>
      <c r="C74" s="163" t="s">
        <v>2847</v>
      </c>
      <c r="D74" s="90" t="s">
        <v>627</v>
      </c>
      <c r="E74" s="13" t="s">
        <v>822</v>
      </c>
      <c r="F74" s="152"/>
      <c r="G74" s="152"/>
      <c r="H74" s="152">
        <v>1</v>
      </c>
      <c r="I74" s="152"/>
      <c r="J74" s="152">
        <v>3</v>
      </c>
      <c r="K74" s="152"/>
      <c r="L74" s="152">
        <v>3</v>
      </c>
      <c r="M74" s="152"/>
      <c r="N74" s="162">
        <v>7</v>
      </c>
    </row>
    <row r="75" spans="1:14" x14ac:dyDescent="0.25">
      <c r="A75" s="95"/>
      <c r="B75" s="157"/>
      <c r="C75" s="163"/>
      <c r="D75" s="178" t="s">
        <v>628</v>
      </c>
      <c r="E75" s="13" t="s">
        <v>823</v>
      </c>
      <c r="F75" s="152"/>
      <c r="G75" s="152"/>
      <c r="H75" s="152">
        <v>7</v>
      </c>
      <c r="I75" s="152"/>
      <c r="J75" s="152">
        <v>12</v>
      </c>
      <c r="K75" s="152"/>
      <c r="L75" s="152">
        <v>8</v>
      </c>
      <c r="M75" s="152"/>
      <c r="N75" s="162">
        <v>27</v>
      </c>
    </row>
    <row r="76" spans="1:14" x14ac:dyDescent="0.25">
      <c r="A76" s="95"/>
      <c r="B76" s="157"/>
      <c r="C76" s="163" t="s">
        <v>2848</v>
      </c>
      <c r="D76" s="13" t="s">
        <v>629</v>
      </c>
      <c r="E76" s="13" t="s">
        <v>824</v>
      </c>
      <c r="F76" s="152"/>
      <c r="G76" s="152"/>
      <c r="H76" s="152"/>
      <c r="I76" s="152"/>
      <c r="J76" s="152">
        <v>3</v>
      </c>
      <c r="K76" s="152"/>
      <c r="L76" s="152"/>
      <c r="M76" s="152"/>
      <c r="N76" s="162">
        <v>3</v>
      </c>
    </row>
    <row r="77" spans="1:14" x14ac:dyDescent="0.25">
      <c r="A77" s="95"/>
      <c r="B77" s="157"/>
      <c r="C77" s="163" t="s">
        <v>2851</v>
      </c>
      <c r="D77" s="13" t="s">
        <v>1198</v>
      </c>
      <c r="E77" s="13" t="s">
        <v>1199</v>
      </c>
      <c r="F77" s="152"/>
      <c r="G77" s="152"/>
      <c r="H77" s="152">
        <v>1</v>
      </c>
      <c r="I77" s="152"/>
      <c r="J77" s="152"/>
      <c r="K77" s="152"/>
      <c r="L77" s="152"/>
      <c r="M77" s="152"/>
      <c r="N77" s="162">
        <v>1</v>
      </c>
    </row>
    <row r="78" spans="1:14" x14ac:dyDescent="0.25">
      <c r="A78" s="95"/>
      <c r="B78" s="157" t="s">
        <v>2696</v>
      </c>
      <c r="C78" s="163" t="s">
        <v>2845</v>
      </c>
      <c r="D78" s="13" t="s">
        <v>1124</v>
      </c>
      <c r="E78" s="13" t="s">
        <v>78</v>
      </c>
      <c r="F78" s="152"/>
      <c r="G78" s="152"/>
      <c r="H78" s="152">
        <v>1</v>
      </c>
      <c r="I78" s="152"/>
      <c r="J78" s="152"/>
      <c r="K78" s="152"/>
      <c r="L78" s="152"/>
      <c r="M78" s="152"/>
      <c r="N78" s="162">
        <v>1</v>
      </c>
    </row>
    <row r="79" spans="1:14" x14ac:dyDescent="0.25">
      <c r="A79" s="95"/>
      <c r="B79" s="157"/>
      <c r="C79" s="163" t="s">
        <v>2846</v>
      </c>
      <c r="D79" s="13" t="s">
        <v>1216</v>
      </c>
      <c r="E79" s="13" t="s">
        <v>88</v>
      </c>
      <c r="F79" s="152"/>
      <c r="G79" s="152"/>
      <c r="H79" s="152">
        <v>1</v>
      </c>
      <c r="I79" s="152"/>
      <c r="J79" s="152"/>
      <c r="K79" s="152"/>
      <c r="L79" s="152">
        <v>2</v>
      </c>
      <c r="M79" s="152"/>
      <c r="N79" s="162">
        <v>3</v>
      </c>
    </row>
    <row r="80" spans="1:14" x14ac:dyDescent="0.25">
      <c r="A80" s="95"/>
      <c r="B80" s="157"/>
      <c r="C80" s="163" t="s">
        <v>2848</v>
      </c>
      <c r="D80" s="13" t="s">
        <v>1815</v>
      </c>
      <c r="E80" s="13" t="s">
        <v>1242</v>
      </c>
      <c r="F80" s="196"/>
      <c r="G80" s="173"/>
      <c r="H80" s="173"/>
      <c r="I80" s="173"/>
      <c r="J80" s="173"/>
      <c r="K80" s="173"/>
      <c r="L80" s="173">
        <v>1</v>
      </c>
      <c r="M80" s="173"/>
      <c r="N80" s="162">
        <v>1</v>
      </c>
    </row>
    <row r="81" spans="1:14" x14ac:dyDescent="0.25">
      <c r="A81" s="95"/>
      <c r="B81" s="157" t="s">
        <v>2698</v>
      </c>
      <c r="C81" s="163" t="s">
        <v>2845</v>
      </c>
      <c r="D81" s="13" t="s">
        <v>1501</v>
      </c>
      <c r="E81" s="13" t="s">
        <v>1502</v>
      </c>
      <c r="F81" s="196"/>
      <c r="G81" s="173"/>
      <c r="H81" s="173"/>
      <c r="I81" s="173"/>
      <c r="J81" s="173"/>
      <c r="K81" s="173"/>
      <c r="L81" s="173">
        <v>1</v>
      </c>
      <c r="M81" s="173"/>
      <c r="N81" s="162">
        <v>1</v>
      </c>
    </row>
    <row r="82" spans="1:14" x14ac:dyDescent="0.25">
      <c r="A82" s="95"/>
      <c r="B82" s="157"/>
      <c r="C82" s="163" t="s">
        <v>2846</v>
      </c>
      <c r="D82" s="90" t="s">
        <v>1526</v>
      </c>
      <c r="E82" s="13" t="s">
        <v>82</v>
      </c>
      <c r="F82" s="196"/>
      <c r="G82" s="173"/>
      <c r="H82" s="173"/>
      <c r="I82" s="173"/>
      <c r="J82" s="173"/>
      <c r="K82" s="173"/>
      <c r="L82" s="173">
        <v>1</v>
      </c>
      <c r="M82" s="173"/>
      <c r="N82" s="162">
        <v>1</v>
      </c>
    </row>
    <row r="83" spans="1:14" x14ac:dyDescent="0.25">
      <c r="A83" s="95"/>
      <c r="B83" s="157"/>
      <c r="C83" s="163"/>
      <c r="D83" s="178" t="s">
        <v>1544</v>
      </c>
      <c r="E83" s="13" t="s">
        <v>1545</v>
      </c>
      <c r="F83" s="196"/>
      <c r="G83" s="173"/>
      <c r="H83" s="173"/>
      <c r="I83" s="173"/>
      <c r="J83" s="173"/>
      <c r="K83" s="173"/>
      <c r="L83" s="173">
        <v>1</v>
      </c>
      <c r="M83" s="173"/>
      <c r="N83" s="162">
        <v>1</v>
      </c>
    </row>
    <row r="84" spans="1:14" x14ac:dyDescent="0.25">
      <c r="A84" s="95"/>
      <c r="B84" s="157"/>
      <c r="C84" s="163" t="s">
        <v>2847</v>
      </c>
      <c r="D84" s="90" t="s">
        <v>1639</v>
      </c>
      <c r="E84" s="13" t="s">
        <v>98</v>
      </c>
      <c r="F84" s="196"/>
      <c r="G84" s="173"/>
      <c r="H84" s="173"/>
      <c r="I84" s="173"/>
      <c r="J84" s="173"/>
      <c r="K84" s="173"/>
      <c r="L84" s="173">
        <v>5</v>
      </c>
      <c r="M84" s="173"/>
      <c r="N84" s="162">
        <v>5</v>
      </c>
    </row>
    <row r="85" spans="1:14" x14ac:dyDescent="0.25">
      <c r="A85" s="95"/>
      <c r="B85" s="157"/>
      <c r="C85" s="163"/>
      <c r="D85" s="178" t="s">
        <v>1640</v>
      </c>
      <c r="E85" s="13" t="s">
        <v>1641</v>
      </c>
      <c r="F85" s="196"/>
      <c r="G85" s="173"/>
      <c r="H85" s="173"/>
      <c r="I85" s="173"/>
      <c r="J85" s="173"/>
      <c r="K85" s="173"/>
      <c r="L85" s="173">
        <v>4</v>
      </c>
      <c r="M85" s="173"/>
      <c r="N85" s="162">
        <v>4</v>
      </c>
    </row>
    <row r="86" spans="1:14" x14ac:dyDescent="0.25">
      <c r="A86" s="95"/>
      <c r="B86" s="157" t="s">
        <v>2700</v>
      </c>
      <c r="C86" s="163" t="s">
        <v>2845</v>
      </c>
      <c r="D86" s="13" t="s">
        <v>1103</v>
      </c>
      <c r="E86" s="13" t="s">
        <v>1487</v>
      </c>
      <c r="F86" s="196"/>
      <c r="G86" s="173"/>
      <c r="H86" s="173">
        <v>1</v>
      </c>
      <c r="I86" s="173"/>
      <c r="J86" s="173"/>
      <c r="K86" s="173"/>
      <c r="L86" s="173"/>
      <c r="M86" s="173"/>
      <c r="N86" s="162">
        <v>1</v>
      </c>
    </row>
    <row r="87" spans="1:14" x14ac:dyDescent="0.25">
      <c r="A87" s="95"/>
      <c r="B87" s="157"/>
      <c r="C87" s="163" t="s">
        <v>2846</v>
      </c>
      <c r="D87" s="13" t="s">
        <v>1137</v>
      </c>
      <c r="E87" s="13" t="s">
        <v>86</v>
      </c>
      <c r="F87" s="152"/>
      <c r="G87" s="152"/>
      <c r="H87" s="152">
        <v>1</v>
      </c>
      <c r="I87" s="152"/>
      <c r="J87" s="152"/>
      <c r="K87" s="152"/>
      <c r="L87" s="152">
        <v>2</v>
      </c>
      <c r="M87" s="152"/>
      <c r="N87" s="162">
        <v>3</v>
      </c>
    </row>
    <row r="88" spans="1:14" x14ac:dyDescent="0.25">
      <c r="A88" s="95"/>
      <c r="B88" s="157"/>
      <c r="C88" s="163" t="s">
        <v>2847</v>
      </c>
      <c r="D88" s="178" t="s">
        <v>1138</v>
      </c>
      <c r="E88" s="13" t="s">
        <v>1139</v>
      </c>
      <c r="F88" s="152"/>
      <c r="G88" s="152"/>
      <c r="H88" s="152">
        <v>1</v>
      </c>
      <c r="I88" s="152"/>
      <c r="J88" s="152"/>
      <c r="K88" s="152"/>
      <c r="L88" s="152"/>
      <c r="M88" s="152"/>
      <c r="N88" s="162">
        <v>1</v>
      </c>
    </row>
    <row r="89" spans="1:14" x14ac:dyDescent="0.25">
      <c r="A89" s="95"/>
      <c r="B89" s="157" t="s">
        <v>2030</v>
      </c>
      <c r="C89" s="163" t="s">
        <v>2845</v>
      </c>
      <c r="D89" s="13" t="s">
        <v>1030</v>
      </c>
      <c r="E89" s="13" t="s">
        <v>1031</v>
      </c>
      <c r="F89" s="152"/>
      <c r="G89" s="152"/>
      <c r="H89" s="152">
        <v>5</v>
      </c>
      <c r="I89" s="152"/>
      <c r="J89" s="152"/>
      <c r="K89" s="152"/>
      <c r="L89" s="152"/>
      <c r="M89" s="152"/>
      <c r="N89" s="162">
        <v>5</v>
      </c>
    </row>
    <row r="90" spans="1:14" x14ac:dyDescent="0.25">
      <c r="A90" s="95"/>
      <c r="B90" s="157"/>
      <c r="C90" s="163" t="s">
        <v>2846</v>
      </c>
      <c r="D90" s="90" t="s">
        <v>398</v>
      </c>
      <c r="E90" s="13" t="s">
        <v>399</v>
      </c>
      <c r="F90" s="152"/>
      <c r="G90" s="152"/>
      <c r="H90" s="152">
        <v>54</v>
      </c>
      <c r="I90" s="152">
        <v>3</v>
      </c>
      <c r="J90" s="152"/>
      <c r="K90" s="152">
        <v>56</v>
      </c>
      <c r="L90" s="152">
        <v>50</v>
      </c>
      <c r="M90" s="152">
        <v>1</v>
      </c>
      <c r="N90" s="162">
        <v>164</v>
      </c>
    </row>
    <row r="91" spans="1:14" x14ac:dyDescent="0.25">
      <c r="A91" s="95"/>
      <c r="B91" s="157"/>
      <c r="C91" s="163"/>
      <c r="D91" s="178" t="s">
        <v>400</v>
      </c>
      <c r="E91" s="13" t="s">
        <v>401</v>
      </c>
      <c r="F91" s="152"/>
      <c r="G91" s="152"/>
      <c r="H91" s="152"/>
      <c r="I91" s="152"/>
      <c r="J91" s="152"/>
      <c r="K91" s="152">
        <v>32</v>
      </c>
      <c r="L91" s="152"/>
      <c r="M91" s="152"/>
      <c r="N91" s="162">
        <v>32</v>
      </c>
    </row>
    <row r="92" spans="1:14" x14ac:dyDescent="0.25">
      <c r="A92" s="95"/>
      <c r="B92" s="157"/>
      <c r="C92" s="163" t="s">
        <v>2847</v>
      </c>
      <c r="D92" s="13" t="s">
        <v>1426</v>
      </c>
      <c r="E92" s="13" t="s">
        <v>1427</v>
      </c>
      <c r="F92" s="152"/>
      <c r="G92" s="152"/>
      <c r="H92" s="152"/>
      <c r="I92" s="152">
        <v>21</v>
      </c>
      <c r="J92" s="152"/>
      <c r="K92" s="152"/>
      <c r="L92" s="152"/>
      <c r="M92" s="152"/>
      <c r="N92" s="162">
        <v>21</v>
      </c>
    </row>
    <row r="93" spans="1:14" x14ac:dyDescent="0.25">
      <c r="A93" s="95"/>
      <c r="B93" s="157" t="s">
        <v>1978</v>
      </c>
      <c r="C93" s="163" t="s">
        <v>2846</v>
      </c>
      <c r="D93" s="13" t="s">
        <v>25</v>
      </c>
      <c r="E93" s="13" t="s">
        <v>2272</v>
      </c>
      <c r="F93" s="196"/>
      <c r="G93" s="173"/>
      <c r="H93" s="173"/>
      <c r="I93" s="173"/>
      <c r="J93" s="173">
        <v>385</v>
      </c>
      <c r="K93" s="173">
        <v>41</v>
      </c>
      <c r="L93" s="173">
        <v>2</v>
      </c>
      <c r="M93" s="173">
        <v>2</v>
      </c>
      <c r="N93" s="162">
        <v>430</v>
      </c>
    </row>
    <row r="94" spans="1:14" x14ac:dyDescent="0.25">
      <c r="A94" s="95"/>
      <c r="B94" s="157"/>
      <c r="C94" s="163" t="s">
        <v>2847</v>
      </c>
      <c r="D94" s="183">
        <v>69797</v>
      </c>
      <c r="E94" s="13" t="s">
        <v>68</v>
      </c>
      <c r="F94" s="152"/>
      <c r="G94" s="152"/>
      <c r="H94" s="152"/>
      <c r="I94" s="152"/>
      <c r="J94" s="152"/>
      <c r="K94" s="152">
        <v>1</v>
      </c>
      <c r="L94" s="152">
        <v>5</v>
      </c>
      <c r="M94" s="152"/>
      <c r="N94" s="162">
        <v>6</v>
      </c>
    </row>
    <row r="95" spans="1:14" x14ac:dyDescent="0.25">
      <c r="A95" s="95"/>
      <c r="B95" s="157"/>
      <c r="C95" s="163"/>
      <c r="D95" s="178" t="s">
        <v>662</v>
      </c>
      <c r="E95" s="13" t="s">
        <v>703</v>
      </c>
      <c r="F95" s="152"/>
      <c r="G95" s="152"/>
      <c r="H95" s="152"/>
      <c r="I95" s="152"/>
      <c r="J95" s="152">
        <v>1</v>
      </c>
      <c r="K95" s="152"/>
      <c r="L95" s="152"/>
      <c r="M95" s="152"/>
      <c r="N95" s="162">
        <v>1</v>
      </c>
    </row>
    <row r="96" spans="1:14" x14ac:dyDescent="0.25">
      <c r="A96" s="95"/>
      <c r="B96" s="157"/>
      <c r="C96" s="163" t="s">
        <v>2848</v>
      </c>
      <c r="D96" s="13" t="s">
        <v>1864</v>
      </c>
      <c r="E96" s="13" t="s">
        <v>1865</v>
      </c>
      <c r="F96" s="196"/>
      <c r="G96" s="173"/>
      <c r="H96" s="173"/>
      <c r="I96" s="173"/>
      <c r="J96" s="173"/>
      <c r="K96" s="173"/>
      <c r="L96" s="173">
        <v>1</v>
      </c>
      <c r="M96" s="173"/>
      <c r="N96" s="162">
        <v>1</v>
      </c>
    </row>
    <row r="97" spans="1:14" x14ac:dyDescent="0.25">
      <c r="A97" s="160" t="s">
        <v>2021</v>
      </c>
      <c r="B97" s="157" t="s">
        <v>2029</v>
      </c>
      <c r="C97" s="163" t="s">
        <v>2846</v>
      </c>
      <c r="D97" s="13" t="s">
        <v>109</v>
      </c>
      <c r="E97" s="13" t="s">
        <v>110</v>
      </c>
      <c r="F97" s="152"/>
      <c r="G97" s="152"/>
      <c r="H97" s="152"/>
      <c r="I97" s="152"/>
      <c r="J97" s="152"/>
      <c r="K97" s="152">
        <v>1</v>
      </c>
      <c r="L97" s="152"/>
      <c r="M97" s="152"/>
      <c r="N97" s="162">
        <v>1</v>
      </c>
    </row>
    <row r="98" spans="1:14" x14ac:dyDescent="0.25">
      <c r="A98" s="160"/>
      <c r="B98" s="157"/>
      <c r="C98" s="163" t="s">
        <v>2847</v>
      </c>
      <c r="D98" s="13" t="s">
        <v>1651</v>
      </c>
      <c r="E98" s="13" t="s">
        <v>1652</v>
      </c>
      <c r="F98" s="196"/>
      <c r="G98" s="173"/>
      <c r="H98" s="173"/>
      <c r="I98" s="173"/>
      <c r="J98" s="173"/>
      <c r="K98" s="173"/>
      <c r="L98" s="173">
        <v>8</v>
      </c>
      <c r="M98" s="173"/>
      <c r="N98" s="162">
        <v>8</v>
      </c>
    </row>
    <row r="99" spans="1:14" x14ac:dyDescent="0.25">
      <c r="A99" s="160"/>
      <c r="B99" s="157" t="s">
        <v>2019</v>
      </c>
      <c r="C99" s="163" t="s">
        <v>2845</v>
      </c>
      <c r="D99" s="90" t="s">
        <v>1009</v>
      </c>
      <c r="E99" s="13" t="s">
        <v>1010</v>
      </c>
      <c r="F99" s="152"/>
      <c r="G99" s="152"/>
      <c r="H99" s="152">
        <v>14</v>
      </c>
      <c r="I99" s="152"/>
      <c r="J99" s="152"/>
      <c r="K99" s="152"/>
      <c r="L99" s="152">
        <v>6</v>
      </c>
      <c r="M99" s="152"/>
      <c r="N99" s="162">
        <v>20</v>
      </c>
    </row>
    <row r="100" spans="1:14" x14ac:dyDescent="0.25">
      <c r="A100" s="160"/>
      <c r="B100" s="157"/>
      <c r="C100" s="163"/>
      <c r="D100" s="12" t="s">
        <v>111</v>
      </c>
      <c r="E100" s="13" t="s">
        <v>112</v>
      </c>
      <c r="F100" s="152">
        <v>118</v>
      </c>
      <c r="G100" s="152"/>
      <c r="H100" s="152">
        <v>160</v>
      </c>
      <c r="I100" s="152">
        <v>2</v>
      </c>
      <c r="J100" s="152">
        <v>1</v>
      </c>
      <c r="K100" s="152">
        <v>83</v>
      </c>
      <c r="L100" s="152">
        <v>442</v>
      </c>
      <c r="M100" s="152"/>
      <c r="N100" s="162">
        <v>806</v>
      </c>
    </row>
    <row r="101" spans="1:14" x14ac:dyDescent="0.25">
      <c r="A101" s="160"/>
      <c r="B101" s="157"/>
      <c r="C101" s="163"/>
      <c r="D101" s="12" t="s">
        <v>1468</v>
      </c>
      <c r="E101" s="13" t="s">
        <v>112</v>
      </c>
      <c r="F101" s="196"/>
      <c r="G101" s="173"/>
      <c r="H101" s="173"/>
      <c r="I101" s="173"/>
      <c r="J101" s="173"/>
      <c r="K101" s="173"/>
      <c r="L101" s="173">
        <v>32</v>
      </c>
      <c r="M101" s="173"/>
      <c r="N101" s="162">
        <v>32</v>
      </c>
    </row>
    <row r="102" spans="1:14" x14ac:dyDescent="0.25">
      <c r="A102" s="160"/>
      <c r="B102" s="157"/>
      <c r="C102" s="163"/>
      <c r="D102" s="178" t="s">
        <v>365</v>
      </c>
      <c r="E102" s="13" t="s">
        <v>347</v>
      </c>
      <c r="F102" s="152"/>
      <c r="G102" s="152"/>
      <c r="H102" s="152"/>
      <c r="I102" s="152"/>
      <c r="J102" s="152"/>
      <c r="K102" s="152">
        <v>5</v>
      </c>
      <c r="L102" s="152">
        <v>187</v>
      </c>
      <c r="M102" s="152"/>
      <c r="N102" s="162">
        <v>192</v>
      </c>
    </row>
    <row r="103" spans="1:14" x14ac:dyDescent="0.25">
      <c r="A103" s="160"/>
      <c r="B103" s="157"/>
      <c r="C103" s="163" t="s">
        <v>2846</v>
      </c>
      <c r="D103" s="13" t="s">
        <v>514</v>
      </c>
      <c r="E103" s="13" t="s">
        <v>515</v>
      </c>
      <c r="F103" s="152"/>
      <c r="G103" s="152"/>
      <c r="H103" s="152"/>
      <c r="I103" s="152"/>
      <c r="J103" s="152">
        <v>2143</v>
      </c>
      <c r="K103" s="152"/>
      <c r="L103" s="152"/>
      <c r="M103" s="152"/>
      <c r="N103" s="162">
        <v>2143</v>
      </c>
    </row>
    <row r="104" spans="1:14" x14ac:dyDescent="0.25">
      <c r="A104" s="160"/>
      <c r="B104" s="157"/>
      <c r="C104" s="163"/>
      <c r="D104" s="90" t="s">
        <v>113</v>
      </c>
      <c r="E104" s="13" t="s">
        <v>2411</v>
      </c>
      <c r="F104" s="196"/>
      <c r="G104" s="173"/>
      <c r="H104" s="173">
        <v>3</v>
      </c>
      <c r="I104" s="173"/>
      <c r="J104" s="173"/>
      <c r="K104" s="173">
        <v>1</v>
      </c>
      <c r="L104" s="173"/>
      <c r="M104" s="173"/>
      <c r="N104" s="162">
        <v>4</v>
      </c>
    </row>
    <row r="105" spans="1:14" x14ac:dyDescent="0.25">
      <c r="A105" s="160"/>
      <c r="B105" s="157"/>
      <c r="C105" s="163"/>
      <c r="D105" s="12" t="s">
        <v>552</v>
      </c>
      <c r="E105" s="13" t="s">
        <v>727</v>
      </c>
      <c r="F105" s="152"/>
      <c r="G105" s="152"/>
      <c r="H105" s="152"/>
      <c r="I105" s="152"/>
      <c r="J105" s="152">
        <v>13</v>
      </c>
      <c r="K105" s="152"/>
      <c r="L105" s="152">
        <v>1</v>
      </c>
      <c r="M105" s="152"/>
      <c r="N105" s="162">
        <v>14</v>
      </c>
    </row>
    <row r="106" spans="1:14" x14ac:dyDescent="0.25">
      <c r="A106" s="160"/>
      <c r="B106" s="157"/>
      <c r="C106" s="163"/>
      <c r="D106" s="12" t="s">
        <v>115</v>
      </c>
      <c r="E106" s="13" t="s">
        <v>116</v>
      </c>
      <c r="F106" s="152"/>
      <c r="G106" s="152"/>
      <c r="H106" s="152"/>
      <c r="I106" s="152"/>
      <c r="J106" s="152">
        <v>1</v>
      </c>
      <c r="K106" s="152">
        <v>12</v>
      </c>
      <c r="L106" s="152">
        <v>6</v>
      </c>
      <c r="M106" s="152">
        <v>1</v>
      </c>
      <c r="N106" s="162">
        <v>20</v>
      </c>
    </row>
    <row r="107" spans="1:14" x14ac:dyDescent="0.25">
      <c r="A107" s="160"/>
      <c r="B107" s="157"/>
      <c r="C107" s="163"/>
      <c r="D107" s="12" t="s">
        <v>1200</v>
      </c>
      <c r="E107" s="13" t="s">
        <v>1201</v>
      </c>
      <c r="F107" s="152"/>
      <c r="G107" s="152"/>
      <c r="H107" s="152">
        <v>1</v>
      </c>
      <c r="I107" s="152"/>
      <c r="J107" s="152"/>
      <c r="K107" s="152"/>
      <c r="L107" s="152">
        <v>1</v>
      </c>
      <c r="M107" s="152"/>
      <c r="N107" s="162">
        <v>2</v>
      </c>
    </row>
    <row r="108" spans="1:14" x14ac:dyDescent="0.25">
      <c r="A108" s="160"/>
      <c r="B108" s="157"/>
      <c r="C108" s="163"/>
      <c r="D108" s="12" t="s">
        <v>117</v>
      </c>
      <c r="E108" s="13" t="s">
        <v>118</v>
      </c>
      <c r="F108" s="152"/>
      <c r="G108" s="152"/>
      <c r="H108" s="152">
        <v>434</v>
      </c>
      <c r="I108" s="152"/>
      <c r="J108" s="152">
        <v>115</v>
      </c>
      <c r="K108" s="152">
        <v>470</v>
      </c>
      <c r="L108" s="152">
        <v>666</v>
      </c>
      <c r="M108" s="152">
        <v>77</v>
      </c>
      <c r="N108" s="162">
        <v>1762</v>
      </c>
    </row>
    <row r="109" spans="1:14" x14ac:dyDescent="0.25">
      <c r="A109" s="160"/>
      <c r="B109" s="157"/>
      <c r="C109" s="163"/>
      <c r="D109" s="12" t="s">
        <v>1175</v>
      </c>
      <c r="E109" s="13" t="s">
        <v>1176</v>
      </c>
      <c r="F109" s="152"/>
      <c r="G109" s="152"/>
      <c r="H109" s="152">
        <v>1</v>
      </c>
      <c r="I109" s="152"/>
      <c r="J109" s="152"/>
      <c r="K109" s="152"/>
      <c r="L109" s="152">
        <v>31</v>
      </c>
      <c r="M109" s="152"/>
      <c r="N109" s="162">
        <v>32</v>
      </c>
    </row>
    <row r="110" spans="1:14" x14ac:dyDescent="0.25">
      <c r="A110" s="160"/>
      <c r="B110" s="157"/>
      <c r="C110" s="163"/>
      <c r="D110" s="12" t="s">
        <v>1579</v>
      </c>
      <c r="E110" s="13" t="s">
        <v>1580</v>
      </c>
      <c r="F110" s="196"/>
      <c r="G110" s="173"/>
      <c r="H110" s="173"/>
      <c r="I110" s="173"/>
      <c r="J110" s="173"/>
      <c r="K110" s="173"/>
      <c r="L110" s="173">
        <v>20</v>
      </c>
      <c r="M110" s="173"/>
      <c r="N110" s="162">
        <v>20</v>
      </c>
    </row>
    <row r="111" spans="1:14" x14ac:dyDescent="0.25">
      <c r="A111" s="160"/>
      <c r="B111" s="157"/>
      <c r="C111" s="163"/>
      <c r="D111" s="12" t="s">
        <v>1111</v>
      </c>
      <c r="E111" s="13" t="s">
        <v>1112</v>
      </c>
      <c r="F111" s="152"/>
      <c r="G111" s="152"/>
      <c r="H111" s="152">
        <v>1</v>
      </c>
      <c r="I111" s="152"/>
      <c r="J111" s="152"/>
      <c r="K111" s="152"/>
      <c r="L111" s="152">
        <v>8</v>
      </c>
      <c r="M111" s="152"/>
      <c r="N111" s="162">
        <v>9</v>
      </c>
    </row>
    <row r="112" spans="1:14" x14ac:dyDescent="0.25">
      <c r="A112" s="160"/>
      <c r="B112" s="157"/>
      <c r="C112" s="163"/>
      <c r="D112" s="12" t="s">
        <v>119</v>
      </c>
      <c r="E112" s="13" t="s">
        <v>120</v>
      </c>
      <c r="F112" s="152"/>
      <c r="G112" s="152"/>
      <c r="H112" s="152">
        <v>20</v>
      </c>
      <c r="I112" s="152">
        <v>1</v>
      </c>
      <c r="J112" s="152">
        <v>80</v>
      </c>
      <c r="K112" s="152">
        <v>551</v>
      </c>
      <c r="L112" s="152">
        <v>1706</v>
      </c>
      <c r="M112" s="152">
        <v>2030</v>
      </c>
      <c r="N112" s="162">
        <v>4388</v>
      </c>
    </row>
    <row r="113" spans="1:14" x14ac:dyDescent="0.25">
      <c r="A113" s="160"/>
      <c r="B113" s="157"/>
      <c r="C113" s="163"/>
      <c r="D113" s="12" t="s">
        <v>121</v>
      </c>
      <c r="E113" s="13" t="s">
        <v>120</v>
      </c>
      <c r="F113" s="152"/>
      <c r="G113" s="152"/>
      <c r="H113" s="152"/>
      <c r="I113" s="152"/>
      <c r="J113" s="152"/>
      <c r="K113" s="152">
        <v>27</v>
      </c>
      <c r="L113" s="152">
        <v>47</v>
      </c>
      <c r="M113" s="152"/>
      <c r="N113" s="162">
        <v>74</v>
      </c>
    </row>
    <row r="114" spans="1:14" x14ac:dyDescent="0.25">
      <c r="A114" s="160"/>
      <c r="B114" s="157"/>
      <c r="C114" s="163"/>
      <c r="D114" s="12" t="s">
        <v>1585</v>
      </c>
      <c r="E114" s="13" t="s">
        <v>1586</v>
      </c>
      <c r="F114" s="196"/>
      <c r="G114" s="173"/>
      <c r="H114" s="173"/>
      <c r="I114" s="173"/>
      <c r="J114" s="173"/>
      <c r="K114" s="173"/>
      <c r="L114" s="173">
        <v>13</v>
      </c>
      <c r="M114" s="173"/>
      <c r="N114" s="162">
        <v>13</v>
      </c>
    </row>
    <row r="115" spans="1:14" x14ac:dyDescent="0.25">
      <c r="A115" s="160"/>
      <c r="B115" s="157"/>
      <c r="C115" s="163"/>
      <c r="D115" s="12" t="s">
        <v>122</v>
      </c>
      <c r="E115" s="13" t="s">
        <v>123</v>
      </c>
      <c r="F115" s="152"/>
      <c r="G115" s="152"/>
      <c r="H115" s="152"/>
      <c r="I115" s="152"/>
      <c r="J115" s="152">
        <v>10</v>
      </c>
      <c r="K115" s="152">
        <v>19</v>
      </c>
      <c r="L115" s="152">
        <v>7</v>
      </c>
      <c r="M115" s="152"/>
      <c r="N115" s="162">
        <v>36</v>
      </c>
    </row>
    <row r="116" spans="1:14" x14ac:dyDescent="0.25">
      <c r="A116" s="160"/>
      <c r="B116" s="157"/>
      <c r="C116" s="163"/>
      <c r="D116" s="12" t="s">
        <v>665</v>
      </c>
      <c r="E116" s="13" t="s">
        <v>2041</v>
      </c>
      <c r="F116" s="196"/>
      <c r="G116" s="173"/>
      <c r="H116" s="173"/>
      <c r="I116" s="173"/>
      <c r="J116" s="173">
        <v>1</v>
      </c>
      <c r="K116" s="173"/>
      <c r="L116" s="173"/>
      <c r="M116" s="173"/>
      <c r="N116" s="162">
        <v>1</v>
      </c>
    </row>
    <row r="117" spans="1:14" x14ac:dyDescent="0.25">
      <c r="A117" s="160"/>
      <c r="B117" s="157"/>
      <c r="C117" s="163"/>
      <c r="D117" s="12" t="s">
        <v>1147</v>
      </c>
      <c r="E117" s="13" t="s">
        <v>1148</v>
      </c>
      <c r="F117" s="152"/>
      <c r="G117" s="152"/>
      <c r="H117" s="152">
        <v>1</v>
      </c>
      <c r="I117" s="152"/>
      <c r="J117" s="152"/>
      <c r="K117" s="152"/>
      <c r="L117" s="152"/>
      <c r="M117" s="152"/>
      <c r="N117" s="162">
        <v>1</v>
      </c>
    </row>
    <row r="118" spans="1:14" x14ac:dyDescent="0.25">
      <c r="A118" s="160"/>
      <c r="B118" s="157"/>
      <c r="C118" s="163"/>
      <c r="D118" s="12" t="s">
        <v>994</v>
      </c>
      <c r="E118" s="13" t="s">
        <v>995</v>
      </c>
      <c r="F118" s="152"/>
      <c r="G118" s="152"/>
      <c r="H118" s="152">
        <v>24</v>
      </c>
      <c r="I118" s="152"/>
      <c r="J118" s="152"/>
      <c r="K118" s="152"/>
      <c r="L118" s="152">
        <v>595</v>
      </c>
      <c r="M118" s="152"/>
      <c r="N118" s="162">
        <v>619</v>
      </c>
    </row>
    <row r="119" spans="1:14" x14ac:dyDescent="0.25">
      <c r="A119" s="160"/>
      <c r="B119" s="157"/>
      <c r="C119" s="163"/>
      <c r="D119" s="12" t="s">
        <v>1530</v>
      </c>
      <c r="E119" s="13" t="s">
        <v>1531</v>
      </c>
      <c r="F119" s="196"/>
      <c r="G119" s="173"/>
      <c r="H119" s="173"/>
      <c r="I119" s="173"/>
      <c r="J119" s="173"/>
      <c r="K119" s="173"/>
      <c r="L119" s="173">
        <v>206</v>
      </c>
      <c r="M119" s="173"/>
      <c r="N119" s="162">
        <v>206</v>
      </c>
    </row>
    <row r="120" spans="1:14" x14ac:dyDescent="0.25">
      <c r="A120" s="160"/>
      <c r="B120" s="157"/>
      <c r="C120" s="163"/>
      <c r="D120" s="12" t="s">
        <v>124</v>
      </c>
      <c r="E120" s="13" t="s">
        <v>2020</v>
      </c>
      <c r="F120" s="196"/>
      <c r="G120" s="173"/>
      <c r="H120" s="173"/>
      <c r="I120" s="173"/>
      <c r="J120" s="173"/>
      <c r="K120" s="173">
        <v>10</v>
      </c>
      <c r="L120" s="173"/>
      <c r="M120" s="173"/>
      <c r="N120" s="162">
        <v>10</v>
      </c>
    </row>
    <row r="121" spans="1:14" x14ac:dyDescent="0.25">
      <c r="A121" s="160"/>
      <c r="B121" s="157"/>
      <c r="C121" s="163"/>
      <c r="D121" s="12" t="s">
        <v>1065</v>
      </c>
      <c r="E121" s="13" t="s">
        <v>730</v>
      </c>
      <c r="F121" s="152"/>
      <c r="G121" s="152"/>
      <c r="H121" s="152">
        <v>2</v>
      </c>
      <c r="I121" s="152"/>
      <c r="J121" s="152"/>
      <c r="K121" s="152"/>
      <c r="L121" s="152"/>
      <c r="M121" s="152"/>
      <c r="N121" s="162">
        <v>2</v>
      </c>
    </row>
    <row r="122" spans="1:14" x14ac:dyDescent="0.25">
      <c r="A122" s="160"/>
      <c r="B122" s="157"/>
      <c r="C122" s="163"/>
      <c r="D122" s="12" t="s">
        <v>553</v>
      </c>
      <c r="E122" s="13" t="s">
        <v>730</v>
      </c>
      <c r="F122" s="152"/>
      <c r="G122" s="152"/>
      <c r="H122" s="152">
        <v>31</v>
      </c>
      <c r="I122" s="152"/>
      <c r="J122" s="152">
        <v>1</v>
      </c>
      <c r="K122" s="152"/>
      <c r="L122" s="152">
        <v>14</v>
      </c>
      <c r="M122" s="152">
        <v>1</v>
      </c>
      <c r="N122" s="162">
        <v>47</v>
      </c>
    </row>
    <row r="123" spans="1:14" x14ac:dyDescent="0.25">
      <c r="A123" s="160"/>
      <c r="B123" s="157"/>
      <c r="C123" s="163"/>
      <c r="D123" s="178" t="s">
        <v>1578</v>
      </c>
      <c r="E123" s="13" t="s">
        <v>811</v>
      </c>
      <c r="F123" s="196"/>
      <c r="G123" s="173"/>
      <c r="H123" s="173"/>
      <c r="I123" s="173"/>
      <c r="J123" s="173"/>
      <c r="K123" s="173"/>
      <c r="L123" s="173">
        <v>8</v>
      </c>
      <c r="M123" s="173"/>
      <c r="N123" s="162">
        <v>8</v>
      </c>
    </row>
    <row r="124" spans="1:14" x14ac:dyDescent="0.25">
      <c r="A124" s="160"/>
      <c r="B124" s="157"/>
      <c r="C124" s="163" t="s">
        <v>2847</v>
      </c>
      <c r="D124" s="90" t="s">
        <v>666</v>
      </c>
      <c r="E124" s="13" t="s">
        <v>731</v>
      </c>
      <c r="F124" s="152"/>
      <c r="G124" s="152"/>
      <c r="H124" s="152"/>
      <c r="I124" s="152"/>
      <c r="J124" s="152">
        <v>1</v>
      </c>
      <c r="K124" s="152"/>
      <c r="L124" s="152">
        <v>5</v>
      </c>
      <c r="M124" s="152">
        <v>1</v>
      </c>
      <c r="N124" s="162">
        <v>7</v>
      </c>
    </row>
    <row r="125" spans="1:14" x14ac:dyDescent="0.25">
      <c r="A125" s="160"/>
      <c r="B125" s="157"/>
      <c r="C125" s="163"/>
      <c r="D125" s="12" t="s">
        <v>1043</v>
      </c>
      <c r="E125" s="13" t="s">
        <v>1255</v>
      </c>
      <c r="F125" s="152"/>
      <c r="G125" s="152"/>
      <c r="H125" s="152">
        <v>3</v>
      </c>
      <c r="I125" s="152">
        <v>13</v>
      </c>
      <c r="J125" s="152"/>
      <c r="K125" s="152"/>
      <c r="L125" s="152">
        <v>19</v>
      </c>
      <c r="M125" s="152">
        <v>6</v>
      </c>
      <c r="N125" s="162">
        <v>41</v>
      </c>
    </row>
    <row r="126" spans="1:14" x14ac:dyDescent="0.25">
      <c r="A126" s="160"/>
      <c r="B126" s="157"/>
      <c r="C126" s="163"/>
      <c r="D126" s="12" t="s">
        <v>1653</v>
      </c>
      <c r="E126" s="13" t="s">
        <v>1654</v>
      </c>
      <c r="F126" s="196"/>
      <c r="G126" s="173"/>
      <c r="H126" s="173"/>
      <c r="I126" s="173"/>
      <c r="J126" s="173"/>
      <c r="K126" s="173"/>
      <c r="L126" s="173">
        <v>1</v>
      </c>
      <c r="M126" s="173"/>
      <c r="N126" s="162">
        <v>1</v>
      </c>
    </row>
    <row r="127" spans="1:14" x14ac:dyDescent="0.25">
      <c r="A127" s="160"/>
      <c r="B127" s="157"/>
      <c r="C127" s="163"/>
      <c r="D127" s="12" t="s">
        <v>554</v>
      </c>
      <c r="E127" s="13" t="s">
        <v>732</v>
      </c>
      <c r="F127" s="152"/>
      <c r="G127" s="152"/>
      <c r="H127" s="152">
        <v>4</v>
      </c>
      <c r="I127" s="152"/>
      <c r="J127" s="152">
        <v>10</v>
      </c>
      <c r="K127" s="152"/>
      <c r="L127" s="152">
        <v>5</v>
      </c>
      <c r="M127" s="152"/>
      <c r="N127" s="162">
        <v>19</v>
      </c>
    </row>
    <row r="128" spans="1:14" x14ac:dyDescent="0.25">
      <c r="A128" s="160"/>
      <c r="B128" s="157"/>
      <c r="C128" s="163"/>
      <c r="D128" s="12" t="s">
        <v>1734</v>
      </c>
      <c r="E128" s="13" t="s">
        <v>733</v>
      </c>
      <c r="F128" s="196"/>
      <c r="G128" s="173"/>
      <c r="H128" s="173"/>
      <c r="I128" s="173"/>
      <c r="J128" s="173"/>
      <c r="K128" s="173"/>
      <c r="L128" s="173">
        <v>5</v>
      </c>
      <c r="M128" s="173"/>
      <c r="N128" s="162">
        <v>5</v>
      </c>
    </row>
    <row r="129" spans="1:14" x14ac:dyDescent="0.25">
      <c r="A129" s="160"/>
      <c r="B129" s="157"/>
      <c r="C129" s="163"/>
      <c r="D129" s="12" t="s">
        <v>555</v>
      </c>
      <c r="E129" s="13" t="s">
        <v>733</v>
      </c>
      <c r="F129" s="152"/>
      <c r="G129" s="152"/>
      <c r="H129" s="152">
        <v>1</v>
      </c>
      <c r="I129" s="152"/>
      <c r="J129" s="152">
        <v>2</v>
      </c>
      <c r="K129" s="152"/>
      <c r="L129" s="152">
        <v>10</v>
      </c>
      <c r="M129" s="152">
        <v>2</v>
      </c>
      <c r="N129" s="162">
        <v>15</v>
      </c>
    </row>
    <row r="130" spans="1:14" x14ac:dyDescent="0.25">
      <c r="A130" s="160"/>
      <c r="B130" s="157"/>
      <c r="C130" s="163"/>
      <c r="D130" s="12" t="s">
        <v>556</v>
      </c>
      <c r="E130" s="13" t="s">
        <v>734</v>
      </c>
      <c r="F130" s="152"/>
      <c r="G130" s="152">
        <v>25</v>
      </c>
      <c r="H130" s="152">
        <v>30</v>
      </c>
      <c r="I130" s="152">
        <v>70</v>
      </c>
      <c r="J130" s="152">
        <v>42</v>
      </c>
      <c r="K130" s="152"/>
      <c r="L130" s="152">
        <v>210</v>
      </c>
      <c r="M130" s="152">
        <v>107</v>
      </c>
      <c r="N130" s="162">
        <v>484</v>
      </c>
    </row>
    <row r="131" spans="1:14" x14ac:dyDescent="0.25">
      <c r="A131" s="160"/>
      <c r="B131" s="157"/>
      <c r="C131" s="163"/>
      <c r="D131" s="12" t="s">
        <v>1726</v>
      </c>
      <c r="E131" s="13" t="s">
        <v>734</v>
      </c>
      <c r="F131" s="196"/>
      <c r="G131" s="173"/>
      <c r="H131" s="173"/>
      <c r="I131" s="173"/>
      <c r="J131" s="173"/>
      <c r="K131" s="173"/>
      <c r="L131" s="173">
        <v>18</v>
      </c>
      <c r="M131" s="173"/>
      <c r="N131" s="162">
        <v>18</v>
      </c>
    </row>
    <row r="132" spans="1:14" x14ac:dyDescent="0.25">
      <c r="A132" s="160"/>
      <c r="B132" s="157"/>
      <c r="C132" s="163"/>
      <c r="D132" s="12" t="s">
        <v>557</v>
      </c>
      <c r="E132" s="13" t="s">
        <v>735</v>
      </c>
      <c r="F132" s="152"/>
      <c r="G132" s="152"/>
      <c r="H132" s="152">
        <v>1</v>
      </c>
      <c r="I132" s="152">
        <v>5</v>
      </c>
      <c r="J132" s="152">
        <v>1</v>
      </c>
      <c r="K132" s="152"/>
      <c r="L132" s="152">
        <v>11</v>
      </c>
      <c r="M132" s="152"/>
      <c r="N132" s="162">
        <v>18</v>
      </c>
    </row>
    <row r="133" spans="1:14" x14ac:dyDescent="0.25">
      <c r="A133" s="160"/>
      <c r="B133" s="157"/>
      <c r="C133" s="163"/>
      <c r="D133" s="12" t="s">
        <v>558</v>
      </c>
      <c r="E133" s="13" t="s">
        <v>736</v>
      </c>
      <c r="F133" s="152"/>
      <c r="G133" s="152">
        <v>1</v>
      </c>
      <c r="H133" s="152">
        <v>1</v>
      </c>
      <c r="I133" s="152">
        <v>6</v>
      </c>
      <c r="J133" s="152">
        <v>8</v>
      </c>
      <c r="K133" s="152"/>
      <c r="L133" s="152">
        <v>15</v>
      </c>
      <c r="M133" s="152">
        <v>2</v>
      </c>
      <c r="N133" s="162">
        <v>33</v>
      </c>
    </row>
    <row r="134" spans="1:14" x14ac:dyDescent="0.25">
      <c r="A134" s="160"/>
      <c r="B134" s="157"/>
      <c r="C134" s="163"/>
      <c r="D134" s="12" t="s">
        <v>1157</v>
      </c>
      <c r="E134" s="13" t="s">
        <v>1158</v>
      </c>
      <c r="F134" s="152"/>
      <c r="G134" s="152"/>
      <c r="H134" s="152">
        <v>1</v>
      </c>
      <c r="I134" s="152"/>
      <c r="J134" s="152"/>
      <c r="K134" s="152"/>
      <c r="L134" s="152"/>
      <c r="M134" s="152"/>
      <c r="N134" s="162">
        <v>1</v>
      </c>
    </row>
    <row r="135" spans="1:14" x14ac:dyDescent="0.25">
      <c r="A135" s="160"/>
      <c r="B135" s="157"/>
      <c r="C135" s="163"/>
      <c r="D135" s="12" t="s">
        <v>559</v>
      </c>
      <c r="E135" s="13" t="s">
        <v>737</v>
      </c>
      <c r="F135" s="152"/>
      <c r="G135" s="152"/>
      <c r="H135" s="152">
        <v>1</v>
      </c>
      <c r="I135" s="152"/>
      <c r="J135" s="152">
        <v>2</v>
      </c>
      <c r="K135" s="152"/>
      <c r="L135" s="152">
        <v>2</v>
      </c>
      <c r="M135" s="152"/>
      <c r="N135" s="162">
        <v>5</v>
      </c>
    </row>
    <row r="136" spans="1:14" x14ac:dyDescent="0.25">
      <c r="A136" s="160"/>
      <c r="B136" s="157"/>
      <c r="C136" s="163"/>
      <c r="D136" s="12" t="s">
        <v>1655</v>
      </c>
      <c r="E136" s="13" t="s">
        <v>737</v>
      </c>
      <c r="F136" s="196"/>
      <c r="G136" s="173"/>
      <c r="H136" s="173"/>
      <c r="I136" s="173"/>
      <c r="J136" s="173"/>
      <c r="K136" s="173"/>
      <c r="L136" s="173">
        <v>1</v>
      </c>
      <c r="M136" s="173"/>
      <c r="N136" s="162">
        <v>1</v>
      </c>
    </row>
    <row r="137" spans="1:14" x14ac:dyDescent="0.25">
      <c r="A137" s="160"/>
      <c r="B137" s="157"/>
      <c r="C137" s="163"/>
      <c r="D137" s="12" t="s">
        <v>560</v>
      </c>
      <c r="E137" s="13" t="s">
        <v>1019</v>
      </c>
      <c r="F137" s="152"/>
      <c r="G137" s="152">
        <v>2</v>
      </c>
      <c r="H137" s="152">
        <v>4</v>
      </c>
      <c r="I137" s="152">
        <v>36</v>
      </c>
      <c r="J137" s="152">
        <v>5</v>
      </c>
      <c r="K137" s="152"/>
      <c r="L137" s="152">
        <v>19</v>
      </c>
      <c r="M137" s="152"/>
      <c r="N137" s="162">
        <v>66</v>
      </c>
    </row>
    <row r="138" spans="1:14" x14ac:dyDescent="0.25">
      <c r="A138" s="160"/>
      <c r="B138" s="157"/>
      <c r="C138" s="163"/>
      <c r="D138" s="12" t="s">
        <v>561</v>
      </c>
      <c r="E138" s="13" t="s">
        <v>1019</v>
      </c>
      <c r="F138" s="152"/>
      <c r="G138" s="152"/>
      <c r="H138" s="152">
        <v>8</v>
      </c>
      <c r="I138" s="152"/>
      <c r="J138" s="152">
        <v>19</v>
      </c>
      <c r="K138" s="152"/>
      <c r="L138" s="152">
        <v>71</v>
      </c>
      <c r="M138" s="152">
        <v>9</v>
      </c>
      <c r="N138" s="162">
        <v>107</v>
      </c>
    </row>
    <row r="139" spans="1:14" x14ac:dyDescent="0.25">
      <c r="A139" s="160"/>
      <c r="B139" s="157"/>
      <c r="C139" s="163"/>
      <c r="D139" s="12" t="s">
        <v>1712</v>
      </c>
      <c r="E139" s="13" t="s">
        <v>1019</v>
      </c>
      <c r="F139" s="196"/>
      <c r="G139" s="173"/>
      <c r="H139" s="173"/>
      <c r="I139" s="173"/>
      <c r="J139" s="173"/>
      <c r="K139" s="173"/>
      <c r="L139" s="173">
        <v>2</v>
      </c>
      <c r="M139" s="173"/>
      <c r="N139" s="162">
        <v>2</v>
      </c>
    </row>
    <row r="140" spans="1:14" x14ac:dyDescent="0.25">
      <c r="A140" s="160"/>
      <c r="B140" s="157"/>
      <c r="C140" s="163"/>
      <c r="D140" s="12" t="s">
        <v>562</v>
      </c>
      <c r="E140" s="13" t="s">
        <v>740</v>
      </c>
      <c r="F140" s="152"/>
      <c r="G140" s="152"/>
      <c r="H140" s="152">
        <v>10</v>
      </c>
      <c r="I140" s="152">
        <v>43</v>
      </c>
      <c r="J140" s="152">
        <v>3</v>
      </c>
      <c r="K140" s="152"/>
      <c r="L140" s="152">
        <v>16</v>
      </c>
      <c r="M140" s="152">
        <v>5</v>
      </c>
      <c r="N140" s="162">
        <v>77</v>
      </c>
    </row>
    <row r="141" spans="1:14" x14ac:dyDescent="0.25">
      <c r="A141" s="160"/>
      <c r="B141" s="157"/>
      <c r="C141" s="163"/>
      <c r="D141" s="12" t="s">
        <v>1740</v>
      </c>
      <c r="E141" s="13" t="s">
        <v>740</v>
      </c>
      <c r="F141" s="196"/>
      <c r="G141" s="173"/>
      <c r="H141" s="173"/>
      <c r="I141" s="173"/>
      <c r="J141" s="173"/>
      <c r="K141" s="173"/>
      <c r="L141" s="173">
        <v>2</v>
      </c>
      <c r="M141" s="173"/>
      <c r="N141" s="162">
        <v>2</v>
      </c>
    </row>
    <row r="142" spans="1:14" x14ac:dyDescent="0.25">
      <c r="A142" s="160"/>
      <c r="B142" s="157"/>
      <c r="C142" s="163"/>
      <c r="D142" s="12" t="s">
        <v>1649</v>
      </c>
      <c r="E142" s="13" t="s">
        <v>1650</v>
      </c>
      <c r="F142" s="196"/>
      <c r="G142" s="173"/>
      <c r="H142" s="173"/>
      <c r="I142" s="173"/>
      <c r="J142" s="173"/>
      <c r="K142" s="173"/>
      <c r="L142" s="173">
        <v>1</v>
      </c>
      <c r="M142" s="173"/>
      <c r="N142" s="162">
        <v>1</v>
      </c>
    </row>
    <row r="143" spans="1:14" x14ac:dyDescent="0.25">
      <c r="A143" s="160"/>
      <c r="B143" s="157"/>
      <c r="C143" s="163"/>
      <c r="D143" s="12" t="s">
        <v>1645</v>
      </c>
      <c r="E143" s="13" t="s">
        <v>1646</v>
      </c>
      <c r="F143" s="196"/>
      <c r="G143" s="173"/>
      <c r="H143" s="173"/>
      <c r="I143" s="173"/>
      <c r="J143" s="173"/>
      <c r="K143" s="173"/>
      <c r="L143" s="173">
        <v>4</v>
      </c>
      <c r="M143" s="173"/>
      <c r="N143" s="162">
        <v>4</v>
      </c>
    </row>
    <row r="144" spans="1:14" x14ac:dyDescent="0.25">
      <c r="A144" s="160"/>
      <c r="B144" s="157"/>
      <c r="C144" s="163"/>
      <c r="D144" s="12" t="s">
        <v>1202</v>
      </c>
      <c r="E144" s="13" t="s">
        <v>1203</v>
      </c>
      <c r="F144" s="152"/>
      <c r="G144" s="152"/>
      <c r="H144" s="152">
        <v>1</v>
      </c>
      <c r="I144" s="152"/>
      <c r="J144" s="152"/>
      <c r="K144" s="152"/>
      <c r="L144" s="152"/>
      <c r="M144" s="152"/>
      <c r="N144" s="162">
        <v>1</v>
      </c>
    </row>
    <row r="145" spans="1:14" x14ac:dyDescent="0.25">
      <c r="A145" s="160"/>
      <c r="B145" s="157"/>
      <c r="C145" s="163"/>
      <c r="D145" s="12" t="s">
        <v>1647</v>
      </c>
      <c r="E145" s="13" t="s">
        <v>1648</v>
      </c>
      <c r="F145" s="196"/>
      <c r="G145" s="173"/>
      <c r="H145" s="173"/>
      <c r="I145" s="173"/>
      <c r="J145" s="173"/>
      <c r="K145" s="173"/>
      <c r="L145" s="173">
        <v>1</v>
      </c>
      <c r="M145" s="173"/>
      <c r="N145" s="162">
        <v>1</v>
      </c>
    </row>
    <row r="146" spans="1:14" x14ac:dyDescent="0.25">
      <c r="A146" s="160"/>
      <c r="B146" s="157"/>
      <c r="C146" s="163"/>
      <c r="D146" s="12" t="s">
        <v>1710</v>
      </c>
      <c r="E146" s="13" t="s">
        <v>1711</v>
      </c>
      <c r="F146" s="196"/>
      <c r="G146" s="173"/>
      <c r="H146" s="173"/>
      <c r="I146" s="173"/>
      <c r="J146" s="173"/>
      <c r="K146" s="173"/>
      <c r="L146" s="173">
        <v>1</v>
      </c>
      <c r="M146" s="173"/>
      <c r="N146" s="162">
        <v>1</v>
      </c>
    </row>
    <row r="147" spans="1:14" x14ac:dyDescent="0.25">
      <c r="A147" s="160"/>
      <c r="B147" s="157"/>
      <c r="C147" s="163"/>
      <c r="D147" s="12" t="s">
        <v>563</v>
      </c>
      <c r="E147" s="13" t="s">
        <v>1029</v>
      </c>
      <c r="F147" s="152"/>
      <c r="G147" s="152"/>
      <c r="H147" s="152">
        <v>5</v>
      </c>
      <c r="I147" s="152">
        <v>12</v>
      </c>
      <c r="J147" s="152">
        <v>4</v>
      </c>
      <c r="K147" s="152"/>
      <c r="L147" s="152">
        <v>35</v>
      </c>
      <c r="M147" s="152">
        <v>5</v>
      </c>
      <c r="N147" s="162">
        <v>61</v>
      </c>
    </row>
    <row r="148" spans="1:14" x14ac:dyDescent="0.25">
      <c r="A148" s="160"/>
      <c r="B148" s="157"/>
      <c r="C148" s="163"/>
      <c r="D148" s="12" t="s">
        <v>1256</v>
      </c>
      <c r="E148" s="13" t="s">
        <v>1257</v>
      </c>
      <c r="F148" s="152"/>
      <c r="G148" s="152"/>
      <c r="H148" s="152"/>
      <c r="I148" s="152">
        <v>2</v>
      </c>
      <c r="J148" s="152"/>
      <c r="K148" s="152"/>
      <c r="L148" s="152">
        <v>1</v>
      </c>
      <c r="M148" s="152"/>
      <c r="N148" s="162">
        <v>3</v>
      </c>
    </row>
    <row r="149" spans="1:14" x14ac:dyDescent="0.25">
      <c r="A149" s="160"/>
      <c r="B149" s="157"/>
      <c r="C149" s="163"/>
      <c r="D149" s="12" t="s">
        <v>1656</v>
      </c>
      <c r="E149" s="13" t="s">
        <v>1657</v>
      </c>
      <c r="F149" s="196"/>
      <c r="G149" s="173"/>
      <c r="H149" s="173"/>
      <c r="I149" s="173"/>
      <c r="J149" s="173"/>
      <c r="K149" s="173"/>
      <c r="L149" s="173">
        <v>2</v>
      </c>
      <c r="M149" s="173">
        <v>1</v>
      </c>
      <c r="N149" s="162">
        <v>3</v>
      </c>
    </row>
    <row r="150" spans="1:14" x14ac:dyDescent="0.25">
      <c r="A150" s="160"/>
      <c r="B150" s="157"/>
      <c r="C150" s="163"/>
      <c r="D150" s="12" t="s">
        <v>1060</v>
      </c>
      <c r="E150" s="13" t="s">
        <v>1061</v>
      </c>
      <c r="F150" s="152"/>
      <c r="G150" s="152"/>
      <c r="H150" s="152">
        <v>2</v>
      </c>
      <c r="I150" s="152">
        <v>17</v>
      </c>
      <c r="J150" s="152"/>
      <c r="K150" s="152"/>
      <c r="L150" s="152">
        <v>26</v>
      </c>
      <c r="M150" s="152">
        <v>5</v>
      </c>
      <c r="N150" s="162">
        <v>50</v>
      </c>
    </row>
    <row r="151" spans="1:14" x14ac:dyDescent="0.25">
      <c r="A151" s="160"/>
      <c r="B151" s="157"/>
      <c r="C151" s="163"/>
      <c r="D151" s="178" t="s">
        <v>1113</v>
      </c>
      <c r="E151" s="13" t="s">
        <v>1114</v>
      </c>
      <c r="F151" s="152"/>
      <c r="G151" s="152"/>
      <c r="H151" s="152">
        <v>1</v>
      </c>
      <c r="I151" s="152"/>
      <c r="J151" s="152"/>
      <c r="K151" s="152"/>
      <c r="L151" s="152">
        <v>1</v>
      </c>
      <c r="M151" s="152"/>
      <c r="N151" s="162">
        <v>2</v>
      </c>
    </row>
    <row r="152" spans="1:14" ht="78" customHeight="1" x14ac:dyDescent="0.25">
      <c r="A152" s="95" t="s">
        <v>1999</v>
      </c>
      <c r="B152" s="157" t="s">
        <v>2070</v>
      </c>
      <c r="C152" s="163" t="s">
        <v>2845</v>
      </c>
      <c r="D152" s="90" t="s">
        <v>165</v>
      </c>
      <c r="E152" s="13" t="s">
        <v>166</v>
      </c>
      <c r="F152" s="152"/>
      <c r="G152" s="152"/>
      <c r="H152" s="152"/>
      <c r="I152" s="152"/>
      <c r="J152" s="152"/>
      <c r="K152" s="152">
        <v>97</v>
      </c>
      <c r="L152" s="152">
        <v>482</v>
      </c>
      <c r="M152" s="152"/>
      <c r="N152" s="162">
        <v>579</v>
      </c>
    </row>
    <row r="153" spans="1:14" x14ac:dyDescent="0.25">
      <c r="A153" s="95"/>
      <c r="B153" s="157"/>
      <c r="C153" s="163"/>
      <c r="D153" s="12" t="s">
        <v>981</v>
      </c>
      <c r="E153" s="13" t="s">
        <v>861</v>
      </c>
      <c r="F153" s="152"/>
      <c r="G153" s="152"/>
      <c r="H153" s="152">
        <v>43</v>
      </c>
      <c r="I153" s="152"/>
      <c r="J153" s="152"/>
      <c r="K153" s="152"/>
      <c r="L153" s="152">
        <v>1</v>
      </c>
      <c r="M153" s="152"/>
      <c r="N153" s="162">
        <v>44</v>
      </c>
    </row>
    <row r="154" spans="1:14" x14ac:dyDescent="0.25">
      <c r="A154" s="95"/>
      <c r="B154" s="157"/>
      <c r="C154" s="163"/>
      <c r="D154" s="12" t="s">
        <v>860</v>
      </c>
      <c r="E154" s="13" t="s">
        <v>861</v>
      </c>
      <c r="F154" s="152">
        <v>3</v>
      </c>
      <c r="G154" s="152"/>
      <c r="H154" s="152"/>
      <c r="I154" s="152"/>
      <c r="J154" s="152"/>
      <c r="K154" s="152"/>
      <c r="L154" s="152">
        <v>318</v>
      </c>
      <c r="M154" s="152"/>
      <c r="N154" s="162">
        <v>321</v>
      </c>
    </row>
    <row r="155" spans="1:14" x14ac:dyDescent="0.25">
      <c r="A155" s="95"/>
      <c r="B155" s="157"/>
      <c r="C155" s="163"/>
      <c r="D155" s="178" t="s">
        <v>862</v>
      </c>
      <c r="E155" s="13" t="s">
        <v>861</v>
      </c>
      <c r="F155" s="152">
        <v>55</v>
      </c>
      <c r="G155" s="152"/>
      <c r="H155" s="152">
        <v>1</v>
      </c>
      <c r="I155" s="152"/>
      <c r="J155" s="152"/>
      <c r="K155" s="152"/>
      <c r="L155" s="152">
        <v>187</v>
      </c>
      <c r="M155" s="152"/>
      <c r="N155" s="162">
        <v>243</v>
      </c>
    </row>
    <row r="156" spans="1:14" x14ac:dyDescent="0.25">
      <c r="A156" s="95"/>
      <c r="B156" s="157"/>
      <c r="C156" s="163" t="s">
        <v>2846</v>
      </c>
      <c r="D156" s="90" t="s">
        <v>1091</v>
      </c>
      <c r="E156" s="13" t="s">
        <v>168</v>
      </c>
      <c r="F156" s="152"/>
      <c r="G156" s="152"/>
      <c r="H156" s="152">
        <v>2</v>
      </c>
      <c r="I156" s="152"/>
      <c r="J156" s="152"/>
      <c r="K156" s="152"/>
      <c r="L156" s="152"/>
      <c r="M156" s="152"/>
      <c r="N156" s="162">
        <v>2</v>
      </c>
    </row>
    <row r="157" spans="1:14" x14ac:dyDescent="0.25">
      <c r="A157" s="95"/>
      <c r="B157" s="157"/>
      <c r="C157" s="163"/>
      <c r="D157" s="12" t="s">
        <v>167</v>
      </c>
      <c r="E157" s="13" t="s">
        <v>168</v>
      </c>
      <c r="F157" s="152">
        <v>18</v>
      </c>
      <c r="G157" s="152"/>
      <c r="H157" s="152">
        <v>177</v>
      </c>
      <c r="I157" s="152"/>
      <c r="J157" s="152">
        <v>710</v>
      </c>
      <c r="K157" s="152">
        <v>344</v>
      </c>
      <c r="L157" s="152">
        <v>103</v>
      </c>
      <c r="M157" s="152">
        <v>184</v>
      </c>
      <c r="N157" s="162">
        <v>1536</v>
      </c>
    </row>
    <row r="158" spans="1:14" x14ac:dyDescent="0.25">
      <c r="A158" s="95"/>
      <c r="B158" s="157"/>
      <c r="C158" s="163"/>
      <c r="D158" s="12" t="s">
        <v>1525</v>
      </c>
      <c r="E158" s="13" t="s">
        <v>171</v>
      </c>
      <c r="F158" s="196"/>
      <c r="G158" s="173"/>
      <c r="H158" s="173"/>
      <c r="I158" s="173"/>
      <c r="J158" s="173"/>
      <c r="K158" s="173"/>
      <c r="L158" s="173">
        <v>5</v>
      </c>
      <c r="M158" s="173"/>
      <c r="N158" s="162">
        <v>5</v>
      </c>
    </row>
    <row r="159" spans="1:14" x14ac:dyDescent="0.25">
      <c r="A159" s="95"/>
      <c r="B159" s="157"/>
      <c r="C159" s="163"/>
      <c r="D159" s="12" t="s">
        <v>568</v>
      </c>
      <c r="E159" s="13" t="s">
        <v>171</v>
      </c>
      <c r="F159" s="152"/>
      <c r="G159" s="152"/>
      <c r="H159" s="152"/>
      <c r="I159" s="152"/>
      <c r="J159" s="152">
        <v>1</v>
      </c>
      <c r="K159" s="152"/>
      <c r="L159" s="152">
        <v>2467</v>
      </c>
      <c r="M159" s="152"/>
      <c r="N159" s="162">
        <v>2468</v>
      </c>
    </row>
    <row r="160" spans="1:14" x14ac:dyDescent="0.25">
      <c r="A160" s="95"/>
      <c r="B160" s="157"/>
      <c r="C160" s="163"/>
      <c r="D160" s="12" t="s">
        <v>169</v>
      </c>
      <c r="E160" s="13" t="s">
        <v>168</v>
      </c>
      <c r="F160" s="152">
        <v>89</v>
      </c>
      <c r="G160" s="152"/>
      <c r="H160" s="152">
        <v>109</v>
      </c>
      <c r="I160" s="152"/>
      <c r="J160" s="152"/>
      <c r="K160" s="152">
        <v>929</v>
      </c>
      <c r="L160" s="152">
        <v>21</v>
      </c>
      <c r="M160" s="152">
        <v>282</v>
      </c>
      <c r="N160" s="162">
        <v>1430</v>
      </c>
    </row>
    <row r="161" spans="1:14" x14ac:dyDescent="0.25">
      <c r="A161" s="95"/>
      <c r="B161" s="157"/>
      <c r="C161" s="163"/>
      <c r="D161" s="178" t="s">
        <v>170</v>
      </c>
      <c r="E161" s="13" t="s">
        <v>171</v>
      </c>
      <c r="F161" s="152">
        <v>67</v>
      </c>
      <c r="G161" s="152"/>
      <c r="H161" s="152">
        <v>1</v>
      </c>
      <c r="I161" s="152"/>
      <c r="J161" s="152"/>
      <c r="K161" s="152">
        <v>1</v>
      </c>
      <c r="L161" s="152">
        <v>1520</v>
      </c>
      <c r="M161" s="152">
        <v>3</v>
      </c>
      <c r="N161" s="162">
        <v>1592</v>
      </c>
    </row>
    <row r="162" spans="1:14" x14ac:dyDescent="0.25">
      <c r="A162" s="95"/>
      <c r="B162" s="157"/>
      <c r="C162" s="163" t="s">
        <v>2847</v>
      </c>
      <c r="D162" s="90" t="s">
        <v>1149</v>
      </c>
      <c r="E162" s="13" t="s">
        <v>2465</v>
      </c>
      <c r="F162" s="152"/>
      <c r="G162" s="152"/>
      <c r="H162" s="152">
        <v>1</v>
      </c>
      <c r="I162" s="152"/>
      <c r="J162" s="152"/>
      <c r="K162" s="152"/>
      <c r="L162" s="152"/>
      <c r="M162" s="152"/>
      <c r="N162" s="162">
        <v>1</v>
      </c>
    </row>
    <row r="163" spans="1:14" x14ac:dyDescent="0.25">
      <c r="A163" s="95"/>
      <c r="B163" s="157"/>
      <c r="C163" s="163"/>
      <c r="D163" s="12" t="s">
        <v>1189</v>
      </c>
      <c r="E163" s="13" t="s">
        <v>173</v>
      </c>
      <c r="F163" s="152"/>
      <c r="G163" s="152"/>
      <c r="H163" s="152">
        <v>1</v>
      </c>
      <c r="I163" s="152"/>
      <c r="J163" s="152"/>
      <c r="K163" s="152"/>
      <c r="L163" s="152"/>
      <c r="M163" s="152"/>
      <c r="N163" s="162">
        <v>1</v>
      </c>
    </row>
    <row r="164" spans="1:14" x14ac:dyDescent="0.25">
      <c r="A164" s="95"/>
      <c r="B164" s="157"/>
      <c r="C164" s="163"/>
      <c r="D164" s="12" t="s">
        <v>172</v>
      </c>
      <c r="E164" s="13" t="s">
        <v>173</v>
      </c>
      <c r="F164" s="152"/>
      <c r="G164" s="152"/>
      <c r="H164" s="152">
        <v>18</v>
      </c>
      <c r="I164" s="152">
        <v>5</v>
      </c>
      <c r="J164" s="152">
        <v>9</v>
      </c>
      <c r="K164" s="152">
        <v>22</v>
      </c>
      <c r="L164" s="152">
        <v>53</v>
      </c>
      <c r="M164" s="152">
        <v>10</v>
      </c>
      <c r="N164" s="162">
        <v>117</v>
      </c>
    </row>
    <row r="165" spans="1:14" x14ac:dyDescent="0.25">
      <c r="A165" s="95"/>
      <c r="B165" s="157"/>
      <c r="C165" s="163"/>
      <c r="D165" s="12" t="s">
        <v>174</v>
      </c>
      <c r="E165" s="13" t="s">
        <v>175</v>
      </c>
      <c r="F165" s="152"/>
      <c r="G165" s="152">
        <v>3</v>
      </c>
      <c r="H165" s="152">
        <v>425</v>
      </c>
      <c r="I165" s="152">
        <v>87</v>
      </c>
      <c r="J165" s="152">
        <v>1055</v>
      </c>
      <c r="K165" s="152">
        <v>187</v>
      </c>
      <c r="L165" s="152">
        <v>3111</v>
      </c>
      <c r="M165" s="152">
        <v>1240</v>
      </c>
      <c r="N165" s="162">
        <v>6108</v>
      </c>
    </row>
    <row r="166" spans="1:14" x14ac:dyDescent="0.25">
      <c r="A166" s="95"/>
      <c r="B166" s="157"/>
      <c r="C166" s="163"/>
      <c r="D166" s="12" t="s">
        <v>1023</v>
      </c>
      <c r="E166" s="13" t="s">
        <v>177</v>
      </c>
      <c r="F166" s="152"/>
      <c r="G166" s="152"/>
      <c r="H166" s="152">
        <v>6</v>
      </c>
      <c r="I166" s="152"/>
      <c r="J166" s="152"/>
      <c r="K166" s="152"/>
      <c r="L166" s="152">
        <v>2</v>
      </c>
      <c r="M166" s="152"/>
      <c r="N166" s="162">
        <v>8</v>
      </c>
    </row>
    <row r="167" spans="1:14" x14ac:dyDescent="0.25">
      <c r="A167" s="95"/>
      <c r="B167" s="157"/>
      <c r="C167" s="163"/>
      <c r="D167" s="12" t="s">
        <v>176</v>
      </c>
      <c r="E167" s="13" t="s">
        <v>177</v>
      </c>
      <c r="F167" s="152"/>
      <c r="G167" s="152"/>
      <c r="H167" s="152">
        <v>118</v>
      </c>
      <c r="I167" s="152">
        <v>24</v>
      </c>
      <c r="J167" s="152">
        <v>27</v>
      </c>
      <c r="K167" s="152">
        <v>5</v>
      </c>
      <c r="L167" s="152">
        <v>218</v>
      </c>
      <c r="M167" s="152">
        <v>154</v>
      </c>
      <c r="N167" s="162">
        <v>546</v>
      </c>
    </row>
    <row r="168" spans="1:14" x14ac:dyDescent="0.25">
      <c r="A168" s="95"/>
      <c r="B168" s="157"/>
      <c r="C168" s="163"/>
      <c r="D168" s="12" t="s">
        <v>178</v>
      </c>
      <c r="E168" s="13" t="s">
        <v>179</v>
      </c>
      <c r="F168" s="152"/>
      <c r="G168" s="152">
        <v>1</v>
      </c>
      <c r="H168" s="152">
        <v>48</v>
      </c>
      <c r="I168" s="152">
        <v>7</v>
      </c>
      <c r="J168" s="152">
        <v>68</v>
      </c>
      <c r="K168" s="152">
        <v>279</v>
      </c>
      <c r="L168" s="152">
        <v>119</v>
      </c>
      <c r="M168" s="152">
        <v>62</v>
      </c>
      <c r="N168" s="162">
        <v>584</v>
      </c>
    </row>
    <row r="169" spans="1:14" x14ac:dyDescent="0.25">
      <c r="A169" s="95"/>
      <c r="B169" s="157"/>
      <c r="C169" s="163"/>
      <c r="D169" s="12" t="s">
        <v>1159</v>
      </c>
      <c r="E169" s="13" t="s">
        <v>2466</v>
      </c>
      <c r="F169" s="196"/>
      <c r="G169" s="173"/>
      <c r="H169" s="173">
        <v>1</v>
      </c>
      <c r="I169" s="173"/>
      <c r="J169" s="173"/>
      <c r="K169" s="173"/>
      <c r="L169" s="173"/>
      <c r="M169" s="173"/>
      <c r="N169" s="162">
        <v>1</v>
      </c>
    </row>
    <row r="170" spans="1:14" x14ac:dyDescent="0.25">
      <c r="A170" s="95"/>
      <c r="B170" s="157"/>
      <c r="C170" s="163"/>
      <c r="D170" s="12" t="s">
        <v>668</v>
      </c>
      <c r="E170" s="13" t="s">
        <v>746</v>
      </c>
      <c r="F170" s="152"/>
      <c r="G170" s="152"/>
      <c r="H170" s="152"/>
      <c r="I170" s="152">
        <v>2</v>
      </c>
      <c r="J170" s="152">
        <v>1</v>
      </c>
      <c r="K170" s="152"/>
      <c r="L170" s="152">
        <v>22</v>
      </c>
      <c r="M170" s="152"/>
      <c r="N170" s="162">
        <v>25</v>
      </c>
    </row>
    <row r="171" spans="1:14" x14ac:dyDescent="0.25">
      <c r="A171" s="95"/>
      <c r="B171" s="157"/>
      <c r="C171" s="163"/>
      <c r="D171" s="12" t="s">
        <v>1671</v>
      </c>
      <c r="E171" s="13" t="s">
        <v>183</v>
      </c>
      <c r="F171" s="196"/>
      <c r="G171" s="173"/>
      <c r="H171" s="173"/>
      <c r="I171" s="173"/>
      <c r="J171" s="173"/>
      <c r="K171" s="173"/>
      <c r="L171" s="173">
        <v>6</v>
      </c>
      <c r="M171" s="173"/>
      <c r="N171" s="162">
        <v>6</v>
      </c>
    </row>
    <row r="172" spans="1:14" x14ac:dyDescent="0.25">
      <c r="A172" s="95"/>
      <c r="B172" s="157"/>
      <c r="C172" s="163"/>
      <c r="D172" s="12" t="s">
        <v>180</v>
      </c>
      <c r="E172" s="13" t="s">
        <v>181</v>
      </c>
      <c r="F172" s="152"/>
      <c r="G172" s="152"/>
      <c r="H172" s="152">
        <v>13</v>
      </c>
      <c r="I172" s="152">
        <v>10</v>
      </c>
      <c r="J172" s="152">
        <v>1</v>
      </c>
      <c r="K172" s="152">
        <v>16</v>
      </c>
      <c r="L172" s="152">
        <v>31</v>
      </c>
      <c r="M172" s="152">
        <v>8</v>
      </c>
      <c r="N172" s="162">
        <v>79</v>
      </c>
    </row>
    <row r="173" spans="1:14" x14ac:dyDescent="0.25">
      <c r="A173" s="95"/>
      <c r="B173" s="157"/>
      <c r="C173" s="163"/>
      <c r="D173" s="12" t="s">
        <v>1041</v>
      </c>
      <c r="E173" s="13" t="s">
        <v>1042</v>
      </c>
      <c r="F173" s="152"/>
      <c r="G173" s="152"/>
      <c r="H173" s="152">
        <v>3</v>
      </c>
      <c r="I173" s="152"/>
      <c r="J173" s="152"/>
      <c r="K173" s="152"/>
      <c r="L173" s="152">
        <v>281</v>
      </c>
      <c r="M173" s="152"/>
      <c r="N173" s="162">
        <v>284</v>
      </c>
    </row>
    <row r="174" spans="1:14" x14ac:dyDescent="0.25">
      <c r="A174" s="95"/>
      <c r="B174" s="157"/>
      <c r="C174" s="163"/>
      <c r="D174" s="12" t="s">
        <v>1160</v>
      </c>
      <c r="E174" s="13" t="s">
        <v>183</v>
      </c>
      <c r="F174" s="152"/>
      <c r="G174" s="152"/>
      <c r="H174" s="152">
        <v>1</v>
      </c>
      <c r="I174" s="152"/>
      <c r="J174" s="152"/>
      <c r="K174" s="152"/>
      <c r="L174" s="152">
        <v>12</v>
      </c>
      <c r="M174" s="152"/>
      <c r="N174" s="162">
        <v>13</v>
      </c>
    </row>
    <row r="175" spans="1:14" x14ac:dyDescent="0.25">
      <c r="A175" s="95"/>
      <c r="B175" s="157"/>
      <c r="C175" s="163"/>
      <c r="D175" s="12" t="s">
        <v>182</v>
      </c>
      <c r="E175" s="13" t="s">
        <v>183</v>
      </c>
      <c r="F175" s="152"/>
      <c r="G175" s="152"/>
      <c r="H175" s="152">
        <v>1</v>
      </c>
      <c r="I175" s="152">
        <v>1</v>
      </c>
      <c r="J175" s="152"/>
      <c r="K175" s="152">
        <v>2</v>
      </c>
      <c r="L175" s="152">
        <v>48</v>
      </c>
      <c r="M175" s="152"/>
      <c r="N175" s="162">
        <v>52</v>
      </c>
    </row>
    <row r="176" spans="1:14" x14ac:dyDescent="0.25">
      <c r="A176" s="95"/>
      <c r="B176" s="157"/>
      <c r="C176" s="163"/>
      <c r="D176" s="12" t="s">
        <v>1692</v>
      </c>
      <c r="E176" s="13" t="s">
        <v>179</v>
      </c>
      <c r="F176" s="196"/>
      <c r="G176" s="173"/>
      <c r="H176" s="173"/>
      <c r="I176" s="173"/>
      <c r="J176" s="173"/>
      <c r="K176" s="173"/>
      <c r="L176" s="173">
        <v>1</v>
      </c>
      <c r="M176" s="173"/>
      <c r="N176" s="162">
        <v>1</v>
      </c>
    </row>
    <row r="177" spans="1:14" x14ac:dyDescent="0.25">
      <c r="A177" s="95"/>
      <c r="B177" s="157"/>
      <c r="C177" s="163"/>
      <c r="D177" s="12" t="s">
        <v>1204</v>
      </c>
      <c r="E177" s="13" t="s">
        <v>179</v>
      </c>
      <c r="F177" s="152"/>
      <c r="G177" s="152"/>
      <c r="H177" s="152">
        <v>1</v>
      </c>
      <c r="I177" s="152"/>
      <c r="J177" s="152"/>
      <c r="K177" s="152"/>
      <c r="L177" s="152"/>
      <c r="M177" s="152"/>
      <c r="N177" s="162">
        <v>1</v>
      </c>
    </row>
    <row r="178" spans="1:14" x14ac:dyDescent="0.25">
      <c r="A178" s="95"/>
      <c r="B178" s="157"/>
      <c r="C178" s="163"/>
      <c r="D178" s="12" t="s">
        <v>184</v>
      </c>
      <c r="E178" s="13" t="s">
        <v>185</v>
      </c>
      <c r="F178" s="152"/>
      <c r="G178" s="152">
        <v>6</v>
      </c>
      <c r="H178" s="152">
        <v>37</v>
      </c>
      <c r="I178" s="152"/>
      <c r="J178" s="152">
        <v>1350</v>
      </c>
      <c r="K178" s="152">
        <v>27</v>
      </c>
      <c r="L178" s="152">
        <v>40</v>
      </c>
      <c r="M178" s="152">
        <v>127</v>
      </c>
      <c r="N178" s="162">
        <v>1587</v>
      </c>
    </row>
    <row r="179" spans="1:14" x14ac:dyDescent="0.25">
      <c r="A179" s="95"/>
      <c r="B179" s="157"/>
      <c r="C179" s="163"/>
      <c r="D179" s="12" t="s">
        <v>186</v>
      </c>
      <c r="E179" s="13" t="s">
        <v>187</v>
      </c>
      <c r="F179" s="152"/>
      <c r="G179" s="152"/>
      <c r="H179" s="152">
        <v>129</v>
      </c>
      <c r="I179" s="152"/>
      <c r="J179" s="152">
        <v>89</v>
      </c>
      <c r="K179" s="152">
        <v>14</v>
      </c>
      <c r="L179" s="152">
        <v>159</v>
      </c>
      <c r="M179" s="152">
        <v>234</v>
      </c>
      <c r="N179" s="162">
        <v>625</v>
      </c>
    </row>
    <row r="180" spans="1:14" x14ac:dyDescent="0.25">
      <c r="A180" s="95"/>
      <c r="B180" s="157"/>
      <c r="C180" s="163"/>
      <c r="D180" s="178" t="s">
        <v>1638</v>
      </c>
      <c r="E180" s="13" t="s">
        <v>1042</v>
      </c>
      <c r="F180" s="196"/>
      <c r="G180" s="173"/>
      <c r="H180" s="173"/>
      <c r="I180" s="173"/>
      <c r="J180" s="173"/>
      <c r="K180" s="173"/>
      <c r="L180" s="173">
        <v>492</v>
      </c>
      <c r="M180" s="173"/>
      <c r="N180" s="162">
        <v>492</v>
      </c>
    </row>
    <row r="181" spans="1:14" x14ac:dyDescent="0.25">
      <c r="A181" s="95"/>
      <c r="B181" s="157"/>
      <c r="C181" s="163" t="s">
        <v>2848</v>
      </c>
      <c r="D181" s="90" t="s">
        <v>1292</v>
      </c>
      <c r="E181" s="13" t="s">
        <v>1293</v>
      </c>
      <c r="F181" s="152"/>
      <c r="G181" s="152"/>
      <c r="H181" s="152"/>
      <c r="I181" s="152">
        <v>1</v>
      </c>
      <c r="J181" s="152"/>
      <c r="K181" s="152"/>
      <c r="L181" s="152">
        <v>3</v>
      </c>
      <c r="M181" s="152"/>
      <c r="N181" s="162">
        <v>4</v>
      </c>
    </row>
    <row r="182" spans="1:14" x14ac:dyDescent="0.25">
      <c r="A182" s="95"/>
      <c r="B182" s="157"/>
      <c r="C182" s="163"/>
      <c r="D182" s="12" t="s">
        <v>1294</v>
      </c>
      <c r="E182" s="13" t="s">
        <v>1295</v>
      </c>
      <c r="F182" s="152"/>
      <c r="G182" s="152"/>
      <c r="H182" s="152"/>
      <c r="I182" s="152">
        <v>1</v>
      </c>
      <c r="J182" s="152"/>
      <c r="K182" s="152"/>
      <c r="L182" s="152">
        <v>2</v>
      </c>
      <c r="M182" s="152"/>
      <c r="N182" s="162">
        <v>3</v>
      </c>
    </row>
    <row r="183" spans="1:14" x14ac:dyDescent="0.25">
      <c r="A183" s="95"/>
      <c r="B183" s="157"/>
      <c r="C183" s="163"/>
      <c r="D183" s="12" t="s">
        <v>188</v>
      </c>
      <c r="E183" s="13" t="s">
        <v>189</v>
      </c>
      <c r="F183" s="152"/>
      <c r="G183" s="152"/>
      <c r="H183" s="152"/>
      <c r="I183" s="152"/>
      <c r="J183" s="152"/>
      <c r="K183" s="152">
        <v>54</v>
      </c>
      <c r="L183" s="152">
        <v>6</v>
      </c>
      <c r="M183" s="152"/>
      <c r="N183" s="162">
        <v>60</v>
      </c>
    </row>
    <row r="184" spans="1:14" x14ac:dyDescent="0.25">
      <c r="A184" s="95"/>
      <c r="B184" s="157"/>
      <c r="C184" s="163"/>
      <c r="D184" s="12" t="s">
        <v>1055</v>
      </c>
      <c r="E184" s="13" t="s">
        <v>1056</v>
      </c>
      <c r="F184" s="152"/>
      <c r="G184" s="152"/>
      <c r="H184" s="152">
        <v>3</v>
      </c>
      <c r="I184" s="152">
        <v>17</v>
      </c>
      <c r="J184" s="152"/>
      <c r="K184" s="152"/>
      <c r="L184" s="152"/>
      <c r="M184" s="152"/>
      <c r="N184" s="162">
        <v>20</v>
      </c>
    </row>
    <row r="185" spans="1:14" x14ac:dyDescent="0.25">
      <c r="A185" s="95"/>
      <c r="B185" s="157"/>
      <c r="C185" s="163"/>
      <c r="D185" s="12" t="s">
        <v>1296</v>
      </c>
      <c r="E185" s="13" t="s">
        <v>1297</v>
      </c>
      <c r="F185" s="152"/>
      <c r="G185" s="152"/>
      <c r="H185" s="152"/>
      <c r="I185" s="152">
        <v>1</v>
      </c>
      <c r="J185" s="152"/>
      <c r="K185" s="152"/>
      <c r="L185" s="152"/>
      <c r="M185" s="152"/>
      <c r="N185" s="162">
        <v>1</v>
      </c>
    </row>
    <row r="186" spans="1:14" x14ac:dyDescent="0.25">
      <c r="A186" s="95"/>
      <c r="B186" s="157"/>
      <c r="C186" s="163"/>
      <c r="D186" s="12" t="s">
        <v>669</v>
      </c>
      <c r="E186" s="13" t="s">
        <v>747</v>
      </c>
      <c r="F186" s="152"/>
      <c r="G186" s="152"/>
      <c r="H186" s="152">
        <v>1</v>
      </c>
      <c r="I186" s="152">
        <v>3</v>
      </c>
      <c r="J186" s="152">
        <v>5</v>
      </c>
      <c r="K186" s="152"/>
      <c r="L186" s="152">
        <v>4</v>
      </c>
      <c r="M186" s="152"/>
      <c r="N186" s="162">
        <v>13</v>
      </c>
    </row>
    <row r="187" spans="1:14" x14ac:dyDescent="0.25">
      <c r="A187" s="95"/>
      <c r="B187" s="157"/>
      <c r="C187" s="163"/>
      <c r="D187" s="12" t="s">
        <v>190</v>
      </c>
      <c r="E187" s="13" t="s">
        <v>191</v>
      </c>
      <c r="F187" s="152"/>
      <c r="G187" s="152"/>
      <c r="H187" s="152"/>
      <c r="I187" s="152">
        <v>4</v>
      </c>
      <c r="J187" s="152"/>
      <c r="K187" s="152">
        <v>1</v>
      </c>
      <c r="L187" s="152"/>
      <c r="M187" s="152"/>
      <c r="N187" s="162">
        <v>5</v>
      </c>
    </row>
    <row r="188" spans="1:14" x14ac:dyDescent="0.25">
      <c r="A188" s="95"/>
      <c r="B188" s="157"/>
      <c r="C188" s="163"/>
      <c r="D188" s="12" t="s">
        <v>1190</v>
      </c>
      <c r="E188" s="13" t="s">
        <v>747</v>
      </c>
      <c r="F188" s="152"/>
      <c r="G188" s="152"/>
      <c r="H188" s="152">
        <v>1</v>
      </c>
      <c r="I188" s="152"/>
      <c r="J188" s="152"/>
      <c r="K188" s="152"/>
      <c r="L188" s="152"/>
      <c r="M188" s="152"/>
      <c r="N188" s="162">
        <v>1</v>
      </c>
    </row>
    <row r="189" spans="1:14" x14ac:dyDescent="0.25">
      <c r="A189" s="95"/>
      <c r="B189" s="157"/>
      <c r="C189" s="163"/>
      <c r="D189" s="12" t="s">
        <v>1298</v>
      </c>
      <c r="E189" s="13" t="s">
        <v>1299</v>
      </c>
      <c r="F189" s="152"/>
      <c r="G189" s="152"/>
      <c r="H189" s="152"/>
      <c r="I189" s="152">
        <v>6</v>
      </c>
      <c r="J189" s="152"/>
      <c r="K189" s="152"/>
      <c r="L189" s="152">
        <v>2</v>
      </c>
      <c r="M189" s="152"/>
      <c r="N189" s="162">
        <v>8</v>
      </c>
    </row>
    <row r="190" spans="1:14" x14ac:dyDescent="0.25">
      <c r="A190" s="95"/>
      <c r="B190" s="157"/>
      <c r="C190" s="163"/>
      <c r="D190" s="12" t="s">
        <v>192</v>
      </c>
      <c r="E190" s="13" t="s">
        <v>193</v>
      </c>
      <c r="F190" s="152"/>
      <c r="G190" s="152"/>
      <c r="H190" s="152"/>
      <c r="I190" s="152">
        <v>3</v>
      </c>
      <c r="J190" s="152"/>
      <c r="K190" s="152">
        <v>3</v>
      </c>
      <c r="L190" s="152">
        <v>5</v>
      </c>
      <c r="M190" s="152"/>
      <c r="N190" s="162">
        <v>11</v>
      </c>
    </row>
    <row r="191" spans="1:14" x14ac:dyDescent="0.25">
      <c r="A191" s="95"/>
      <c r="B191" s="157"/>
      <c r="C191" s="163"/>
      <c r="D191" s="12" t="s">
        <v>1869</v>
      </c>
      <c r="E191" s="13" t="s">
        <v>747</v>
      </c>
      <c r="F191" s="196"/>
      <c r="G191" s="173"/>
      <c r="H191" s="173"/>
      <c r="I191" s="173"/>
      <c r="J191" s="173"/>
      <c r="K191" s="173"/>
      <c r="L191" s="173">
        <v>1</v>
      </c>
      <c r="M191" s="173"/>
      <c r="N191" s="162">
        <v>1</v>
      </c>
    </row>
    <row r="192" spans="1:14" x14ac:dyDescent="0.25">
      <c r="A192" s="95"/>
      <c r="B192" s="157"/>
      <c r="C192" s="163"/>
      <c r="D192" s="12" t="s">
        <v>194</v>
      </c>
      <c r="E192" s="13" t="s">
        <v>195</v>
      </c>
      <c r="F192" s="152"/>
      <c r="G192" s="152"/>
      <c r="H192" s="152"/>
      <c r="I192" s="152"/>
      <c r="J192" s="152"/>
      <c r="K192" s="152">
        <v>16</v>
      </c>
      <c r="L192" s="152">
        <v>2</v>
      </c>
      <c r="M192" s="152"/>
      <c r="N192" s="162">
        <v>18</v>
      </c>
    </row>
    <row r="193" spans="1:14" x14ac:dyDescent="0.25">
      <c r="A193" s="95"/>
      <c r="B193" s="157"/>
      <c r="C193" s="163"/>
      <c r="D193" s="12" t="s">
        <v>1300</v>
      </c>
      <c r="E193" s="13" t="s">
        <v>1301</v>
      </c>
      <c r="F193" s="152"/>
      <c r="G193" s="152"/>
      <c r="H193" s="152"/>
      <c r="I193" s="152">
        <v>2</v>
      </c>
      <c r="J193" s="152"/>
      <c r="K193" s="152"/>
      <c r="L193" s="152"/>
      <c r="M193" s="152"/>
      <c r="N193" s="162">
        <v>2</v>
      </c>
    </row>
    <row r="194" spans="1:14" x14ac:dyDescent="0.25">
      <c r="A194" s="95"/>
      <c r="B194" s="157"/>
      <c r="C194" s="163"/>
      <c r="D194" s="12" t="s">
        <v>1805</v>
      </c>
      <c r="E194" s="13" t="s">
        <v>1806</v>
      </c>
      <c r="F194" s="196"/>
      <c r="G194" s="173"/>
      <c r="H194" s="173"/>
      <c r="I194" s="173"/>
      <c r="J194" s="173"/>
      <c r="K194" s="173"/>
      <c r="L194" s="173">
        <v>2</v>
      </c>
      <c r="M194" s="173"/>
      <c r="N194" s="162">
        <v>2</v>
      </c>
    </row>
    <row r="195" spans="1:14" x14ac:dyDescent="0.25">
      <c r="A195" s="95"/>
      <c r="B195" s="157"/>
      <c r="C195" s="163"/>
      <c r="D195" s="178" t="s">
        <v>1845</v>
      </c>
      <c r="E195" s="13" t="s">
        <v>191</v>
      </c>
      <c r="F195" s="196"/>
      <c r="G195" s="173"/>
      <c r="H195" s="173"/>
      <c r="I195" s="173"/>
      <c r="J195" s="173"/>
      <c r="K195" s="173"/>
      <c r="L195" s="173">
        <v>1</v>
      </c>
      <c r="M195" s="173"/>
      <c r="N195" s="162">
        <v>1</v>
      </c>
    </row>
    <row r="196" spans="1:14" x14ac:dyDescent="0.25">
      <c r="A196" s="95"/>
      <c r="B196" s="157"/>
      <c r="C196" s="163" t="s">
        <v>2851</v>
      </c>
      <c r="D196" s="90" t="s">
        <v>1302</v>
      </c>
      <c r="E196" s="13" t="s">
        <v>1303</v>
      </c>
      <c r="F196" s="152"/>
      <c r="G196" s="152"/>
      <c r="H196" s="152"/>
      <c r="I196" s="152">
        <v>28</v>
      </c>
      <c r="J196" s="152"/>
      <c r="K196" s="152"/>
      <c r="L196" s="152"/>
      <c r="M196" s="152"/>
      <c r="N196" s="162">
        <v>28</v>
      </c>
    </row>
    <row r="197" spans="1:14" x14ac:dyDescent="0.25">
      <c r="A197" s="95"/>
      <c r="B197" s="157"/>
      <c r="C197" s="163"/>
      <c r="D197" s="12" t="s">
        <v>196</v>
      </c>
      <c r="E197" s="13" t="s">
        <v>197</v>
      </c>
      <c r="F197" s="152"/>
      <c r="G197" s="152"/>
      <c r="H197" s="152">
        <v>4</v>
      </c>
      <c r="I197" s="152">
        <v>108</v>
      </c>
      <c r="J197" s="152">
        <v>1</v>
      </c>
      <c r="K197" s="152">
        <v>6</v>
      </c>
      <c r="L197" s="152">
        <v>284</v>
      </c>
      <c r="M197" s="152"/>
      <c r="N197" s="162">
        <v>403</v>
      </c>
    </row>
    <row r="198" spans="1:14" x14ac:dyDescent="0.25">
      <c r="A198" s="95"/>
      <c r="B198" s="157"/>
      <c r="C198" s="163"/>
      <c r="D198" s="12" t="s">
        <v>1304</v>
      </c>
      <c r="E198" s="13" t="s">
        <v>1305</v>
      </c>
      <c r="F198" s="152"/>
      <c r="G198" s="152"/>
      <c r="H198" s="152"/>
      <c r="I198" s="152">
        <v>1</v>
      </c>
      <c r="J198" s="152"/>
      <c r="K198" s="152"/>
      <c r="L198" s="152"/>
      <c r="M198" s="152"/>
      <c r="N198" s="162">
        <v>1</v>
      </c>
    </row>
    <row r="199" spans="1:14" x14ac:dyDescent="0.25">
      <c r="A199" s="95"/>
      <c r="B199" s="157"/>
      <c r="C199" s="163"/>
      <c r="D199" s="12" t="s">
        <v>1874</v>
      </c>
      <c r="E199" s="13" t="s">
        <v>1875</v>
      </c>
      <c r="F199" s="196"/>
      <c r="G199" s="173"/>
      <c r="H199" s="173"/>
      <c r="I199" s="173"/>
      <c r="J199" s="173"/>
      <c r="K199" s="173"/>
      <c r="L199" s="173">
        <v>2</v>
      </c>
      <c r="M199" s="173"/>
      <c r="N199" s="162">
        <v>2</v>
      </c>
    </row>
    <row r="200" spans="1:14" x14ac:dyDescent="0.25">
      <c r="A200" s="95"/>
      <c r="B200" s="157"/>
      <c r="C200" s="163"/>
      <c r="D200" s="12" t="s">
        <v>1306</v>
      </c>
      <c r="E200" s="13" t="s">
        <v>1307</v>
      </c>
      <c r="F200" s="152"/>
      <c r="G200" s="152"/>
      <c r="H200" s="152"/>
      <c r="I200" s="152">
        <v>6</v>
      </c>
      <c r="J200" s="152"/>
      <c r="K200" s="152"/>
      <c r="L200" s="152"/>
      <c r="M200" s="152"/>
      <c r="N200" s="162">
        <v>6</v>
      </c>
    </row>
    <row r="201" spans="1:14" x14ac:dyDescent="0.25">
      <c r="A201" s="95"/>
      <c r="B201" s="157"/>
      <c r="C201" s="163"/>
      <c r="D201" s="12" t="s">
        <v>1308</v>
      </c>
      <c r="E201" s="13" t="s">
        <v>1309</v>
      </c>
      <c r="F201" s="152"/>
      <c r="G201" s="152"/>
      <c r="H201" s="152"/>
      <c r="I201" s="152">
        <v>5</v>
      </c>
      <c r="J201" s="152"/>
      <c r="K201" s="152"/>
      <c r="L201" s="152">
        <v>5</v>
      </c>
      <c r="M201" s="152"/>
      <c r="N201" s="162">
        <v>10</v>
      </c>
    </row>
    <row r="202" spans="1:14" x14ac:dyDescent="0.25">
      <c r="A202" s="95"/>
      <c r="B202" s="157"/>
      <c r="C202" s="163"/>
      <c r="D202" s="12" t="s">
        <v>1310</v>
      </c>
      <c r="E202" s="13" t="s">
        <v>1311</v>
      </c>
      <c r="F202" s="152"/>
      <c r="G202" s="152"/>
      <c r="H202" s="152"/>
      <c r="I202" s="152">
        <v>16</v>
      </c>
      <c r="J202" s="152"/>
      <c r="K202" s="152"/>
      <c r="L202" s="152">
        <v>5</v>
      </c>
      <c r="M202" s="152"/>
      <c r="N202" s="162">
        <v>21</v>
      </c>
    </row>
    <row r="203" spans="1:14" x14ac:dyDescent="0.25">
      <c r="A203" s="95"/>
      <c r="B203" s="157"/>
      <c r="C203" s="163"/>
      <c r="D203" s="12" t="s">
        <v>1880</v>
      </c>
      <c r="E203" s="13" t="s">
        <v>199</v>
      </c>
      <c r="F203" s="196"/>
      <c r="G203" s="173"/>
      <c r="H203" s="173"/>
      <c r="I203" s="173"/>
      <c r="J203" s="173"/>
      <c r="K203" s="173"/>
      <c r="L203" s="173">
        <v>3</v>
      </c>
      <c r="M203" s="173"/>
      <c r="N203" s="162">
        <v>3</v>
      </c>
    </row>
    <row r="204" spans="1:14" x14ac:dyDescent="0.25">
      <c r="A204" s="95"/>
      <c r="B204" s="157"/>
      <c r="C204" s="163"/>
      <c r="D204" s="12" t="s">
        <v>1958</v>
      </c>
      <c r="E204" s="13" t="s">
        <v>1309</v>
      </c>
      <c r="F204" s="196"/>
      <c r="G204" s="173"/>
      <c r="H204" s="173"/>
      <c r="I204" s="173"/>
      <c r="J204" s="173"/>
      <c r="K204" s="173"/>
      <c r="L204" s="173">
        <v>2</v>
      </c>
      <c r="M204" s="173"/>
      <c r="N204" s="162">
        <v>2</v>
      </c>
    </row>
    <row r="205" spans="1:14" x14ac:dyDescent="0.25">
      <c r="A205" s="95"/>
      <c r="B205" s="157"/>
      <c r="C205" s="163"/>
      <c r="D205" s="12" t="s">
        <v>198</v>
      </c>
      <c r="E205" s="13" t="s">
        <v>199</v>
      </c>
      <c r="F205" s="152"/>
      <c r="G205" s="152"/>
      <c r="H205" s="152"/>
      <c r="I205" s="152">
        <v>4</v>
      </c>
      <c r="J205" s="152"/>
      <c r="K205" s="152">
        <v>1</v>
      </c>
      <c r="L205" s="152">
        <v>5</v>
      </c>
      <c r="M205" s="152"/>
      <c r="N205" s="162">
        <v>10</v>
      </c>
    </row>
    <row r="206" spans="1:14" x14ac:dyDescent="0.25">
      <c r="A206" s="95"/>
      <c r="B206" s="157"/>
      <c r="C206" s="163"/>
      <c r="D206" s="12" t="s">
        <v>1878</v>
      </c>
      <c r="E206" s="13" t="s">
        <v>1879</v>
      </c>
      <c r="F206" s="196"/>
      <c r="G206" s="173"/>
      <c r="H206" s="173"/>
      <c r="I206" s="173"/>
      <c r="J206" s="173"/>
      <c r="K206" s="173"/>
      <c r="L206" s="173">
        <v>5</v>
      </c>
      <c r="M206" s="173"/>
      <c r="N206" s="162">
        <v>5</v>
      </c>
    </row>
    <row r="207" spans="1:14" x14ac:dyDescent="0.25">
      <c r="A207" s="95"/>
      <c r="B207" s="157"/>
      <c r="C207" s="163"/>
      <c r="D207" s="178" t="s">
        <v>1312</v>
      </c>
      <c r="E207" s="13" t="s">
        <v>1313</v>
      </c>
      <c r="F207" s="152"/>
      <c r="G207" s="152"/>
      <c r="H207" s="152"/>
      <c r="I207" s="152">
        <v>2</v>
      </c>
      <c r="J207" s="152"/>
      <c r="K207" s="152"/>
      <c r="L207" s="152"/>
      <c r="M207" s="152"/>
      <c r="N207" s="162">
        <v>2</v>
      </c>
    </row>
    <row r="208" spans="1:14" x14ac:dyDescent="0.25">
      <c r="A208" s="95"/>
      <c r="B208" s="157" t="s">
        <v>1998</v>
      </c>
      <c r="C208" s="163" t="s">
        <v>2846</v>
      </c>
      <c r="D208" s="90" t="s">
        <v>603</v>
      </c>
      <c r="E208" s="13" t="s">
        <v>1520</v>
      </c>
      <c r="F208" s="196"/>
      <c r="G208" s="173"/>
      <c r="H208" s="173"/>
      <c r="I208" s="173"/>
      <c r="J208" s="173">
        <v>3</v>
      </c>
      <c r="K208" s="173"/>
      <c r="L208" s="173">
        <v>129</v>
      </c>
      <c r="M208" s="173">
        <v>7</v>
      </c>
      <c r="N208" s="162">
        <v>139</v>
      </c>
    </row>
    <row r="209" spans="1:14" x14ac:dyDescent="0.25">
      <c r="A209" s="95"/>
      <c r="B209" s="157"/>
      <c r="C209" s="163"/>
      <c r="D209" s="12" t="s">
        <v>277</v>
      </c>
      <c r="E209" s="13" t="s">
        <v>278</v>
      </c>
      <c r="F209" s="152"/>
      <c r="G209" s="152"/>
      <c r="H209" s="152"/>
      <c r="I209" s="152"/>
      <c r="J209" s="152"/>
      <c r="K209" s="152">
        <v>11</v>
      </c>
      <c r="L209" s="152"/>
      <c r="M209" s="152"/>
      <c r="N209" s="162">
        <v>11</v>
      </c>
    </row>
    <row r="210" spans="1:14" x14ac:dyDescent="0.25">
      <c r="A210" s="95"/>
      <c r="B210" s="157"/>
      <c r="C210" s="163"/>
      <c r="D210" s="12" t="s">
        <v>1555</v>
      </c>
      <c r="E210" s="13" t="s">
        <v>280</v>
      </c>
      <c r="F210" s="196"/>
      <c r="G210" s="173"/>
      <c r="H210" s="173"/>
      <c r="I210" s="173"/>
      <c r="J210" s="173"/>
      <c r="K210" s="173"/>
      <c r="L210" s="173">
        <v>39</v>
      </c>
      <c r="M210" s="173"/>
      <c r="N210" s="162">
        <v>39</v>
      </c>
    </row>
    <row r="211" spans="1:14" x14ac:dyDescent="0.25">
      <c r="A211" s="95"/>
      <c r="B211" s="157"/>
      <c r="C211" s="163"/>
      <c r="D211" s="12" t="s">
        <v>279</v>
      </c>
      <c r="E211" s="13" t="s">
        <v>280</v>
      </c>
      <c r="F211" s="152"/>
      <c r="G211" s="152"/>
      <c r="H211" s="152">
        <v>63</v>
      </c>
      <c r="I211" s="152"/>
      <c r="J211" s="152"/>
      <c r="K211" s="152">
        <v>18</v>
      </c>
      <c r="L211" s="152">
        <v>946</v>
      </c>
      <c r="M211" s="152"/>
      <c r="N211" s="162">
        <v>1027</v>
      </c>
    </row>
    <row r="212" spans="1:14" x14ac:dyDescent="0.25">
      <c r="A212" s="95"/>
      <c r="B212" s="157"/>
      <c r="C212" s="163"/>
      <c r="D212" s="12" t="s">
        <v>1085</v>
      </c>
      <c r="E212" s="13" t="s">
        <v>282</v>
      </c>
      <c r="F212" s="152"/>
      <c r="G212" s="152"/>
      <c r="H212" s="152">
        <v>2</v>
      </c>
      <c r="I212" s="152"/>
      <c r="J212" s="152"/>
      <c r="K212" s="152"/>
      <c r="L212" s="152"/>
      <c r="M212" s="152"/>
      <c r="N212" s="162">
        <v>2</v>
      </c>
    </row>
    <row r="213" spans="1:14" x14ac:dyDescent="0.25">
      <c r="A213" s="95"/>
      <c r="B213" s="157"/>
      <c r="C213" s="163"/>
      <c r="D213" s="12" t="s">
        <v>281</v>
      </c>
      <c r="E213" s="13" t="s">
        <v>282</v>
      </c>
      <c r="F213" s="152"/>
      <c r="G213" s="152"/>
      <c r="H213" s="152">
        <v>25</v>
      </c>
      <c r="I213" s="152"/>
      <c r="J213" s="152">
        <v>59</v>
      </c>
      <c r="K213" s="152">
        <v>186</v>
      </c>
      <c r="L213" s="152">
        <v>2062</v>
      </c>
      <c r="M213" s="152"/>
      <c r="N213" s="162">
        <v>2332</v>
      </c>
    </row>
    <row r="214" spans="1:14" x14ac:dyDescent="0.25">
      <c r="A214" s="95"/>
      <c r="B214" s="157"/>
      <c r="C214" s="163"/>
      <c r="D214" s="178" t="s">
        <v>283</v>
      </c>
      <c r="E214" s="13" t="s">
        <v>282</v>
      </c>
      <c r="F214" s="152"/>
      <c r="G214" s="152"/>
      <c r="H214" s="152"/>
      <c r="I214" s="152"/>
      <c r="J214" s="152"/>
      <c r="K214" s="152">
        <v>5</v>
      </c>
      <c r="L214" s="152">
        <v>71</v>
      </c>
      <c r="M214" s="152"/>
      <c r="N214" s="162">
        <v>76</v>
      </c>
    </row>
    <row r="215" spans="1:14" x14ac:dyDescent="0.25">
      <c r="A215" s="95"/>
      <c r="B215" s="157"/>
      <c r="C215" s="163" t="s">
        <v>2847</v>
      </c>
      <c r="D215" s="90" t="s">
        <v>1634</v>
      </c>
      <c r="E215" s="13" t="s">
        <v>1635</v>
      </c>
      <c r="F215" s="196"/>
      <c r="G215" s="173"/>
      <c r="H215" s="173"/>
      <c r="I215" s="173"/>
      <c r="J215" s="173"/>
      <c r="K215" s="173"/>
      <c r="L215" s="173">
        <v>9</v>
      </c>
      <c r="M215" s="173"/>
      <c r="N215" s="162">
        <v>9</v>
      </c>
    </row>
    <row r="216" spans="1:14" x14ac:dyDescent="0.25">
      <c r="A216" s="95"/>
      <c r="B216" s="157"/>
      <c r="C216" s="163"/>
      <c r="D216" s="12" t="s">
        <v>1743</v>
      </c>
      <c r="E216" s="13" t="s">
        <v>1744</v>
      </c>
      <c r="F216" s="196"/>
      <c r="G216" s="173"/>
      <c r="H216" s="173"/>
      <c r="I216" s="173"/>
      <c r="J216" s="173"/>
      <c r="K216" s="173"/>
      <c r="L216" s="173">
        <v>1</v>
      </c>
      <c r="M216" s="173"/>
      <c r="N216" s="162">
        <v>1</v>
      </c>
    </row>
    <row r="217" spans="1:14" ht="13.5" customHeight="1" x14ac:dyDescent="0.25">
      <c r="A217" s="95"/>
      <c r="B217" s="157"/>
      <c r="C217" s="163"/>
      <c r="D217" s="12" t="s">
        <v>679</v>
      </c>
      <c r="E217" s="13" t="s">
        <v>791</v>
      </c>
      <c r="F217" s="152"/>
      <c r="G217" s="152"/>
      <c r="H217" s="152"/>
      <c r="I217" s="152">
        <v>1</v>
      </c>
      <c r="J217" s="152">
        <v>1</v>
      </c>
      <c r="K217" s="152"/>
      <c r="L217" s="152"/>
      <c r="M217" s="152"/>
      <c r="N217" s="162">
        <v>2</v>
      </c>
    </row>
    <row r="218" spans="1:14" ht="69" customHeight="1" x14ac:dyDescent="0.25">
      <c r="A218" s="95"/>
      <c r="B218" s="157"/>
      <c r="C218" s="163"/>
      <c r="D218" s="12" t="s">
        <v>1662</v>
      </c>
      <c r="E218" s="13" t="s">
        <v>294</v>
      </c>
      <c r="F218" s="196"/>
      <c r="G218" s="173"/>
      <c r="H218" s="173"/>
      <c r="I218" s="173"/>
      <c r="J218" s="173"/>
      <c r="K218" s="173"/>
      <c r="L218" s="173">
        <v>26</v>
      </c>
      <c r="M218" s="173"/>
      <c r="N218" s="162">
        <v>26</v>
      </c>
    </row>
    <row r="219" spans="1:14" x14ac:dyDescent="0.25">
      <c r="A219" s="95"/>
      <c r="B219" s="157"/>
      <c r="C219" s="163"/>
      <c r="D219" s="12" t="s">
        <v>1212</v>
      </c>
      <c r="E219" s="13" t="s">
        <v>1213</v>
      </c>
      <c r="F219" s="152"/>
      <c r="G219" s="152"/>
      <c r="H219" s="152">
        <v>1</v>
      </c>
      <c r="I219" s="152"/>
      <c r="J219" s="152"/>
      <c r="K219" s="152"/>
      <c r="L219" s="152"/>
      <c r="M219" s="152"/>
      <c r="N219" s="162">
        <v>1</v>
      </c>
    </row>
    <row r="220" spans="1:14" x14ac:dyDescent="0.25">
      <c r="A220" s="95"/>
      <c r="B220" s="157"/>
      <c r="C220" s="163"/>
      <c r="D220" s="12" t="s">
        <v>284</v>
      </c>
      <c r="E220" s="13" t="s">
        <v>285</v>
      </c>
      <c r="F220" s="152"/>
      <c r="G220" s="152">
        <v>1</v>
      </c>
      <c r="H220" s="152">
        <v>3</v>
      </c>
      <c r="I220" s="152"/>
      <c r="J220" s="152">
        <v>4</v>
      </c>
      <c r="K220" s="152">
        <v>5</v>
      </c>
      <c r="L220" s="152">
        <v>48</v>
      </c>
      <c r="M220" s="152">
        <v>4</v>
      </c>
      <c r="N220" s="162">
        <v>65</v>
      </c>
    </row>
    <row r="221" spans="1:14" x14ac:dyDescent="0.25">
      <c r="A221" s="95"/>
      <c r="B221" s="157"/>
      <c r="C221" s="163"/>
      <c r="D221" s="12" t="s">
        <v>286</v>
      </c>
      <c r="E221" s="13" t="s">
        <v>287</v>
      </c>
      <c r="F221" s="152"/>
      <c r="G221" s="152"/>
      <c r="H221" s="152">
        <v>23</v>
      </c>
      <c r="I221" s="152"/>
      <c r="J221" s="152">
        <v>330</v>
      </c>
      <c r="K221" s="152">
        <v>3</v>
      </c>
      <c r="L221" s="152">
        <v>108</v>
      </c>
      <c r="M221" s="152">
        <v>19</v>
      </c>
      <c r="N221" s="162">
        <v>483</v>
      </c>
    </row>
    <row r="222" spans="1:14" x14ac:dyDescent="0.25">
      <c r="A222" s="95"/>
      <c r="B222" s="157"/>
      <c r="C222" s="163"/>
      <c r="D222" s="12" t="s">
        <v>1020</v>
      </c>
      <c r="E222" s="13" t="s">
        <v>289</v>
      </c>
      <c r="F222" s="152"/>
      <c r="G222" s="152"/>
      <c r="H222" s="152">
        <v>8</v>
      </c>
      <c r="I222" s="152"/>
      <c r="J222" s="152"/>
      <c r="K222" s="152"/>
      <c r="L222" s="152">
        <v>3</v>
      </c>
      <c r="M222" s="152"/>
      <c r="N222" s="162">
        <v>11</v>
      </c>
    </row>
    <row r="223" spans="1:14" x14ac:dyDescent="0.25">
      <c r="A223" s="95"/>
      <c r="B223" s="157"/>
      <c r="C223" s="163"/>
      <c r="D223" s="12" t="s">
        <v>288</v>
      </c>
      <c r="E223" s="13" t="s">
        <v>289</v>
      </c>
      <c r="F223" s="152"/>
      <c r="G223" s="152">
        <v>8</v>
      </c>
      <c r="H223" s="152">
        <v>166</v>
      </c>
      <c r="I223" s="152">
        <v>3</v>
      </c>
      <c r="J223" s="152">
        <v>204</v>
      </c>
      <c r="K223" s="152">
        <v>138</v>
      </c>
      <c r="L223" s="152">
        <v>323</v>
      </c>
      <c r="M223" s="152">
        <v>533</v>
      </c>
      <c r="N223" s="162">
        <v>1375</v>
      </c>
    </row>
    <row r="224" spans="1:14" x14ac:dyDescent="0.25">
      <c r="A224" s="95"/>
      <c r="B224" s="157"/>
      <c r="C224" s="163"/>
      <c r="D224" s="12" t="s">
        <v>1182</v>
      </c>
      <c r="E224" s="13" t="s">
        <v>1183</v>
      </c>
      <c r="F224" s="152"/>
      <c r="G224" s="152"/>
      <c r="H224" s="152">
        <v>1</v>
      </c>
      <c r="I224" s="152"/>
      <c r="J224" s="152"/>
      <c r="K224" s="152"/>
      <c r="L224" s="152"/>
      <c r="M224" s="152"/>
      <c r="N224" s="162">
        <v>1</v>
      </c>
    </row>
    <row r="225" spans="1:14" x14ac:dyDescent="0.25">
      <c r="A225" s="95"/>
      <c r="B225" s="157"/>
      <c r="C225" s="163"/>
      <c r="D225" s="12" t="s">
        <v>1746</v>
      </c>
      <c r="E225" s="13" t="s">
        <v>1183</v>
      </c>
      <c r="F225" s="196"/>
      <c r="G225" s="173"/>
      <c r="H225" s="173"/>
      <c r="I225" s="173"/>
      <c r="J225" s="173"/>
      <c r="K225" s="173"/>
      <c r="L225" s="173">
        <v>4</v>
      </c>
      <c r="M225" s="173"/>
      <c r="N225" s="162">
        <v>4</v>
      </c>
    </row>
    <row r="226" spans="1:14" x14ac:dyDescent="0.25">
      <c r="A226" s="95"/>
      <c r="B226" s="157"/>
      <c r="C226" s="163"/>
      <c r="D226" s="12" t="s">
        <v>290</v>
      </c>
      <c r="E226" s="13" t="s">
        <v>291</v>
      </c>
      <c r="F226" s="152"/>
      <c r="G226" s="152"/>
      <c r="H226" s="152">
        <v>1</v>
      </c>
      <c r="I226" s="152"/>
      <c r="J226" s="152"/>
      <c r="K226" s="152">
        <v>65</v>
      </c>
      <c r="L226" s="152"/>
      <c r="M226" s="152"/>
      <c r="N226" s="162">
        <v>66</v>
      </c>
    </row>
    <row r="227" spans="1:14" x14ac:dyDescent="0.25">
      <c r="A227" s="95"/>
      <c r="B227" s="157"/>
      <c r="C227" s="163"/>
      <c r="D227" s="12" t="s">
        <v>604</v>
      </c>
      <c r="E227" s="13" t="s">
        <v>297</v>
      </c>
      <c r="F227" s="152"/>
      <c r="G227" s="152"/>
      <c r="H227" s="152">
        <v>2</v>
      </c>
      <c r="I227" s="152"/>
      <c r="J227" s="152">
        <v>9</v>
      </c>
      <c r="K227" s="152"/>
      <c r="L227" s="152">
        <v>1</v>
      </c>
      <c r="M227" s="152"/>
      <c r="N227" s="162">
        <v>12</v>
      </c>
    </row>
    <row r="228" spans="1:14" x14ac:dyDescent="0.25">
      <c r="A228" s="95"/>
      <c r="B228" s="157"/>
      <c r="C228" s="163"/>
      <c r="D228" s="12" t="s">
        <v>292</v>
      </c>
      <c r="E228" s="13" t="s">
        <v>287</v>
      </c>
      <c r="F228" s="152"/>
      <c r="G228" s="152"/>
      <c r="H228" s="152">
        <v>27</v>
      </c>
      <c r="I228" s="152"/>
      <c r="J228" s="152">
        <v>804</v>
      </c>
      <c r="K228" s="152">
        <v>102</v>
      </c>
      <c r="L228" s="152">
        <v>55</v>
      </c>
      <c r="M228" s="152">
        <v>48</v>
      </c>
      <c r="N228" s="162">
        <v>1036</v>
      </c>
    </row>
    <row r="229" spans="1:14" x14ac:dyDescent="0.25">
      <c r="A229" s="95"/>
      <c r="B229" s="157"/>
      <c r="C229" s="163"/>
      <c r="D229" s="12" t="s">
        <v>1101</v>
      </c>
      <c r="E229" s="13" t="s">
        <v>294</v>
      </c>
      <c r="F229" s="152"/>
      <c r="G229" s="152"/>
      <c r="H229" s="152">
        <v>1</v>
      </c>
      <c r="I229" s="152"/>
      <c r="J229" s="152"/>
      <c r="K229" s="152"/>
      <c r="L229" s="152">
        <v>1</v>
      </c>
      <c r="M229" s="152"/>
      <c r="N229" s="162">
        <v>2</v>
      </c>
    </row>
    <row r="230" spans="1:14" x14ac:dyDescent="0.25">
      <c r="A230" s="95"/>
      <c r="B230" s="157"/>
      <c r="C230" s="163"/>
      <c r="D230" s="12" t="s">
        <v>293</v>
      </c>
      <c r="E230" s="13" t="s">
        <v>294</v>
      </c>
      <c r="F230" s="152"/>
      <c r="G230" s="152"/>
      <c r="H230" s="152"/>
      <c r="I230" s="152"/>
      <c r="J230" s="152"/>
      <c r="K230" s="152">
        <v>15</v>
      </c>
      <c r="L230" s="152">
        <v>34</v>
      </c>
      <c r="M230" s="152"/>
      <c r="N230" s="162">
        <v>49</v>
      </c>
    </row>
    <row r="231" spans="1:14" x14ac:dyDescent="0.25">
      <c r="A231" s="95"/>
      <c r="B231" s="157"/>
      <c r="C231" s="163"/>
      <c r="D231" s="12" t="s">
        <v>295</v>
      </c>
      <c r="E231" s="13" t="s">
        <v>289</v>
      </c>
      <c r="F231" s="152"/>
      <c r="G231" s="152"/>
      <c r="H231" s="152">
        <v>86</v>
      </c>
      <c r="I231" s="152"/>
      <c r="J231" s="152">
        <v>27</v>
      </c>
      <c r="K231" s="152">
        <v>124</v>
      </c>
      <c r="L231" s="152">
        <v>299</v>
      </c>
      <c r="M231" s="152">
        <v>712</v>
      </c>
      <c r="N231" s="162">
        <v>1248</v>
      </c>
    </row>
    <row r="232" spans="1:14" x14ac:dyDescent="0.25">
      <c r="A232" s="95"/>
      <c r="B232" s="157"/>
      <c r="C232" s="163"/>
      <c r="D232" s="12" t="s">
        <v>1709</v>
      </c>
      <c r="E232" s="13" t="s">
        <v>291</v>
      </c>
      <c r="F232" s="196"/>
      <c r="G232" s="173"/>
      <c r="H232" s="173"/>
      <c r="I232" s="173"/>
      <c r="J232" s="173"/>
      <c r="K232" s="173"/>
      <c r="L232" s="173">
        <v>16</v>
      </c>
      <c r="M232" s="173"/>
      <c r="N232" s="162">
        <v>16</v>
      </c>
    </row>
    <row r="233" spans="1:14" x14ac:dyDescent="0.25">
      <c r="A233" s="95"/>
      <c r="B233" s="157"/>
      <c r="C233" s="163"/>
      <c r="D233" s="12" t="s">
        <v>1777</v>
      </c>
      <c r="E233" s="13" t="s">
        <v>791</v>
      </c>
      <c r="F233" s="196"/>
      <c r="G233" s="173"/>
      <c r="H233" s="173"/>
      <c r="I233" s="173"/>
      <c r="J233" s="173"/>
      <c r="K233" s="173"/>
      <c r="L233" s="173">
        <v>1</v>
      </c>
      <c r="M233" s="173"/>
      <c r="N233" s="162">
        <v>1</v>
      </c>
    </row>
    <row r="234" spans="1:14" x14ac:dyDescent="0.25">
      <c r="A234" s="95"/>
      <c r="B234" s="157"/>
      <c r="C234" s="163"/>
      <c r="D234" s="12" t="s">
        <v>296</v>
      </c>
      <c r="E234" s="13" t="s">
        <v>297</v>
      </c>
      <c r="F234" s="152"/>
      <c r="G234" s="152"/>
      <c r="H234" s="152"/>
      <c r="I234" s="152"/>
      <c r="J234" s="152">
        <v>5</v>
      </c>
      <c r="K234" s="152">
        <v>17</v>
      </c>
      <c r="L234" s="152">
        <v>1</v>
      </c>
      <c r="M234" s="152"/>
      <c r="N234" s="162">
        <v>23</v>
      </c>
    </row>
    <row r="235" spans="1:14" x14ac:dyDescent="0.25">
      <c r="A235" s="95"/>
      <c r="B235" s="157"/>
      <c r="C235" s="163"/>
      <c r="D235" s="178" t="s">
        <v>1747</v>
      </c>
      <c r="E235" s="13" t="s">
        <v>1748</v>
      </c>
      <c r="F235" s="196"/>
      <c r="G235" s="173"/>
      <c r="H235" s="173"/>
      <c r="I235" s="173"/>
      <c r="J235" s="173"/>
      <c r="K235" s="173"/>
      <c r="L235" s="173">
        <v>2</v>
      </c>
      <c r="M235" s="173"/>
      <c r="N235" s="162">
        <v>2</v>
      </c>
    </row>
    <row r="236" spans="1:14" x14ac:dyDescent="0.25">
      <c r="A236" s="95"/>
      <c r="B236" s="157"/>
      <c r="C236" s="163" t="s">
        <v>2848</v>
      </c>
      <c r="D236" s="90" t="s">
        <v>1793</v>
      </c>
      <c r="E236" s="13" t="s">
        <v>1794</v>
      </c>
      <c r="F236" s="196"/>
      <c r="G236" s="173"/>
      <c r="H236" s="173"/>
      <c r="I236" s="173"/>
      <c r="J236" s="173"/>
      <c r="K236" s="173"/>
      <c r="L236" s="173">
        <v>1</v>
      </c>
      <c r="M236" s="173"/>
      <c r="N236" s="162">
        <v>1</v>
      </c>
    </row>
    <row r="237" spans="1:14" x14ac:dyDescent="0.25">
      <c r="A237" s="95"/>
      <c r="B237" s="157"/>
      <c r="C237" s="163"/>
      <c r="D237" s="12" t="s">
        <v>1193</v>
      </c>
      <c r="E237" s="13" t="s">
        <v>1194</v>
      </c>
      <c r="F237" s="152"/>
      <c r="G237" s="152"/>
      <c r="H237" s="152">
        <v>1</v>
      </c>
      <c r="I237" s="152"/>
      <c r="J237" s="152"/>
      <c r="K237" s="152"/>
      <c r="L237" s="152">
        <v>1</v>
      </c>
      <c r="M237" s="152"/>
      <c r="N237" s="162">
        <v>2</v>
      </c>
    </row>
    <row r="238" spans="1:14" x14ac:dyDescent="0.25">
      <c r="A238" s="95"/>
      <c r="B238" s="157"/>
      <c r="C238" s="163"/>
      <c r="D238" s="12" t="s">
        <v>298</v>
      </c>
      <c r="E238" s="13" t="s">
        <v>299</v>
      </c>
      <c r="F238" s="152"/>
      <c r="G238" s="152"/>
      <c r="H238" s="152"/>
      <c r="I238" s="152"/>
      <c r="J238" s="152"/>
      <c r="K238" s="152">
        <v>16</v>
      </c>
      <c r="L238" s="152"/>
      <c r="M238" s="152"/>
      <c r="N238" s="162">
        <v>16</v>
      </c>
    </row>
    <row r="239" spans="1:14" x14ac:dyDescent="0.25">
      <c r="A239" s="95"/>
      <c r="B239" s="157"/>
      <c r="C239" s="163"/>
      <c r="D239" s="12" t="s">
        <v>1195</v>
      </c>
      <c r="E239" s="13" t="s">
        <v>1196</v>
      </c>
      <c r="F239" s="152"/>
      <c r="G239" s="152"/>
      <c r="H239" s="152">
        <v>1</v>
      </c>
      <c r="I239" s="152"/>
      <c r="J239" s="152"/>
      <c r="K239" s="152"/>
      <c r="L239" s="152"/>
      <c r="M239" s="152"/>
      <c r="N239" s="162">
        <v>1</v>
      </c>
    </row>
    <row r="240" spans="1:14" x14ac:dyDescent="0.25">
      <c r="A240" s="95"/>
      <c r="B240" s="157"/>
      <c r="C240" s="163"/>
      <c r="D240" s="12" t="s">
        <v>300</v>
      </c>
      <c r="E240" s="13" t="s">
        <v>301</v>
      </c>
      <c r="F240" s="152"/>
      <c r="G240" s="152"/>
      <c r="H240" s="152"/>
      <c r="I240" s="152">
        <v>6</v>
      </c>
      <c r="J240" s="152"/>
      <c r="K240" s="152">
        <v>1</v>
      </c>
      <c r="L240" s="152">
        <v>2</v>
      </c>
      <c r="M240" s="152"/>
      <c r="N240" s="162">
        <v>9</v>
      </c>
    </row>
    <row r="241" spans="1:14" x14ac:dyDescent="0.25">
      <c r="A241" s="95"/>
      <c r="B241" s="157"/>
      <c r="C241" s="163"/>
      <c r="D241" s="12" t="s">
        <v>302</v>
      </c>
      <c r="E241" s="13" t="s">
        <v>303</v>
      </c>
      <c r="F241" s="152"/>
      <c r="G241" s="152"/>
      <c r="H241" s="152"/>
      <c r="I241" s="152">
        <v>1</v>
      </c>
      <c r="J241" s="152"/>
      <c r="K241" s="152">
        <v>3</v>
      </c>
      <c r="L241" s="152"/>
      <c r="M241" s="152"/>
      <c r="N241" s="162">
        <v>4</v>
      </c>
    </row>
    <row r="242" spans="1:14" x14ac:dyDescent="0.25">
      <c r="A242" s="95"/>
      <c r="B242" s="157"/>
      <c r="C242" s="163"/>
      <c r="D242" s="12" t="s">
        <v>1807</v>
      </c>
      <c r="E242" s="13" t="s">
        <v>301</v>
      </c>
      <c r="F242" s="196"/>
      <c r="G242" s="173"/>
      <c r="H242" s="173"/>
      <c r="I242" s="173"/>
      <c r="J242" s="173"/>
      <c r="K242" s="173"/>
      <c r="L242" s="173">
        <v>3</v>
      </c>
      <c r="M242" s="173"/>
      <c r="N242" s="162">
        <v>3</v>
      </c>
    </row>
    <row r="243" spans="1:14" x14ac:dyDescent="0.25">
      <c r="A243" s="95"/>
      <c r="B243" s="157"/>
      <c r="C243" s="163"/>
      <c r="D243" s="12" t="s">
        <v>1120</v>
      </c>
      <c r="E243" s="13" t="s">
        <v>1121</v>
      </c>
      <c r="F243" s="152"/>
      <c r="G243" s="152"/>
      <c r="H243" s="152">
        <v>1</v>
      </c>
      <c r="I243" s="152"/>
      <c r="J243" s="152"/>
      <c r="K243" s="152"/>
      <c r="L243" s="152"/>
      <c r="M243" s="152"/>
      <c r="N243" s="162">
        <v>1</v>
      </c>
    </row>
    <row r="244" spans="1:14" x14ac:dyDescent="0.25">
      <c r="A244" s="95"/>
      <c r="B244" s="157"/>
      <c r="C244" s="163"/>
      <c r="D244" s="12" t="s">
        <v>1848</v>
      </c>
      <c r="E244" s="13" t="s">
        <v>1849</v>
      </c>
      <c r="F244" s="196"/>
      <c r="G244" s="173"/>
      <c r="H244" s="173"/>
      <c r="I244" s="173"/>
      <c r="J244" s="173"/>
      <c r="K244" s="173"/>
      <c r="L244" s="173">
        <v>1</v>
      </c>
      <c r="M244" s="173"/>
      <c r="N244" s="162">
        <v>1</v>
      </c>
    </row>
    <row r="245" spans="1:14" x14ac:dyDescent="0.25">
      <c r="A245" s="95"/>
      <c r="B245" s="157"/>
      <c r="C245" s="163"/>
      <c r="D245" s="178" t="s">
        <v>304</v>
      </c>
      <c r="E245" s="13" t="s">
        <v>305</v>
      </c>
      <c r="F245" s="152"/>
      <c r="G245" s="152"/>
      <c r="H245" s="152"/>
      <c r="I245" s="152"/>
      <c r="J245" s="152"/>
      <c r="K245" s="152">
        <v>1</v>
      </c>
      <c r="L245" s="152"/>
      <c r="M245" s="152"/>
      <c r="N245" s="162">
        <v>1</v>
      </c>
    </row>
    <row r="246" spans="1:14" x14ac:dyDescent="0.25">
      <c r="A246" s="95"/>
      <c r="B246" s="157"/>
      <c r="C246" s="163" t="s">
        <v>2851</v>
      </c>
      <c r="D246" s="90" t="s">
        <v>1086</v>
      </c>
      <c r="E246" s="13" t="s">
        <v>1087</v>
      </c>
      <c r="F246" s="152"/>
      <c r="G246" s="152"/>
      <c r="H246" s="152">
        <v>2</v>
      </c>
      <c r="I246" s="152"/>
      <c r="J246" s="152"/>
      <c r="K246" s="152"/>
      <c r="L246" s="152"/>
      <c r="M246" s="152"/>
      <c r="N246" s="162">
        <v>2</v>
      </c>
    </row>
    <row r="247" spans="1:14" x14ac:dyDescent="0.25">
      <c r="A247" s="95"/>
      <c r="B247" s="157"/>
      <c r="C247" s="163"/>
      <c r="D247" s="12" t="s">
        <v>1884</v>
      </c>
      <c r="E247" s="13" t="s">
        <v>1885</v>
      </c>
      <c r="F247" s="196"/>
      <c r="G247" s="173"/>
      <c r="H247" s="173"/>
      <c r="I247" s="173"/>
      <c r="J247" s="173"/>
      <c r="K247" s="173"/>
      <c r="L247" s="173">
        <v>1</v>
      </c>
      <c r="M247" s="173"/>
      <c r="N247" s="162">
        <v>1</v>
      </c>
    </row>
    <row r="248" spans="1:14" x14ac:dyDescent="0.25">
      <c r="A248" s="95"/>
      <c r="B248" s="157"/>
      <c r="C248" s="163"/>
      <c r="D248" s="12" t="s">
        <v>1371</v>
      </c>
      <c r="E248" s="13" t="s">
        <v>1372</v>
      </c>
      <c r="F248" s="152"/>
      <c r="G248" s="152"/>
      <c r="H248" s="152"/>
      <c r="I248" s="152">
        <v>1</v>
      </c>
      <c r="J248" s="152"/>
      <c r="K248" s="152"/>
      <c r="L248" s="152"/>
      <c r="M248" s="152"/>
      <c r="N248" s="162">
        <v>1</v>
      </c>
    </row>
    <row r="249" spans="1:14" x14ac:dyDescent="0.25">
      <c r="A249" s="95"/>
      <c r="B249" s="157"/>
      <c r="C249" s="163"/>
      <c r="D249" s="12" t="s">
        <v>1935</v>
      </c>
      <c r="E249" s="13" t="s">
        <v>1936</v>
      </c>
      <c r="F249" s="196"/>
      <c r="G249" s="173"/>
      <c r="H249" s="173"/>
      <c r="I249" s="173"/>
      <c r="J249" s="173"/>
      <c r="K249" s="173"/>
      <c r="L249" s="173">
        <v>2</v>
      </c>
      <c r="M249" s="173"/>
      <c r="N249" s="162">
        <v>2</v>
      </c>
    </row>
    <row r="250" spans="1:14" x14ac:dyDescent="0.25">
      <c r="A250" s="95"/>
      <c r="B250" s="157"/>
      <c r="C250" s="163"/>
      <c r="D250" s="12" t="s">
        <v>306</v>
      </c>
      <c r="E250" s="13" t="s">
        <v>307</v>
      </c>
      <c r="F250" s="152"/>
      <c r="G250" s="152"/>
      <c r="H250" s="152">
        <v>2</v>
      </c>
      <c r="I250" s="152">
        <v>156</v>
      </c>
      <c r="J250" s="152">
        <v>21</v>
      </c>
      <c r="K250" s="152">
        <v>9</v>
      </c>
      <c r="L250" s="152">
        <v>114</v>
      </c>
      <c r="M250" s="152"/>
      <c r="N250" s="162">
        <v>302</v>
      </c>
    </row>
    <row r="251" spans="1:14" x14ac:dyDescent="0.25">
      <c r="A251" s="95"/>
      <c r="B251" s="157"/>
      <c r="C251" s="163"/>
      <c r="D251" s="12" t="s">
        <v>1373</v>
      </c>
      <c r="E251" s="13" t="s">
        <v>1374</v>
      </c>
      <c r="F251" s="152"/>
      <c r="G251" s="152"/>
      <c r="H251" s="152"/>
      <c r="I251" s="152">
        <v>11</v>
      </c>
      <c r="J251" s="152"/>
      <c r="K251" s="152"/>
      <c r="L251" s="152"/>
      <c r="M251" s="152"/>
      <c r="N251" s="162">
        <v>11</v>
      </c>
    </row>
    <row r="252" spans="1:14" x14ac:dyDescent="0.25">
      <c r="A252" s="95"/>
      <c r="B252" s="157"/>
      <c r="C252" s="163"/>
      <c r="D252" s="12" t="s">
        <v>1942</v>
      </c>
      <c r="E252" s="13" t="s">
        <v>1087</v>
      </c>
      <c r="F252" s="196"/>
      <c r="G252" s="173"/>
      <c r="H252" s="173"/>
      <c r="I252" s="173"/>
      <c r="J252" s="173"/>
      <c r="K252" s="173"/>
      <c r="L252" s="173">
        <v>2</v>
      </c>
      <c r="M252" s="173"/>
      <c r="N252" s="162">
        <v>2</v>
      </c>
    </row>
    <row r="253" spans="1:14" x14ac:dyDescent="0.25">
      <c r="A253" s="95"/>
      <c r="B253" s="157"/>
      <c r="C253" s="163"/>
      <c r="D253" s="12" t="s">
        <v>1933</v>
      </c>
      <c r="E253" s="13" t="s">
        <v>1934</v>
      </c>
      <c r="F253" s="196"/>
      <c r="G253" s="173"/>
      <c r="H253" s="173"/>
      <c r="I253" s="173"/>
      <c r="J253" s="173"/>
      <c r="K253" s="173"/>
      <c r="L253" s="173">
        <v>23</v>
      </c>
      <c r="M253" s="173"/>
      <c r="N253" s="162">
        <v>23</v>
      </c>
    </row>
    <row r="254" spans="1:14" x14ac:dyDescent="0.25">
      <c r="A254" s="95"/>
      <c r="B254" s="157"/>
      <c r="C254" s="163"/>
      <c r="D254" s="178" t="s">
        <v>1870</v>
      </c>
      <c r="E254" s="13" t="s">
        <v>1871</v>
      </c>
      <c r="F254" s="196"/>
      <c r="G254" s="173"/>
      <c r="H254" s="173"/>
      <c r="I254" s="173"/>
      <c r="J254" s="173"/>
      <c r="K254" s="173"/>
      <c r="L254" s="173">
        <v>1</v>
      </c>
      <c r="M254" s="173"/>
      <c r="N254" s="162">
        <v>1</v>
      </c>
    </row>
    <row r="255" spans="1:14" x14ac:dyDescent="0.25">
      <c r="A255" s="95"/>
      <c r="B255" s="157"/>
      <c r="C255" s="163" t="s">
        <v>2849</v>
      </c>
      <c r="D255" s="90" t="s">
        <v>1375</v>
      </c>
      <c r="E255" s="13" t="s">
        <v>1376</v>
      </c>
      <c r="F255" s="152"/>
      <c r="G255" s="152"/>
      <c r="H255" s="152"/>
      <c r="I255" s="152">
        <v>1</v>
      </c>
      <c r="J255" s="152"/>
      <c r="K255" s="152"/>
      <c r="L255" s="152"/>
      <c r="M255" s="152"/>
      <c r="N255" s="162">
        <v>1</v>
      </c>
    </row>
    <row r="256" spans="1:14" x14ac:dyDescent="0.25">
      <c r="A256" s="95"/>
      <c r="B256" s="157"/>
      <c r="C256" s="163"/>
      <c r="D256" s="12" t="s">
        <v>1377</v>
      </c>
      <c r="E256" s="13" t="s">
        <v>1378</v>
      </c>
      <c r="F256" s="152"/>
      <c r="G256" s="152"/>
      <c r="H256" s="152"/>
      <c r="I256" s="152">
        <v>2</v>
      </c>
      <c r="J256" s="152"/>
      <c r="K256" s="152"/>
      <c r="L256" s="152"/>
      <c r="M256" s="152"/>
      <c r="N256" s="162">
        <v>2</v>
      </c>
    </row>
    <row r="257" spans="1:14" x14ac:dyDescent="0.25">
      <c r="A257" s="95"/>
      <c r="B257" s="157"/>
      <c r="C257" s="163"/>
      <c r="D257" s="178" t="s">
        <v>1379</v>
      </c>
      <c r="E257" s="13" t="s">
        <v>1380</v>
      </c>
      <c r="F257" s="152"/>
      <c r="G257" s="152"/>
      <c r="H257" s="152"/>
      <c r="I257" s="152">
        <v>3</v>
      </c>
      <c r="J257" s="152"/>
      <c r="K257" s="152"/>
      <c r="L257" s="152"/>
      <c r="M257" s="152"/>
      <c r="N257" s="162">
        <v>3</v>
      </c>
    </row>
    <row r="258" spans="1:14" x14ac:dyDescent="0.25">
      <c r="A258" s="95"/>
      <c r="B258" s="157" t="s">
        <v>2564</v>
      </c>
      <c r="C258" s="163" t="s">
        <v>787</v>
      </c>
      <c r="D258" s="13" t="s">
        <v>602</v>
      </c>
      <c r="E258" s="13" t="s">
        <v>787</v>
      </c>
      <c r="F258" s="152"/>
      <c r="G258" s="152"/>
      <c r="H258" s="152"/>
      <c r="I258" s="152"/>
      <c r="J258" s="152">
        <v>481</v>
      </c>
      <c r="K258" s="152"/>
      <c r="L258" s="152"/>
      <c r="M258" s="152"/>
      <c r="N258" s="162">
        <v>481</v>
      </c>
    </row>
    <row r="259" spans="1:14" x14ac:dyDescent="0.25">
      <c r="A259" s="95"/>
      <c r="B259" s="157" t="s">
        <v>1978</v>
      </c>
      <c r="C259" s="163" t="s">
        <v>2848</v>
      </c>
      <c r="D259" s="183">
        <v>52386</v>
      </c>
      <c r="E259" s="13" t="s">
        <v>33</v>
      </c>
      <c r="F259" s="152"/>
      <c r="G259" s="152"/>
      <c r="H259" s="152"/>
      <c r="I259" s="152"/>
      <c r="J259" s="152"/>
      <c r="K259" s="152">
        <v>1</v>
      </c>
      <c r="L259" s="152"/>
      <c r="M259" s="152"/>
      <c r="N259" s="162">
        <v>1</v>
      </c>
    </row>
    <row r="260" spans="1:14" x14ac:dyDescent="0.25">
      <c r="A260" s="95"/>
      <c r="B260" s="157"/>
      <c r="C260" s="163"/>
      <c r="D260" s="178" t="s">
        <v>49</v>
      </c>
      <c r="E260" s="13" t="s">
        <v>50</v>
      </c>
      <c r="F260" s="152"/>
      <c r="G260" s="152"/>
      <c r="H260" s="152"/>
      <c r="I260" s="152"/>
      <c r="J260" s="152"/>
      <c r="K260" s="152">
        <v>197</v>
      </c>
      <c r="L260" s="152"/>
      <c r="M260" s="152"/>
      <c r="N260" s="162">
        <v>197</v>
      </c>
    </row>
    <row r="261" spans="1:14" ht="79.5" customHeight="1" x14ac:dyDescent="0.25">
      <c r="A261" s="160" t="s">
        <v>2018</v>
      </c>
      <c r="B261" s="157" t="s">
        <v>2446</v>
      </c>
      <c r="C261" s="163" t="s">
        <v>2845</v>
      </c>
      <c r="D261" s="13" t="s">
        <v>1484</v>
      </c>
      <c r="E261" s="13" t="s">
        <v>1485</v>
      </c>
      <c r="F261" s="196"/>
      <c r="G261" s="173"/>
      <c r="H261" s="173"/>
      <c r="I261" s="173"/>
      <c r="J261" s="173"/>
      <c r="K261" s="173"/>
      <c r="L261" s="173">
        <v>1</v>
      </c>
      <c r="M261" s="173"/>
      <c r="N261" s="162">
        <v>1</v>
      </c>
    </row>
    <row r="262" spans="1:14" x14ac:dyDescent="0.25">
      <c r="A262" s="160"/>
      <c r="B262" s="157"/>
      <c r="C262" s="163" t="s">
        <v>2847</v>
      </c>
      <c r="D262" s="13" t="s">
        <v>1670</v>
      </c>
      <c r="E262" s="13" t="s">
        <v>751</v>
      </c>
      <c r="F262" s="196"/>
      <c r="G262" s="173"/>
      <c r="H262" s="173"/>
      <c r="I262" s="173"/>
      <c r="J262" s="173"/>
      <c r="K262" s="173"/>
      <c r="L262" s="173">
        <v>1</v>
      </c>
      <c r="M262" s="173"/>
      <c r="N262" s="162">
        <v>1</v>
      </c>
    </row>
    <row r="263" spans="1:14" x14ac:dyDescent="0.25">
      <c r="A263" s="160"/>
      <c r="B263" s="157" t="s">
        <v>2076</v>
      </c>
      <c r="C263" s="163" t="s">
        <v>2845</v>
      </c>
      <c r="D263" s="90" t="s">
        <v>571</v>
      </c>
      <c r="E263" s="13" t="s">
        <v>201</v>
      </c>
      <c r="F263" s="152"/>
      <c r="G263" s="152"/>
      <c r="H263" s="152">
        <v>29</v>
      </c>
      <c r="I263" s="152"/>
      <c r="J263" s="152">
        <v>1</v>
      </c>
      <c r="K263" s="152"/>
      <c r="L263" s="152">
        <v>174</v>
      </c>
      <c r="M263" s="152"/>
      <c r="N263" s="162">
        <v>204</v>
      </c>
    </row>
    <row r="264" spans="1:14" x14ac:dyDescent="0.25">
      <c r="A264" s="160"/>
      <c r="B264" s="157"/>
      <c r="C264" s="163"/>
      <c r="D264" s="178" t="s">
        <v>200</v>
      </c>
      <c r="E264" s="13" t="s">
        <v>201</v>
      </c>
      <c r="F264" s="152">
        <v>171</v>
      </c>
      <c r="G264" s="152"/>
      <c r="H264" s="152">
        <v>543</v>
      </c>
      <c r="I264" s="152">
        <v>1</v>
      </c>
      <c r="J264" s="152">
        <v>151</v>
      </c>
      <c r="K264" s="152">
        <v>495</v>
      </c>
      <c r="L264" s="152">
        <v>13389</v>
      </c>
      <c r="M264" s="152"/>
      <c r="N264" s="162">
        <v>14750</v>
      </c>
    </row>
    <row r="265" spans="1:14" x14ac:dyDescent="0.25">
      <c r="A265" s="160"/>
      <c r="B265" s="157"/>
      <c r="C265" s="163" t="s">
        <v>748</v>
      </c>
      <c r="D265" s="13" t="s">
        <v>569</v>
      </c>
      <c r="E265" s="13" t="s">
        <v>748</v>
      </c>
      <c r="F265" s="152"/>
      <c r="G265" s="152"/>
      <c r="H265" s="152"/>
      <c r="I265" s="152"/>
      <c r="J265" s="152">
        <v>433</v>
      </c>
      <c r="K265" s="152"/>
      <c r="L265" s="152"/>
      <c r="M265" s="152"/>
      <c r="N265" s="162">
        <v>433</v>
      </c>
    </row>
    <row r="266" spans="1:14" x14ac:dyDescent="0.25">
      <c r="A266" s="160"/>
      <c r="B266" s="157"/>
      <c r="C266" s="163" t="s">
        <v>2846</v>
      </c>
      <c r="D266" s="183">
        <v>52201</v>
      </c>
      <c r="E266" s="13" t="s">
        <v>31</v>
      </c>
      <c r="F266" s="152"/>
      <c r="G266" s="152"/>
      <c r="H266" s="152"/>
      <c r="I266" s="152"/>
      <c r="J266" s="152"/>
      <c r="K266" s="152">
        <v>1</v>
      </c>
      <c r="L266" s="152"/>
      <c r="M266" s="152"/>
      <c r="N266" s="162">
        <v>1</v>
      </c>
    </row>
    <row r="267" spans="1:14" x14ac:dyDescent="0.25">
      <c r="A267" s="160"/>
      <c r="B267" s="157"/>
      <c r="C267" s="163"/>
      <c r="D267" s="198">
        <v>52327</v>
      </c>
      <c r="E267" s="13" t="s">
        <v>32</v>
      </c>
      <c r="F267" s="152"/>
      <c r="G267" s="152"/>
      <c r="H267" s="152"/>
      <c r="I267" s="152"/>
      <c r="J267" s="152"/>
      <c r="K267" s="152">
        <v>2</v>
      </c>
      <c r="L267" s="152"/>
      <c r="M267" s="152"/>
      <c r="N267" s="162">
        <v>2</v>
      </c>
    </row>
    <row r="268" spans="1:14" x14ac:dyDescent="0.25">
      <c r="A268" s="160"/>
      <c r="B268" s="157"/>
      <c r="C268" s="163"/>
      <c r="D268" s="90" t="s">
        <v>659</v>
      </c>
      <c r="E268" s="13" t="s">
        <v>697</v>
      </c>
      <c r="F268" s="152"/>
      <c r="G268" s="152"/>
      <c r="H268" s="152"/>
      <c r="I268" s="152"/>
      <c r="J268" s="152">
        <v>1</v>
      </c>
      <c r="K268" s="152"/>
      <c r="L268" s="152"/>
      <c r="M268" s="152"/>
      <c r="N268" s="162">
        <v>1</v>
      </c>
    </row>
    <row r="269" spans="1:14" x14ac:dyDescent="0.25">
      <c r="A269" s="160"/>
      <c r="B269" s="157"/>
      <c r="C269" s="163"/>
      <c r="D269" s="12" t="s">
        <v>524</v>
      </c>
      <c r="E269" s="13" t="s">
        <v>699</v>
      </c>
      <c r="F269" s="180"/>
      <c r="G269" s="180"/>
      <c r="H269" s="180"/>
      <c r="I269" s="180"/>
      <c r="J269" s="180">
        <v>130</v>
      </c>
      <c r="K269" s="180"/>
      <c r="L269" s="180"/>
      <c r="M269" s="180"/>
      <c r="N269" s="182">
        <v>130</v>
      </c>
    </row>
    <row r="270" spans="1:14" x14ac:dyDescent="0.25">
      <c r="A270" s="160"/>
      <c r="B270" s="157"/>
      <c r="C270" s="163"/>
      <c r="D270" s="178" t="s">
        <v>661</v>
      </c>
      <c r="E270" s="13" t="s">
        <v>700</v>
      </c>
      <c r="F270" s="152"/>
      <c r="G270" s="152"/>
      <c r="H270" s="152"/>
      <c r="I270" s="152"/>
      <c r="J270" s="152">
        <v>2</v>
      </c>
      <c r="K270" s="152"/>
      <c r="L270" s="152"/>
      <c r="M270" s="152"/>
      <c r="N270" s="162">
        <v>2</v>
      </c>
    </row>
    <row r="271" spans="1:14" x14ac:dyDescent="0.25">
      <c r="A271" s="160"/>
      <c r="B271" s="157"/>
      <c r="C271" s="163"/>
      <c r="D271" s="13" t="s">
        <v>527</v>
      </c>
      <c r="E271" s="13" t="s">
        <v>704</v>
      </c>
      <c r="F271" s="152"/>
      <c r="G271" s="152"/>
      <c r="H271" s="152"/>
      <c r="I271" s="152">
        <v>10</v>
      </c>
      <c r="J271" s="152">
        <v>5184</v>
      </c>
      <c r="K271" s="152"/>
      <c r="L271" s="152">
        <v>2</v>
      </c>
      <c r="M271" s="152"/>
      <c r="N271" s="162">
        <v>5196</v>
      </c>
    </row>
    <row r="272" spans="1:14" x14ac:dyDescent="0.25">
      <c r="A272" s="160"/>
      <c r="B272" s="157"/>
      <c r="C272" s="163"/>
      <c r="D272" s="90" t="s">
        <v>532</v>
      </c>
      <c r="E272" s="13" t="s">
        <v>709</v>
      </c>
      <c r="F272" s="180"/>
      <c r="G272" s="180"/>
      <c r="H272" s="180"/>
      <c r="I272" s="180"/>
      <c r="J272" s="180">
        <v>41</v>
      </c>
      <c r="K272" s="180"/>
      <c r="L272" s="180"/>
      <c r="M272" s="180"/>
      <c r="N272" s="182">
        <v>41</v>
      </c>
    </row>
    <row r="273" spans="1:14" x14ac:dyDescent="0.25">
      <c r="A273" s="160"/>
      <c r="B273" s="157"/>
      <c r="C273" s="163"/>
      <c r="D273" s="178" t="s">
        <v>535</v>
      </c>
      <c r="E273" t="s">
        <v>699</v>
      </c>
      <c r="F273" s="196"/>
      <c r="G273" s="173"/>
      <c r="H273" s="173"/>
      <c r="I273" s="173"/>
      <c r="J273" s="173">
        <v>644</v>
      </c>
      <c r="K273" s="173"/>
      <c r="L273" s="173"/>
      <c r="M273" s="173"/>
      <c r="N273" s="162">
        <v>644</v>
      </c>
    </row>
    <row r="274" spans="1:14" x14ac:dyDescent="0.25">
      <c r="A274" s="160"/>
      <c r="B274" s="157"/>
      <c r="C274" s="163"/>
      <c r="D274" t="s">
        <v>1569</v>
      </c>
      <c r="E274" t="s">
        <v>1570</v>
      </c>
      <c r="F274" s="196"/>
      <c r="G274" s="173"/>
      <c r="H274" s="173"/>
      <c r="I274" s="173"/>
      <c r="J274" s="173"/>
      <c r="K274" s="173"/>
      <c r="L274" s="173">
        <v>1</v>
      </c>
      <c r="M274" s="173"/>
      <c r="N274" s="162">
        <v>1</v>
      </c>
    </row>
    <row r="275" spans="1:14" x14ac:dyDescent="0.25">
      <c r="A275" s="160"/>
      <c r="B275" s="157"/>
      <c r="C275" s="163"/>
      <c r="D275" s="13" t="s">
        <v>34</v>
      </c>
      <c r="E275" s="13" t="s">
        <v>35</v>
      </c>
      <c r="F275" s="152"/>
      <c r="G275" s="152"/>
      <c r="H275" s="152">
        <v>1</v>
      </c>
      <c r="I275" s="152"/>
      <c r="J275" s="152"/>
      <c r="K275" s="152">
        <v>938</v>
      </c>
      <c r="L275" s="152">
        <v>1</v>
      </c>
      <c r="M275" s="152"/>
      <c r="N275" s="162">
        <v>940</v>
      </c>
    </row>
    <row r="276" spans="1:14" x14ac:dyDescent="0.25">
      <c r="A276" s="160"/>
      <c r="B276" s="157"/>
      <c r="C276" s="163"/>
      <c r="D276" s="90" t="s">
        <v>48</v>
      </c>
      <c r="E276" s="13" t="s">
        <v>32</v>
      </c>
      <c r="F276" s="152"/>
      <c r="G276" s="152"/>
      <c r="H276" s="152"/>
      <c r="I276" s="152"/>
      <c r="J276" s="152"/>
      <c r="K276" s="152">
        <v>27</v>
      </c>
      <c r="L276" s="152"/>
      <c r="M276" s="152"/>
      <c r="N276" s="162">
        <v>27</v>
      </c>
    </row>
    <row r="277" spans="1:14" x14ac:dyDescent="0.25">
      <c r="A277" s="160"/>
      <c r="B277" s="157"/>
      <c r="C277" s="163"/>
      <c r="D277" s="12" t="s">
        <v>51</v>
      </c>
      <c r="E277" s="13" t="s">
        <v>52</v>
      </c>
      <c r="F277" s="152"/>
      <c r="G277" s="152"/>
      <c r="H277" s="152"/>
      <c r="I277" s="152"/>
      <c r="J277" s="152"/>
      <c r="K277" s="152">
        <v>219</v>
      </c>
      <c r="L277" s="152">
        <v>175</v>
      </c>
      <c r="M277" s="152"/>
      <c r="N277" s="162">
        <v>394</v>
      </c>
    </row>
    <row r="278" spans="1:14" x14ac:dyDescent="0.25">
      <c r="A278" s="160"/>
      <c r="B278" s="157"/>
      <c r="C278" s="163"/>
      <c r="D278" s="178" t="s">
        <v>66</v>
      </c>
      <c r="E278" s="13" t="s">
        <v>67</v>
      </c>
      <c r="F278" s="152"/>
      <c r="G278" s="152"/>
      <c r="H278" s="152"/>
      <c r="I278" s="152"/>
      <c r="J278" s="152"/>
      <c r="K278" s="152">
        <v>5</v>
      </c>
      <c r="L278" s="152"/>
      <c r="M278" s="152"/>
      <c r="N278" s="162">
        <v>5</v>
      </c>
    </row>
    <row r="279" spans="1:14" x14ac:dyDescent="0.25">
      <c r="A279" s="160"/>
      <c r="B279" s="157"/>
      <c r="C279" s="163"/>
      <c r="D279" s="90" t="s">
        <v>1539</v>
      </c>
      <c r="E279" s="13" t="s">
        <v>203</v>
      </c>
      <c r="F279" s="196"/>
      <c r="G279" s="173"/>
      <c r="H279" s="173"/>
      <c r="I279" s="173"/>
      <c r="J279" s="173"/>
      <c r="K279" s="173"/>
      <c r="L279" s="173">
        <v>1</v>
      </c>
      <c r="M279" s="173"/>
      <c r="N279" s="162">
        <v>1</v>
      </c>
    </row>
    <row r="280" spans="1:14" x14ac:dyDescent="0.25">
      <c r="A280" s="160"/>
      <c r="B280" s="157"/>
      <c r="C280" s="163"/>
      <c r="D280" s="12" t="s">
        <v>1018</v>
      </c>
      <c r="E280" s="13" t="s">
        <v>203</v>
      </c>
      <c r="F280" s="152"/>
      <c r="G280" s="152"/>
      <c r="H280" s="152">
        <v>8</v>
      </c>
      <c r="I280" s="152"/>
      <c r="J280" s="152"/>
      <c r="K280" s="152"/>
      <c r="L280" s="152">
        <v>11</v>
      </c>
      <c r="M280" s="152"/>
      <c r="N280" s="162">
        <v>19</v>
      </c>
    </row>
    <row r="281" spans="1:14" x14ac:dyDescent="0.25">
      <c r="A281" s="160"/>
      <c r="B281" s="157"/>
      <c r="C281" s="163"/>
      <c r="D281" s="12" t="s">
        <v>202</v>
      </c>
      <c r="E281" s="13" t="s">
        <v>203</v>
      </c>
      <c r="F281" s="152"/>
      <c r="G281" s="152"/>
      <c r="H281" s="152">
        <v>201</v>
      </c>
      <c r="I281" s="152">
        <v>1</v>
      </c>
      <c r="J281" s="152">
        <v>1</v>
      </c>
      <c r="K281" s="152">
        <v>13</v>
      </c>
      <c r="L281" s="152">
        <v>64</v>
      </c>
      <c r="M281" s="152">
        <v>119</v>
      </c>
      <c r="N281" s="162">
        <v>399</v>
      </c>
    </row>
    <row r="282" spans="1:14" x14ac:dyDescent="0.25">
      <c r="A282" s="160"/>
      <c r="B282" s="157"/>
      <c r="C282" s="163"/>
      <c r="D282" s="12" t="s">
        <v>1066</v>
      </c>
      <c r="E282" s="13" t="s">
        <v>205</v>
      </c>
      <c r="F282" s="152"/>
      <c r="G282" s="152"/>
      <c r="H282" s="152">
        <v>2</v>
      </c>
      <c r="I282" s="152"/>
      <c r="J282" s="152"/>
      <c r="K282" s="152"/>
      <c r="L282" s="152">
        <v>1</v>
      </c>
      <c r="M282" s="152"/>
      <c r="N282" s="162">
        <v>3</v>
      </c>
    </row>
    <row r="283" spans="1:14" x14ac:dyDescent="0.25">
      <c r="A283" s="160"/>
      <c r="B283" s="157"/>
      <c r="C283" s="163"/>
      <c r="D283" s="12" t="s">
        <v>204</v>
      </c>
      <c r="E283" s="13" t="s">
        <v>205</v>
      </c>
      <c r="F283" s="152">
        <v>125</v>
      </c>
      <c r="G283" s="152"/>
      <c r="H283" s="152">
        <v>510</v>
      </c>
      <c r="I283" s="152"/>
      <c r="J283" s="152">
        <v>59</v>
      </c>
      <c r="K283" s="152">
        <v>456</v>
      </c>
      <c r="L283" s="152">
        <v>143</v>
      </c>
      <c r="M283" s="152">
        <v>9358</v>
      </c>
      <c r="N283" s="162">
        <v>10651</v>
      </c>
    </row>
    <row r="284" spans="1:14" x14ac:dyDescent="0.25">
      <c r="A284" s="160"/>
      <c r="B284" s="157"/>
      <c r="C284" s="163"/>
      <c r="D284" s="12" t="s">
        <v>1546</v>
      </c>
      <c r="E284" s="13" t="s">
        <v>1547</v>
      </c>
      <c r="F284" s="196"/>
      <c r="G284" s="173"/>
      <c r="H284" s="173"/>
      <c r="I284" s="173"/>
      <c r="J284" s="173"/>
      <c r="K284" s="173"/>
      <c r="L284" s="173">
        <v>1</v>
      </c>
      <c r="M284" s="173"/>
      <c r="N284" s="162">
        <v>1</v>
      </c>
    </row>
    <row r="285" spans="1:14" x14ac:dyDescent="0.25">
      <c r="A285" s="160"/>
      <c r="B285" s="157"/>
      <c r="C285" s="163"/>
      <c r="D285" s="12" t="s">
        <v>989</v>
      </c>
      <c r="E285" s="13" t="s">
        <v>985</v>
      </c>
      <c r="F285" s="152"/>
      <c r="G285" s="152"/>
      <c r="H285" s="152">
        <v>31</v>
      </c>
      <c r="I285" s="152"/>
      <c r="J285" s="152"/>
      <c r="K285" s="152"/>
      <c r="L285" s="152"/>
      <c r="M285" s="152"/>
      <c r="N285" s="162">
        <v>31</v>
      </c>
    </row>
    <row r="286" spans="1:14" x14ac:dyDescent="0.25">
      <c r="A286" s="160"/>
      <c r="B286" s="157"/>
      <c r="C286" s="163"/>
      <c r="D286" s="178" t="s">
        <v>984</v>
      </c>
      <c r="E286" s="13" t="s">
        <v>985</v>
      </c>
      <c r="F286" s="152"/>
      <c r="G286" s="152"/>
      <c r="H286" s="152">
        <v>35</v>
      </c>
      <c r="I286" s="152"/>
      <c r="J286" s="152"/>
      <c r="K286" s="152"/>
      <c r="L286" s="152">
        <v>34</v>
      </c>
      <c r="M286" s="152"/>
      <c r="N286" s="162">
        <v>69</v>
      </c>
    </row>
    <row r="287" spans="1:14" x14ac:dyDescent="0.25">
      <c r="A287" s="160"/>
      <c r="B287" s="157"/>
      <c r="C287" s="163" t="s">
        <v>2847</v>
      </c>
      <c r="D287" s="12" t="s">
        <v>572</v>
      </c>
      <c r="E287" s="13" t="s">
        <v>990</v>
      </c>
      <c r="F287" s="152"/>
      <c r="G287" s="152"/>
      <c r="H287" s="152">
        <v>27</v>
      </c>
      <c r="I287" s="152">
        <v>13</v>
      </c>
      <c r="J287" s="152">
        <v>8</v>
      </c>
      <c r="K287" s="152"/>
      <c r="L287" s="152">
        <v>33</v>
      </c>
      <c r="M287" s="152">
        <v>5</v>
      </c>
      <c r="N287" s="162">
        <v>86</v>
      </c>
    </row>
    <row r="288" spans="1:14" x14ac:dyDescent="0.25">
      <c r="A288" s="160"/>
      <c r="B288" s="157"/>
      <c r="C288" s="163"/>
      <c r="D288" s="12" t="s">
        <v>1151</v>
      </c>
      <c r="E288" s="13" t="s">
        <v>751</v>
      </c>
      <c r="F288" s="152"/>
      <c r="G288" s="152"/>
      <c r="H288" s="152">
        <v>1</v>
      </c>
      <c r="I288" s="152"/>
      <c r="J288" s="152"/>
      <c r="K288" s="152"/>
      <c r="L288" s="152"/>
      <c r="M288" s="152"/>
      <c r="N288" s="162">
        <v>1</v>
      </c>
    </row>
    <row r="289" spans="1:14" x14ac:dyDescent="0.25">
      <c r="A289" s="160"/>
      <c r="B289" s="157"/>
      <c r="C289" s="163"/>
      <c r="D289" s="12" t="s">
        <v>573</v>
      </c>
      <c r="E289" s="13" t="s">
        <v>751</v>
      </c>
      <c r="F289" s="152"/>
      <c r="G289" s="152">
        <v>1</v>
      </c>
      <c r="H289" s="152">
        <v>208</v>
      </c>
      <c r="I289" s="152">
        <v>247</v>
      </c>
      <c r="J289" s="152">
        <v>128</v>
      </c>
      <c r="K289" s="152"/>
      <c r="L289" s="152">
        <v>522</v>
      </c>
      <c r="M289" s="152">
        <v>265</v>
      </c>
      <c r="N289" s="162">
        <v>1371</v>
      </c>
    </row>
    <row r="290" spans="1:14" x14ac:dyDescent="0.25">
      <c r="A290" s="160"/>
      <c r="B290" s="157"/>
      <c r="C290" s="163"/>
      <c r="D290" s="12" t="s">
        <v>1098</v>
      </c>
      <c r="E290" s="13" t="s">
        <v>1099</v>
      </c>
      <c r="F290" s="152"/>
      <c r="G290" s="152"/>
      <c r="H290" s="152">
        <v>1</v>
      </c>
      <c r="I290" s="152"/>
      <c r="J290" s="152"/>
      <c r="K290" s="152"/>
      <c r="L290" s="152">
        <v>2</v>
      </c>
      <c r="M290" s="152"/>
      <c r="N290" s="162">
        <v>3</v>
      </c>
    </row>
    <row r="291" spans="1:14" x14ac:dyDescent="0.25">
      <c r="A291" s="160"/>
      <c r="B291" s="157"/>
      <c r="C291" s="163"/>
      <c r="D291" s="12" t="s">
        <v>1100</v>
      </c>
      <c r="E291" s="13" t="s">
        <v>1099</v>
      </c>
      <c r="F291" s="152"/>
      <c r="G291" s="152"/>
      <c r="H291" s="152">
        <v>1</v>
      </c>
      <c r="I291" s="152">
        <v>5</v>
      </c>
      <c r="J291" s="152"/>
      <c r="K291" s="152"/>
      <c r="L291" s="152">
        <v>13</v>
      </c>
      <c r="M291" s="152"/>
      <c r="N291" s="162">
        <v>19</v>
      </c>
    </row>
    <row r="292" spans="1:14" x14ac:dyDescent="0.25">
      <c r="A292" s="160"/>
      <c r="B292" s="157"/>
      <c r="C292" s="163"/>
      <c r="D292" s="12" t="s">
        <v>1683</v>
      </c>
      <c r="E292" s="13" t="s">
        <v>1684</v>
      </c>
      <c r="F292" s="196"/>
      <c r="G292" s="173"/>
      <c r="H292" s="173"/>
      <c r="I292" s="173"/>
      <c r="J292" s="173"/>
      <c r="K292" s="173"/>
      <c r="L292" s="173">
        <v>1</v>
      </c>
      <c r="M292" s="173"/>
      <c r="N292" s="162">
        <v>1</v>
      </c>
    </row>
    <row r="293" spans="1:14" x14ac:dyDescent="0.25">
      <c r="A293" s="160"/>
      <c r="B293" s="157"/>
      <c r="C293" s="163"/>
      <c r="D293" s="12" t="s">
        <v>1687</v>
      </c>
      <c r="E293" s="13" t="s">
        <v>1688</v>
      </c>
      <c r="F293" s="196"/>
      <c r="G293" s="173"/>
      <c r="H293" s="173"/>
      <c r="I293" s="173"/>
      <c r="J293" s="173"/>
      <c r="K293" s="173"/>
      <c r="L293" s="173">
        <v>2</v>
      </c>
      <c r="M293" s="173"/>
      <c r="N293" s="162">
        <v>2</v>
      </c>
    </row>
    <row r="294" spans="1:14" x14ac:dyDescent="0.25">
      <c r="A294" s="160"/>
      <c r="B294" s="157"/>
      <c r="C294" s="163"/>
      <c r="D294" s="12" t="s">
        <v>574</v>
      </c>
      <c r="E294" s="13" t="s">
        <v>752</v>
      </c>
      <c r="F294" s="152"/>
      <c r="G294" s="152"/>
      <c r="H294" s="152">
        <v>3</v>
      </c>
      <c r="I294" s="152">
        <v>45</v>
      </c>
      <c r="J294" s="152">
        <v>6</v>
      </c>
      <c r="K294" s="152"/>
      <c r="L294" s="152">
        <v>48</v>
      </c>
      <c r="M294" s="152">
        <v>3</v>
      </c>
      <c r="N294" s="162">
        <v>105</v>
      </c>
    </row>
    <row r="295" spans="1:14" x14ac:dyDescent="0.25">
      <c r="A295" s="160"/>
      <c r="B295" s="157"/>
      <c r="C295" s="163"/>
      <c r="D295" s="12" t="s">
        <v>575</v>
      </c>
      <c r="E295" s="13" t="s">
        <v>753</v>
      </c>
      <c r="F295" s="152"/>
      <c r="G295" s="152"/>
      <c r="H295" s="152"/>
      <c r="I295" s="152"/>
      <c r="J295" s="152">
        <v>1</v>
      </c>
      <c r="K295" s="152"/>
      <c r="L295" s="152">
        <v>3</v>
      </c>
      <c r="M295" s="152"/>
      <c r="N295" s="162">
        <v>4</v>
      </c>
    </row>
    <row r="296" spans="1:14" x14ac:dyDescent="0.25">
      <c r="A296" s="160"/>
      <c r="B296" s="157"/>
      <c r="C296" s="163"/>
      <c r="D296" s="12" t="s">
        <v>1191</v>
      </c>
      <c r="E296" s="13" t="s">
        <v>1192</v>
      </c>
      <c r="F296" s="152"/>
      <c r="G296" s="152"/>
      <c r="H296" s="152">
        <v>1</v>
      </c>
      <c r="I296" s="152"/>
      <c r="J296" s="152"/>
      <c r="K296" s="152"/>
      <c r="L296" s="152"/>
      <c r="M296" s="152"/>
      <c r="N296" s="162">
        <v>1</v>
      </c>
    </row>
    <row r="297" spans="1:14" x14ac:dyDescent="0.25">
      <c r="A297" s="160"/>
      <c r="B297" s="157"/>
      <c r="C297" s="163"/>
      <c r="D297" s="12" t="s">
        <v>1775</v>
      </c>
      <c r="E297" s="13" t="s">
        <v>1776</v>
      </c>
      <c r="F297" s="196"/>
      <c r="G297" s="173"/>
      <c r="H297" s="173"/>
      <c r="I297" s="173"/>
      <c r="J297" s="173"/>
      <c r="K297" s="173"/>
      <c r="L297" s="173">
        <v>2</v>
      </c>
      <c r="M297" s="173"/>
      <c r="N297" s="162">
        <v>2</v>
      </c>
    </row>
    <row r="298" spans="1:14" x14ac:dyDescent="0.25">
      <c r="A298" s="160"/>
      <c r="B298" s="157"/>
      <c r="C298" s="163"/>
      <c r="D298" s="12" t="s">
        <v>576</v>
      </c>
      <c r="E298" s="13" t="s">
        <v>754</v>
      </c>
      <c r="F298" s="152"/>
      <c r="G298" s="152"/>
      <c r="H298" s="152">
        <v>3</v>
      </c>
      <c r="I298" s="152">
        <v>30</v>
      </c>
      <c r="J298" s="152">
        <v>3</v>
      </c>
      <c r="K298" s="152"/>
      <c r="L298" s="152">
        <v>28</v>
      </c>
      <c r="M298" s="152">
        <v>2</v>
      </c>
      <c r="N298" s="162">
        <v>66</v>
      </c>
    </row>
    <row r="299" spans="1:14" x14ac:dyDescent="0.25">
      <c r="A299" s="160"/>
      <c r="B299" s="157"/>
      <c r="C299" s="163"/>
      <c r="D299" s="12" t="s">
        <v>670</v>
      </c>
      <c r="E299" s="13" t="s">
        <v>755</v>
      </c>
      <c r="F299" s="152"/>
      <c r="G299" s="152"/>
      <c r="H299" s="152">
        <v>12</v>
      </c>
      <c r="I299" s="152">
        <v>7</v>
      </c>
      <c r="J299" s="152">
        <v>1</v>
      </c>
      <c r="K299" s="152"/>
      <c r="L299" s="152">
        <v>30</v>
      </c>
      <c r="M299" s="152">
        <v>4</v>
      </c>
      <c r="N299" s="162">
        <v>54</v>
      </c>
    </row>
    <row r="300" spans="1:14" x14ac:dyDescent="0.25">
      <c r="A300" s="160"/>
      <c r="B300" s="157"/>
      <c r="C300" s="163"/>
      <c r="D300" s="12" t="s">
        <v>1675</v>
      </c>
      <c r="E300" s="13" t="s">
        <v>1676</v>
      </c>
      <c r="F300" s="196"/>
      <c r="G300" s="173"/>
      <c r="H300" s="173"/>
      <c r="I300" s="173"/>
      <c r="J300" s="173"/>
      <c r="K300" s="173"/>
      <c r="L300" s="173">
        <v>2</v>
      </c>
      <c r="M300" s="173"/>
      <c r="N300" s="162">
        <v>2</v>
      </c>
    </row>
    <row r="301" spans="1:14" x14ac:dyDescent="0.25">
      <c r="A301" s="160"/>
      <c r="B301" s="157"/>
      <c r="C301" s="163"/>
      <c r="D301" s="12" t="s">
        <v>2854</v>
      </c>
      <c r="E301" s="13" t="s">
        <v>2855</v>
      </c>
      <c r="F301" s="196"/>
      <c r="G301" s="173"/>
      <c r="H301" s="173"/>
      <c r="I301" s="173"/>
      <c r="J301" s="173"/>
      <c r="K301" s="173"/>
      <c r="L301" s="173"/>
      <c r="M301" s="173">
        <v>2</v>
      </c>
      <c r="N301" s="162">
        <v>2</v>
      </c>
    </row>
    <row r="302" spans="1:14" x14ac:dyDescent="0.25">
      <c r="A302" s="160"/>
      <c r="B302" s="157"/>
      <c r="C302" s="163"/>
      <c r="D302" s="12" t="s">
        <v>1768</v>
      </c>
      <c r="E302" s="13" t="s">
        <v>756</v>
      </c>
      <c r="F302" s="196"/>
      <c r="G302" s="173"/>
      <c r="H302" s="173"/>
      <c r="I302" s="173"/>
      <c r="J302" s="173"/>
      <c r="K302" s="173"/>
      <c r="L302" s="173">
        <v>1</v>
      </c>
      <c r="M302" s="173"/>
      <c r="N302" s="162">
        <v>1</v>
      </c>
    </row>
    <row r="303" spans="1:14" x14ac:dyDescent="0.25">
      <c r="A303" s="160"/>
      <c r="B303" s="157"/>
      <c r="C303" s="163"/>
      <c r="D303" s="12" t="s">
        <v>577</v>
      </c>
      <c r="E303" s="13" t="s">
        <v>756</v>
      </c>
      <c r="F303" s="152"/>
      <c r="G303" s="152"/>
      <c r="H303" s="152"/>
      <c r="I303" s="152"/>
      <c r="J303" s="152">
        <v>1</v>
      </c>
      <c r="K303" s="152"/>
      <c r="L303" s="152">
        <v>17</v>
      </c>
      <c r="M303" s="152">
        <v>18</v>
      </c>
      <c r="N303" s="162">
        <v>36</v>
      </c>
    </row>
    <row r="304" spans="1:14" x14ac:dyDescent="0.25">
      <c r="A304" s="160"/>
      <c r="B304" s="157"/>
      <c r="C304" s="163"/>
      <c r="D304" s="12" t="s">
        <v>578</v>
      </c>
      <c r="E304" s="13" t="s">
        <v>757</v>
      </c>
      <c r="F304" s="152"/>
      <c r="G304" s="152"/>
      <c r="H304" s="152">
        <v>1</v>
      </c>
      <c r="I304" s="152"/>
      <c r="J304" s="152">
        <v>4</v>
      </c>
      <c r="K304" s="152"/>
      <c r="L304" s="152">
        <v>8</v>
      </c>
      <c r="M304" s="152"/>
      <c r="N304" s="162">
        <v>13</v>
      </c>
    </row>
    <row r="305" spans="1:14" x14ac:dyDescent="0.25">
      <c r="A305" s="160"/>
      <c r="B305" s="157"/>
      <c r="C305" s="163"/>
      <c r="D305" s="12" t="s">
        <v>206</v>
      </c>
      <c r="E305" s="13" t="s">
        <v>207</v>
      </c>
      <c r="F305" s="152"/>
      <c r="G305" s="152"/>
      <c r="H305" s="152">
        <v>1</v>
      </c>
      <c r="I305" s="152">
        <v>89</v>
      </c>
      <c r="J305" s="152"/>
      <c r="K305" s="152">
        <v>4</v>
      </c>
      <c r="L305" s="152"/>
      <c r="M305" s="152">
        <v>3</v>
      </c>
      <c r="N305" s="162">
        <v>97</v>
      </c>
    </row>
    <row r="306" spans="1:14" x14ac:dyDescent="0.25">
      <c r="A306" s="160"/>
      <c r="B306" s="157"/>
      <c r="C306" s="163"/>
      <c r="D306" s="12" t="s">
        <v>1205</v>
      </c>
      <c r="E306" s="13" t="s">
        <v>1206</v>
      </c>
      <c r="F306" s="152"/>
      <c r="G306" s="152"/>
      <c r="H306" s="152">
        <v>1</v>
      </c>
      <c r="I306" s="152">
        <v>1</v>
      </c>
      <c r="J306" s="152"/>
      <c r="K306" s="152"/>
      <c r="L306" s="152">
        <v>12</v>
      </c>
      <c r="M306" s="152">
        <v>12</v>
      </c>
      <c r="N306" s="162">
        <v>26</v>
      </c>
    </row>
    <row r="307" spans="1:14" x14ac:dyDescent="0.25">
      <c r="A307" s="160"/>
      <c r="B307" s="157"/>
      <c r="C307" s="163"/>
      <c r="D307" s="12" t="s">
        <v>1778</v>
      </c>
      <c r="E307" s="13" t="s">
        <v>1779</v>
      </c>
      <c r="F307" s="196"/>
      <c r="G307" s="173"/>
      <c r="H307" s="173"/>
      <c r="I307" s="173"/>
      <c r="J307" s="173"/>
      <c r="K307" s="173"/>
      <c r="L307" s="173">
        <v>4</v>
      </c>
      <c r="M307" s="173"/>
      <c r="N307" s="162">
        <v>4</v>
      </c>
    </row>
    <row r="308" spans="1:14" x14ac:dyDescent="0.25">
      <c r="A308" s="160"/>
      <c r="B308" s="157"/>
      <c r="C308" s="163"/>
      <c r="D308" s="12" t="s">
        <v>1092</v>
      </c>
      <c r="E308" s="13" t="s">
        <v>209</v>
      </c>
      <c r="F308" s="152"/>
      <c r="G308" s="152"/>
      <c r="H308" s="152">
        <v>2</v>
      </c>
      <c r="I308" s="152"/>
      <c r="J308" s="152"/>
      <c r="K308" s="152"/>
      <c r="L308" s="152"/>
      <c r="M308" s="152"/>
      <c r="N308" s="162">
        <v>2</v>
      </c>
    </row>
    <row r="309" spans="1:14" x14ac:dyDescent="0.25">
      <c r="A309" s="160"/>
      <c r="B309" s="157"/>
      <c r="C309" s="163"/>
      <c r="D309" s="12" t="s">
        <v>1067</v>
      </c>
      <c r="E309" s="13" t="s">
        <v>209</v>
      </c>
      <c r="F309" s="152"/>
      <c r="G309" s="152"/>
      <c r="H309" s="152">
        <v>2</v>
      </c>
      <c r="I309" s="152"/>
      <c r="J309" s="152"/>
      <c r="K309" s="152"/>
      <c r="L309" s="152">
        <v>7</v>
      </c>
      <c r="M309" s="152"/>
      <c r="N309" s="162">
        <v>9</v>
      </c>
    </row>
    <row r="310" spans="1:14" x14ac:dyDescent="0.25">
      <c r="A310" s="160"/>
      <c r="B310" s="157"/>
      <c r="C310" s="163"/>
      <c r="D310" s="12" t="s">
        <v>208</v>
      </c>
      <c r="E310" s="13" t="s">
        <v>209</v>
      </c>
      <c r="F310" s="152"/>
      <c r="G310" s="152">
        <v>2</v>
      </c>
      <c r="H310" s="152">
        <v>32</v>
      </c>
      <c r="I310" s="152">
        <v>68</v>
      </c>
      <c r="J310" s="152">
        <v>64</v>
      </c>
      <c r="K310" s="152">
        <v>1</v>
      </c>
      <c r="L310" s="152">
        <v>209</v>
      </c>
      <c r="M310" s="152">
        <v>354</v>
      </c>
      <c r="N310" s="162">
        <v>730</v>
      </c>
    </row>
    <row r="311" spans="1:14" x14ac:dyDescent="0.25">
      <c r="A311" s="160"/>
      <c r="B311" s="157"/>
      <c r="C311" s="163"/>
      <c r="D311" s="12" t="s">
        <v>1314</v>
      </c>
      <c r="E311" s="13" t="s">
        <v>1315</v>
      </c>
      <c r="F311" s="152"/>
      <c r="G311" s="152"/>
      <c r="H311" s="152"/>
      <c r="I311" s="152">
        <v>10</v>
      </c>
      <c r="J311" s="152"/>
      <c r="K311" s="152"/>
      <c r="L311" s="152"/>
      <c r="M311" s="152"/>
      <c r="N311" s="162">
        <v>10</v>
      </c>
    </row>
    <row r="312" spans="1:14" x14ac:dyDescent="0.25">
      <c r="A312" s="160"/>
      <c r="B312" s="157"/>
      <c r="C312" s="163"/>
      <c r="D312" s="12" t="s">
        <v>976</v>
      </c>
      <c r="E312" s="13" t="s">
        <v>977</v>
      </c>
      <c r="F312" s="152"/>
      <c r="G312" s="152"/>
      <c r="H312" s="152">
        <v>45</v>
      </c>
      <c r="I312" s="152">
        <v>21</v>
      </c>
      <c r="J312" s="152"/>
      <c r="K312" s="152"/>
      <c r="L312" s="152">
        <v>12</v>
      </c>
      <c r="M312" s="152"/>
      <c r="N312" s="162">
        <v>78</v>
      </c>
    </row>
    <row r="313" spans="1:14" x14ac:dyDescent="0.25">
      <c r="A313" s="160"/>
      <c r="B313" s="157"/>
      <c r="C313" s="163"/>
      <c r="D313" s="12" t="s">
        <v>1316</v>
      </c>
      <c r="E313" s="13" t="s">
        <v>1317</v>
      </c>
      <c r="F313" s="152"/>
      <c r="G313" s="152"/>
      <c r="H313" s="152"/>
      <c r="I313" s="152">
        <v>1</v>
      </c>
      <c r="J313" s="152"/>
      <c r="K313" s="152"/>
      <c r="L313" s="152"/>
      <c r="M313" s="152"/>
      <c r="N313" s="162">
        <v>1</v>
      </c>
    </row>
    <row r="314" spans="1:14" x14ac:dyDescent="0.25">
      <c r="A314" s="160"/>
      <c r="B314" s="157"/>
      <c r="C314" s="163"/>
      <c r="D314" s="178" t="s">
        <v>1701</v>
      </c>
      <c r="E314" s="13" t="s">
        <v>1702</v>
      </c>
      <c r="F314" s="196"/>
      <c r="G314" s="173"/>
      <c r="H314" s="173"/>
      <c r="I314" s="173"/>
      <c r="J314" s="173"/>
      <c r="K314" s="173"/>
      <c r="L314" s="173">
        <v>1</v>
      </c>
      <c r="M314" s="173"/>
      <c r="N314" s="162">
        <v>1</v>
      </c>
    </row>
    <row r="315" spans="1:14" x14ac:dyDescent="0.25">
      <c r="A315" s="160"/>
      <c r="B315" s="157"/>
      <c r="C315" s="163" t="s">
        <v>2848</v>
      </c>
      <c r="D315" s="90" t="s">
        <v>671</v>
      </c>
      <c r="E315" s="13" t="s">
        <v>1318</v>
      </c>
      <c r="F315" s="152"/>
      <c r="G315" s="152"/>
      <c r="H315" s="152"/>
      <c r="I315" s="152">
        <v>48</v>
      </c>
      <c r="J315" s="152">
        <v>1</v>
      </c>
      <c r="K315" s="152"/>
      <c r="L315" s="152">
        <v>4</v>
      </c>
      <c r="M315" s="152"/>
      <c r="N315" s="162">
        <v>53</v>
      </c>
    </row>
    <row r="316" spans="1:14" x14ac:dyDescent="0.25">
      <c r="A316" s="160"/>
      <c r="B316" s="157"/>
      <c r="C316" s="163"/>
      <c r="D316" s="12" t="s">
        <v>1810</v>
      </c>
      <c r="E316" s="13" t="s">
        <v>1811</v>
      </c>
      <c r="F316" s="196"/>
      <c r="G316" s="173"/>
      <c r="H316" s="173"/>
      <c r="I316" s="173"/>
      <c r="J316" s="173"/>
      <c r="K316" s="173"/>
      <c r="L316" s="173">
        <v>1</v>
      </c>
      <c r="M316" s="173"/>
      <c r="N316" s="162">
        <v>1</v>
      </c>
    </row>
    <row r="317" spans="1:14" x14ac:dyDescent="0.25">
      <c r="A317" s="160"/>
      <c r="B317" s="157"/>
      <c r="C317" s="163"/>
      <c r="D317" s="178" t="s">
        <v>1319</v>
      </c>
      <c r="E317" s="13" t="s">
        <v>1320</v>
      </c>
      <c r="F317" s="152"/>
      <c r="G317" s="152"/>
      <c r="H317" s="152"/>
      <c r="I317" s="152">
        <v>52</v>
      </c>
      <c r="J317" s="152"/>
      <c r="K317" s="152"/>
      <c r="L317" s="152">
        <v>3</v>
      </c>
      <c r="M317" s="152"/>
      <c r="N317" s="162">
        <v>55</v>
      </c>
    </row>
    <row r="318" spans="1:14" x14ac:dyDescent="0.25">
      <c r="A318" s="160"/>
      <c r="B318" s="157"/>
      <c r="C318" s="163" t="s">
        <v>2851</v>
      </c>
      <c r="D318" s="12" t="s">
        <v>1321</v>
      </c>
      <c r="E318" s="13" t="s">
        <v>1322</v>
      </c>
      <c r="F318" s="152"/>
      <c r="G318" s="152"/>
      <c r="H318" s="152"/>
      <c r="I318" s="152">
        <v>1</v>
      </c>
      <c r="J318" s="152"/>
      <c r="K318" s="152"/>
      <c r="L318" s="152"/>
      <c r="M318" s="152"/>
      <c r="N318" s="162">
        <v>1</v>
      </c>
    </row>
    <row r="319" spans="1:14" ht="76.5" customHeight="1" x14ac:dyDescent="0.25">
      <c r="A319" s="160"/>
      <c r="B319" s="157"/>
      <c r="C319" s="163"/>
      <c r="D319" s="178" t="s">
        <v>1323</v>
      </c>
      <c r="E319" s="13" t="s">
        <v>1324</v>
      </c>
      <c r="F319" s="152"/>
      <c r="G319" s="152"/>
      <c r="H319" s="152"/>
      <c r="I319" s="152">
        <v>13</v>
      </c>
      <c r="J319" s="152"/>
      <c r="K319" s="152"/>
      <c r="L319" s="152">
        <v>2</v>
      </c>
      <c r="M319" s="152"/>
      <c r="N319" s="162">
        <v>15</v>
      </c>
    </row>
    <row r="320" spans="1:14" x14ac:dyDescent="0.25">
      <c r="A320" s="160"/>
      <c r="B320" s="157"/>
      <c r="C320" s="163" t="s">
        <v>2849</v>
      </c>
      <c r="D320" s="178" t="s">
        <v>1325</v>
      </c>
      <c r="E320" s="13" t="s">
        <v>1326</v>
      </c>
      <c r="F320" s="152"/>
      <c r="G320" s="152"/>
      <c r="H320" s="152"/>
      <c r="I320" s="152">
        <v>2</v>
      </c>
      <c r="J320" s="152"/>
      <c r="K320" s="152"/>
      <c r="L320" s="152"/>
      <c r="M320" s="152"/>
      <c r="N320" s="162">
        <v>2</v>
      </c>
    </row>
    <row r="321" spans="1:14" x14ac:dyDescent="0.25">
      <c r="A321" s="160"/>
      <c r="B321" s="157" t="s">
        <v>2016</v>
      </c>
      <c r="C321" s="163" t="s">
        <v>2845</v>
      </c>
      <c r="D321" s="13" t="s">
        <v>1068</v>
      </c>
      <c r="E321" s="13" t="s">
        <v>1069</v>
      </c>
      <c r="F321" s="152"/>
      <c r="G321" s="152"/>
      <c r="H321" s="152">
        <v>2</v>
      </c>
      <c r="I321" s="152"/>
      <c r="J321" s="152"/>
      <c r="K321" s="152"/>
      <c r="L321" s="152"/>
      <c r="M321" s="152"/>
      <c r="N321" s="162">
        <v>2</v>
      </c>
    </row>
    <row r="322" spans="1:14" x14ac:dyDescent="0.25">
      <c r="A322" s="160"/>
      <c r="B322" s="157"/>
      <c r="C322" s="163" t="s">
        <v>2846</v>
      </c>
      <c r="D322" s="90" t="s">
        <v>1617</v>
      </c>
      <c r="E322" s="13" t="s">
        <v>1618</v>
      </c>
      <c r="F322" s="196"/>
      <c r="G322" s="173"/>
      <c r="H322" s="173"/>
      <c r="I322" s="173"/>
      <c r="J322" s="173"/>
      <c r="K322" s="173"/>
      <c r="L322" s="173">
        <v>9</v>
      </c>
      <c r="M322" s="173">
        <v>2</v>
      </c>
      <c r="N322" s="162">
        <v>11</v>
      </c>
    </row>
    <row r="323" spans="1:14" x14ac:dyDescent="0.25">
      <c r="A323" s="160"/>
      <c r="B323" s="157"/>
      <c r="C323" s="163"/>
      <c r="D323" s="12" t="s">
        <v>579</v>
      </c>
      <c r="E323" s="13" t="s">
        <v>759</v>
      </c>
      <c r="F323" s="152"/>
      <c r="G323" s="152"/>
      <c r="H323" s="152">
        <v>7</v>
      </c>
      <c r="I323" s="152">
        <v>17</v>
      </c>
      <c r="J323" s="152">
        <v>4</v>
      </c>
      <c r="K323" s="152"/>
      <c r="L323" s="152">
        <v>26</v>
      </c>
      <c r="M323" s="152"/>
      <c r="N323" s="162">
        <v>54</v>
      </c>
    </row>
    <row r="324" spans="1:14" x14ac:dyDescent="0.25">
      <c r="A324" s="160"/>
      <c r="B324" s="157"/>
      <c r="C324" s="163"/>
      <c r="D324" s="12" t="s">
        <v>1621</v>
      </c>
      <c r="E324" s="13" t="s">
        <v>1622</v>
      </c>
      <c r="F324" s="196"/>
      <c r="G324" s="173"/>
      <c r="H324" s="173"/>
      <c r="I324" s="173"/>
      <c r="J324" s="173"/>
      <c r="K324" s="173"/>
      <c r="L324" s="173">
        <v>1</v>
      </c>
      <c r="M324" s="173"/>
      <c r="N324" s="162">
        <v>1</v>
      </c>
    </row>
    <row r="325" spans="1:14" x14ac:dyDescent="0.25">
      <c r="A325" s="160"/>
      <c r="B325" s="157"/>
      <c r="C325" s="163"/>
      <c r="D325" s="178" t="s">
        <v>1102</v>
      </c>
      <c r="E325" s="13" t="s">
        <v>759</v>
      </c>
      <c r="F325" s="152"/>
      <c r="G325" s="152"/>
      <c r="H325" s="152">
        <v>1</v>
      </c>
      <c r="I325" s="152"/>
      <c r="J325" s="152"/>
      <c r="K325" s="152"/>
      <c r="L325" s="152"/>
      <c r="M325" s="152"/>
      <c r="N325" s="162">
        <v>1</v>
      </c>
    </row>
    <row r="326" spans="1:14" x14ac:dyDescent="0.25">
      <c r="A326" s="160"/>
      <c r="B326" s="157"/>
      <c r="C326" s="163" t="s">
        <v>2847</v>
      </c>
      <c r="D326" s="90" t="s">
        <v>210</v>
      </c>
      <c r="E326" s="13" t="s">
        <v>211</v>
      </c>
      <c r="F326" s="152"/>
      <c r="G326" s="152"/>
      <c r="H326" s="152"/>
      <c r="I326" s="152"/>
      <c r="J326" s="152"/>
      <c r="K326" s="152">
        <v>1</v>
      </c>
      <c r="L326" s="152">
        <v>13</v>
      </c>
      <c r="M326" s="152"/>
      <c r="N326" s="162">
        <v>14</v>
      </c>
    </row>
    <row r="327" spans="1:14" x14ac:dyDescent="0.25">
      <c r="A327" s="160"/>
      <c r="B327" s="157"/>
      <c r="C327" s="163"/>
      <c r="D327" s="12" t="s">
        <v>1207</v>
      </c>
      <c r="E327" s="13" t="s">
        <v>1208</v>
      </c>
      <c r="F327" s="152"/>
      <c r="G327" s="152"/>
      <c r="H327" s="152">
        <v>1</v>
      </c>
      <c r="I327" s="152"/>
      <c r="J327" s="152"/>
      <c r="K327" s="152"/>
      <c r="L327" s="152"/>
      <c r="M327" s="152">
        <v>108</v>
      </c>
      <c r="N327" s="162">
        <v>109</v>
      </c>
    </row>
    <row r="328" spans="1:14" x14ac:dyDescent="0.25">
      <c r="A328" s="160"/>
      <c r="B328" s="157"/>
      <c r="C328" s="163"/>
      <c r="D328" s="12" t="s">
        <v>580</v>
      </c>
      <c r="E328" s="13" t="s">
        <v>760</v>
      </c>
      <c r="F328" s="152"/>
      <c r="G328" s="152"/>
      <c r="H328" s="152">
        <v>4</v>
      </c>
      <c r="I328" s="152">
        <v>7</v>
      </c>
      <c r="J328" s="152">
        <v>1</v>
      </c>
      <c r="K328" s="152"/>
      <c r="L328" s="152">
        <v>26</v>
      </c>
      <c r="M328" s="152"/>
      <c r="N328" s="162">
        <v>38</v>
      </c>
    </row>
    <row r="329" spans="1:14" x14ac:dyDescent="0.25">
      <c r="A329" s="160"/>
      <c r="B329" s="157"/>
      <c r="C329" s="163"/>
      <c r="D329" s="12" t="s">
        <v>1783</v>
      </c>
      <c r="E329" s="13" t="s">
        <v>1784</v>
      </c>
      <c r="F329" s="196"/>
      <c r="G329" s="173"/>
      <c r="H329" s="173"/>
      <c r="I329" s="173"/>
      <c r="J329" s="173"/>
      <c r="K329" s="173"/>
      <c r="L329" s="173">
        <v>1</v>
      </c>
      <c r="M329" s="173"/>
      <c r="N329" s="162">
        <v>1</v>
      </c>
    </row>
    <row r="330" spans="1:14" x14ac:dyDescent="0.25">
      <c r="A330" s="160"/>
      <c r="B330" s="157"/>
      <c r="C330" s="163"/>
      <c r="D330" s="12" t="s">
        <v>1162</v>
      </c>
      <c r="E330" s="13" t="s">
        <v>1163</v>
      </c>
      <c r="F330" s="152"/>
      <c r="G330" s="152"/>
      <c r="H330" s="152">
        <v>1</v>
      </c>
      <c r="I330" s="152"/>
      <c r="J330" s="152"/>
      <c r="K330" s="152"/>
      <c r="L330" s="152"/>
      <c r="M330" s="152"/>
      <c r="N330" s="162">
        <v>1</v>
      </c>
    </row>
    <row r="331" spans="1:14" x14ac:dyDescent="0.25">
      <c r="A331" s="160"/>
      <c r="B331" s="157"/>
      <c r="C331" s="163"/>
      <c r="D331" s="12" t="s">
        <v>1118</v>
      </c>
      <c r="E331" s="13" t="s">
        <v>1119</v>
      </c>
      <c r="F331" s="152"/>
      <c r="G331" s="152"/>
      <c r="H331" s="152">
        <v>1</v>
      </c>
      <c r="I331" s="152"/>
      <c r="J331" s="152"/>
      <c r="K331" s="152"/>
      <c r="L331" s="152"/>
      <c r="M331" s="152"/>
      <c r="N331" s="162">
        <v>1</v>
      </c>
    </row>
    <row r="332" spans="1:14" x14ac:dyDescent="0.25">
      <c r="A332" s="160"/>
      <c r="B332" s="157"/>
      <c r="C332" s="163"/>
      <c r="D332" s="12" t="s">
        <v>581</v>
      </c>
      <c r="E332" s="13" t="s">
        <v>761</v>
      </c>
      <c r="F332" s="152"/>
      <c r="G332" s="152"/>
      <c r="H332" s="152"/>
      <c r="I332" s="152">
        <v>9</v>
      </c>
      <c r="J332" s="152">
        <v>14</v>
      </c>
      <c r="K332" s="152"/>
      <c r="L332" s="152">
        <v>5</v>
      </c>
      <c r="M332" s="152"/>
      <c r="N332" s="162">
        <v>28</v>
      </c>
    </row>
    <row r="333" spans="1:14" x14ac:dyDescent="0.25">
      <c r="A333" s="160"/>
      <c r="B333" s="157"/>
      <c r="C333" s="163"/>
      <c r="D333" s="178" t="s">
        <v>1781</v>
      </c>
      <c r="E333" s="13" t="s">
        <v>1782</v>
      </c>
      <c r="F333" s="196"/>
      <c r="G333" s="173"/>
      <c r="H333" s="173"/>
      <c r="I333" s="173"/>
      <c r="J333" s="173"/>
      <c r="K333" s="173"/>
      <c r="L333" s="173">
        <v>1</v>
      </c>
      <c r="M333" s="173"/>
      <c r="N333" s="162">
        <v>1</v>
      </c>
    </row>
    <row r="334" spans="1:14" x14ac:dyDescent="0.25">
      <c r="A334" s="160"/>
      <c r="B334" s="157"/>
      <c r="C334" s="163" t="s">
        <v>2848</v>
      </c>
      <c r="D334" s="90" t="s">
        <v>582</v>
      </c>
      <c r="E334" s="13" t="s">
        <v>762</v>
      </c>
      <c r="F334" s="152"/>
      <c r="G334" s="152"/>
      <c r="H334" s="152"/>
      <c r="I334" s="152"/>
      <c r="J334" s="152">
        <v>1</v>
      </c>
      <c r="K334" s="152"/>
      <c r="L334" s="152"/>
      <c r="M334" s="152"/>
      <c r="N334" s="162">
        <v>1</v>
      </c>
    </row>
    <row r="335" spans="1:14" x14ac:dyDescent="0.25">
      <c r="A335" s="160"/>
      <c r="B335" s="157"/>
      <c r="C335" s="163"/>
      <c r="D335" s="12" t="s">
        <v>583</v>
      </c>
      <c r="E335" s="13" t="s">
        <v>763</v>
      </c>
      <c r="F335" s="152"/>
      <c r="G335" s="152"/>
      <c r="H335" s="152"/>
      <c r="I335" s="152"/>
      <c r="J335" s="152">
        <v>24</v>
      </c>
      <c r="K335" s="152"/>
      <c r="L335" s="152"/>
      <c r="M335" s="152"/>
      <c r="N335" s="162">
        <v>24</v>
      </c>
    </row>
    <row r="336" spans="1:14" x14ac:dyDescent="0.25">
      <c r="A336" s="160"/>
      <c r="B336" s="157"/>
      <c r="C336" s="163"/>
      <c r="D336" s="12" t="s">
        <v>584</v>
      </c>
      <c r="E336" s="13" t="s">
        <v>764</v>
      </c>
      <c r="F336" s="152"/>
      <c r="G336" s="152"/>
      <c r="H336" s="152">
        <v>5</v>
      </c>
      <c r="I336" s="152">
        <v>8</v>
      </c>
      <c r="J336" s="152">
        <v>2</v>
      </c>
      <c r="K336" s="152"/>
      <c r="L336" s="152">
        <v>13</v>
      </c>
      <c r="M336" s="152"/>
      <c r="N336" s="162">
        <v>28</v>
      </c>
    </row>
    <row r="337" spans="1:14" x14ac:dyDescent="0.25">
      <c r="A337" s="160"/>
      <c r="B337" s="157"/>
      <c r="C337" s="163"/>
      <c r="D337" s="178" t="s">
        <v>1327</v>
      </c>
      <c r="E337" s="13" t="s">
        <v>1328</v>
      </c>
      <c r="F337" s="152"/>
      <c r="G337" s="152"/>
      <c r="H337" s="152"/>
      <c r="I337" s="152">
        <v>1</v>
      </c>
      <c r="J337" s="152"/>
      <c r="K337" s="152"/>
      <c r="L337" s="152"/>
      <c r="M337" s="152"/>
      <c r="N337" s="162">
        <v>1</v>
      </c>
    </row>
    <row r="338" spans="1:14" x14ac:dyDescent="0.25">
      <c r="A338" s="160"/>
      <c r="B338" s="157"/>
      <c r="C338" s="163" t="s">
        <v>2851</v>
      </c>
      <c r="D338" s="90" t="s">
        <v>212</v>
      </c>
      <c r="E338" s="13" t="s">
        <v>213</v>
      </c>
      <c r="F338" s="152"/>
      <c r="G338" s="152"/>
      <c r="H338" s="152">
        <v>1</v>
      </c>
      <c r="I338" s="152">
        <v>17</v>
      </c>
      <c r="J338" s="152"/>
      <c r="K338" s="152">
        <v>1</v>
      </c>
      <c r="L338" s="152"/>
      <c r="M338" s="152"/>
      <c r="N338" s="162">
        <v>19</v>
      </c>
    </row>
    <row r="339" spans="1:14" x14ac:dyDescent="0.25">
      <c r="A339" s="160"/>
      <c r="B339" s="157"/>
      <c r="C339" s="163"/>
      <c r="D339" s="178" t="s">
        <v>1329</v>
      </c>
      <c r="E339" s="13" t="s">
        <v>1330</v>
      </c>
      <c r="F339" s="152"/>
      <c r="G339" s="152"/>
      <c r="H339" s="152"/>
      <c r="I339" s="152">
        <v>18</v>
      </c>
      <c r="J339" s="152"/>
      <c r="K339" s="152"/>
      <c r="L339" s="152">
        <v>12</v>
      </c>
      <c r="M339" s="152"/>
      <c r="N339" s="162">
        <v>30</v>
      </c>
    </row>
    <row r="340" spans="1:14" x14ac:dyDescent="0.25">
      <c r="A340" s="160"/>
      <c r="B340" s="157" t="s">
        <v>1978</v>
      </c>
      <c r="C340" s="163" t="s">
        <v>2845</v>
      </c>
      <c r="D340" s="90" t="s">
        <v>1496</v>
      </c>
      <c r="E340" s="13" t="s">
        <v>1497</v>
      </c>
      <c r="F340" s="196"/>
      <c r="G340" s="173"/>
      <c r="H340" s="173"/>
      <c r="I340" s="173"/>
      <c r="J340" s="173"/>
      <c r="K340" s="173"/>
      <c r="L340" s="173">
        <v>1</v>
      </c>
      <c r="M340" s="173"/>
      <c r="N340" s="162">
        <v>1</v>
      </c>
    </row>
    <row r="341" spans="1:14" x14ac:dyDescent="0.25">
      <c r="A341" s="160"/>
      <c r="B341" s="157"/>
      <c r="C341" s="163"/>
      <c r="D341" s="12" t="s">
        <v>1494</v>
      </c>
      <c r="E341" s="13" t="s">
        <v>1495</v>
      </c>
      <c r="F341" s="196"/>
      <c r="G341" s="173"/>
      <c r="H341" s="173"/>
      <c r="I341" s="173"/>
      <c r="J341" s="173"/>
      <c r="K341" s="173"/>
      <c r="L341" s="173">
        <v>298</v>
      </c>
      <c r="M341" s="173"/>
      <c r="N341" s="162">
        <v>298</v>
      </c>
    </row>
    <row r="342" spans="1:14" x14ac:dyDescent="0.25">
      <c r="A342" s="160"/>
      <c r="B342" s="157"/>
      <c r="C342" s="163"/>
      <c r="D342" s="12" t="s">
        <v>61</v>
      </c>
      <c r="E342" s="13" t="s">
        <v>41</v>
      </c>
      <c r="F342" s="152"/>
      <c r="G342" s="152"/>
      <c r="H342" s="152"/>
      <c r="I342" s="152"/>
      <c r="J342" s="152"/>
      <c r="K342" s="152">
        <v>49</v>
      </c>
      <c r="L342" s="152"/>
      <c r="M342" s="152"/>
      <c r="N342" s="162">
        <v>49</v>
      </c>
    </row>
    <row r="343" spans="1:14" x14ac:dyDescent="0.25">
      <c r="A343" s="160"/>
      <c r="B343" s="157"/>
      <c r="C343" s="163"/>
      <c r="D343" s="12" t="s">
        <v>62</v>
      </c>
      <c r="E343" s="13" t="s">
        <v>63</v>
      </c>
      <c r="F343" s="152"/>
      <c r="G343" s="152"/>
      <c r="H343" s="152"/>
      <c r="I343" s="152"/>
      <c r="J343" s="152"/>
      <c r="K343" s="152">
        <v>165</v>
      </c>
      <c r="L343" s="152"/>
      <c r="M343" s="152"/>
      <c r="N343" s="162">
        <v>165</v>
      </c>
    </row>
    <row r="344" spans="1:14" x14ac:dyDescent="0.25">
      <c r="A344" s="160"/>
      <c r="B344" s="157"/>
      <c r="C344" s="163"/>
      <c r="D344" s="178" t="s">
        <v>64</v>
      </c>
      <c r="E344" s="13" t="s">
        <v>65</v>
      </c>
      <c r="F344" s="152"/>
      <c r="G344" s="152"/>
      <c r="H344" s="152"/>
      <c r="I344" s="152"/>
      <c r="J344" s="152"/>
      <c r="K344" s="152">
        <v>87</v>
      </c>
      <c r="L344" s="152"/>
      <c r="M344" s="152"/>
      <c r="N344" s="162">
        <v>87</v>
      </c>
    </row>
    <row r="345" spans="1:14" x14ac:dyDescent="0.25">
      <c r="A345" s="160"/>
      <c r="B345" s="157"/>
      <c r="C345" s="163" t="s">
        <v>2848</v>
      </c>
      <c r="D345" s="90" t="s">
        <v>1818</v>
      </c>
      <c r="E345" s="13" t="s">
        <v>1819</v>
      </c>
      <c r="F345" s="196"/>
      <c r="G345" s="173"/>
      <c r="H345" s="173"/>
      <c r="I345" s="173"/>
      <c r="J345" s="173"/>
      <c r="K345" s="173"/>
      <c r="L345" s="173">
        <v>1</v>
      </c>
      <c r="M345" s="173"/>
      <c r="N345" s="162">
        <v>1</v>
      </c>
    </row>
    <row r="346" spans="1:14" x14ac:dyDescent="0.25">
      <c r="A346" s="160"/>
      <c r="B346" s="157"/>
      <c r="C346" s="163"/>
      <c r="D346" s="178" t="s">
        <v>55</v>
      </c>
      <c r="E346" s="13" t="s">
        <v>56</v>
      </c>
      <c r="F346" s="152"/>
      <c r="G346" s="152"/>
      <c r="H346" s="152"/>
      <c r="I346" s="152"/>
      <c r="J346" s="152">
        <v>1</v>
      </c>
      <c r="K346" s="152">
        <v>1</v>
      </c>
      <c r="L346" s="152"/>
      <c r="M346" s="152"/>
      <c r="N346" s="162">
        <v>2</v>
      </c>
    </row>
    <row r="347" spans="1:14" x14ac:dyDescent="0.25">
      <c r="A347" s="160"/>
      <c r="B347" s="157"/>
      <c r="C347" s="163" t="s">
        <v>2851</v>
      </c>
      <c r="D347" s="90" t="s">
        <v>1881</v>
      </c>
      <c r="E347" s="13" t="s">
        <v>1882</v>
      </c>
      <c r="F347" s="196"/>
      <c r="G347" s="173"/>
      <c r="H347" s="173"/>
      <c r="I347" s="173"/>
      <c r="J347" s="173"/>
      <c r="K347" s="173"/>
      <c r="L347" s="173">
        <v>1</v>
      </c>
      <c r="M347" s="173"/>
      <c r="N347" s="162">
        <v>1</v>
      </c>
    </row>
    <row r="348" spans="1:14" x14ac:dyDescent="0.25">
      <c r="A348" s="160"/>
      <c r="B348" s="157"/>
      <c r="C348" s="163"/>
      <c r="D348" s="178" t="s">
        <v>57</v>
      </c>
      <c r="E348" s="13" t="s">
        <v>58</v>
      </c>
      <c r="F348" s="152"/>
      <c r="G348" s="152"/>
      <c r="H348" s="152"/>
      <c r="I348" s="152"/>
      <c r="J348" s="152"/>
      <c r="K348" s="152">
        <v>1</v>
      </c>
      <c r="L348" s="152"/>
      <c r="M348" s="152"/>
      <c r="N348" s="162">
        <v>1</v>
      </c>
    </row>
    <row r="349" spans="1:14" x14ac:dyDescent="0.25">
      <c r="A349" s="160"/>
      <c r="B349" s="157"/>
      <c r="C349" s="163" t="s">
        <v>2872</v>
      </c>
      <c r="D349" s="178" t="s">
        <v>59</v>
      </c>
      <c r="E349" s="13" t="s">
        <v>60</v>
      </c>
      <c r="F349" s="152"/>
      <c r="G349" s="152"/>
      <c r="H349" s="152"/>
      <c r="I349" s="152"/>
      <c r="J349" s="152"/>
      <c r="K349" s="152">
        <v>2</v>
      </c>
      <c r="L349" s="152"/>
      <c r="M349" s="152"/>
      <c r="N349" s="162">
        <v>2</v>
      </c>
    </row>
    <row r="350" spans="1:14" x14ac:dyDescent="0.25">
      <c r="A350" s="95" t="s">
        <v>2038</v>
      </c>
      <c r="B350" s="157" t="s">
        <v>2101</v>
      </c>
      <c r="C350" s="163" t="s">
        <v>2845</v>
      </c>
      <c r="D350" s="13" t="s">
        <v>974</v>
      </c>
      <c r="E350" s="13" t="s">
        <v>975</v>
      </c>
      <c r="F350" s="152"/>
      <c r="G350" s="152"/>
      <c r="H350" s="152">
        <v>49</v>
      </c>
      <c r="I350" s="152"/>
      <c r="J350" s="152"/>
      <c r="K350" s="152"/>
      <c r="L350" s="152">
        <v>19</v>
      </c>
      <c r="M350" s="152"/>
      <c r="N350" s="162">
        <v>68</v>
      </c>
    </row>
    <row r="351" spans="1:14" x14ac:dyDescent="0.25">
      <c r="A351" s="95"/>
      <c r="B351" s="157"/>
      <c r="C351" s="163" t="s">
        <v>2846</v>
      </c>
      <c r="D351" s="90" t="s">
        <v>1454</v>
      </c>
      <c r="E351" s="13" t="s">
        <v>1455</v>
      </c>
      <c r="F351" s="152"/>
      <c r="G351" s="152"/>
      <c r="H351" s="152"/>
      <c r="I351" s="152">
        <v>1</v>
      </c>
      <c r="J351" s="152"/>
      <c r="K351" s="152"/>
      <c r="L351" s="152"/>
      <c r="M351" s="152"/>
      <c r="N351" s="162">
        <v>1</v>
      </c>
    </row>
    <row r="352" spans="1:14" x14ac:dyDescent="0.25">
      <c r="A352" s="95"/>
      <c r="B352" s="157"/>
      <c r="C352" s="163"/>
      <c r="D352" s="12" t="s">
        <v>492</v>
      </c>
      <c r="E352" s="13" t="s">
        <v>493</v>
      </c>
      <c r="F352" s="152"/>
      <c r="G352" s="152"/>
      <c r="H352" s="152">
        <v>1</v>
      </c>
      <c r="I352" s="152"/>
      <c r="J352" s="152">
        <v>39</v>
      </c>
      <c r="K352" s="152">
        <v>26</v>
      </c>
      <c r="L352" s="152"/>
      <c r="M352" s="152">
        <v>23</v>
      </c>
      <c r="N352" s="162">
        <v>89</v>
      </c>
    </row>
    <row r="353" spans="1:14" x14ac:dyDescent="0.25">
      <c r="A353" s="95"/>
      <c r="B353" s="157"/>
      <c r="C353" s="163"/>
      <c r="D353" s="12" t="s">
        <v>494</v>
      </c>
      <c r="E353" s="13" t="s">
        <v>495</v>
      </c>
      <c r="F353" s="152"/>
      <c r="G353" s="152"/>
      <c r="H353" s="152"/>
      <c r="I353" s="152"/>
      <c r="J353" s="152"/>
      <c r="K353" s="152">
        <v>12</v>
      </c>
      <c r="L353" s="152"/>
      <c r="M353" s="152"/>
      <c r="N353" s="162">
        <v>12</v>
      </c>
    </row>
    <row r="354" spans="1:14" x14ac:dyDescent="0.25">
      <c r="A354" s="95"/>
      <c r="B354" s="157"/>
      <c r="C354" s="163"/>
      <c r="D354" s="12" t="s">
        <v>496</v>
      </c>
      <c r="E354" s="13" t="s">
        <v>497</v>
      </c>
      <c r="F354" s="152"/>
      <c r="G354" s="152"/>
      <c r="H354" s="152"/>
      <c r="I354" s="152"/>
      <c r="J354" s="152"/>
      <c r="K354" s="152">
        <v>22</v>
      </c>
      <c r="L354" s="152"/>
      <c r="M354" s="152"/>
      <c r="N354" s="162">
        <v>22</v>
      </c>
    </row>
    <row r="355" spans="1:14" x14ac:dyDescent="0.25">
      <c r="A355" s="95"/>
      <c r="B355" s="157"/>
      <c r="C355" s="163"/>
      <c r="D355" s="12" t="s">
        <v>1064</v>
      </c>
      <c r="E355" s="13" t="s">
        <v>499</v>
      </c>
      <c r="F355" s="152"/>
      <c r="G355" s="152"/>
      <c r="H355" s="152">
        <v>2</v>
      </c>
      <c r="I355" s="152"/>
      <c r="J355" s="152"/>
      <c r="K355" s="152"/>
      <c r="L355" s="152"/>
      <c r="M355" s="152"/>
      <c r="N355" s="162">
        <v>2</v>
      </c>
    </row>
    <row r="356" spans="1:14" x14ac:dyDescent="0.25">
      <c r="A356" s="95"/>
      <c r="B356" s="157"/>
      <c r="C356" s="163"/>
      <c r="D356" s="12" t="s">
        <v>1156</v>
      </c>
      <c r="E356" s="13" t="s">
        <v>2811</v>
      </c>
      <c r="F356" s="196"/>
      <c r="G356" s="173"/>
      <c r="H356" s="173">
        <v>1</v>
      </c>
      <c r="I356" s="173"/>
      <c r="J356" s="173"/>
      <c r="K356" s="173"/>
      <c r="L356" s="173"/>
      <c r="M356" s="173"/>
      <c r="N356" s="162">
        <v>1</v>
      </c>
    </row>
    <row r="357" spans="1:14" x14ac:dyDescent="0.25">
      <c r="A357" s="95"/>
      <c r="B357" s="157"/>
      <c r="C357" s="163"/>
      <c r="D357" s="178" t="s">
        <v>498</v>
      </c>
      <c r="E357" s="13" t="s">
        <v>499</v>
      </c>
      <c r="F357" s="152"/>
      <c r="G357" s="152"/>
      <c r="H357" s="152">
        <v>203</v>
      </c>
      <c r="I357" s="152"/>
      <c r="J357" s="152">
        <v>9</v>
      </c>
      <c r="K357" s="152">
        <v>50</v>
      </c>
      <c r="L357" s="152"/>
      <c r="M357" s="152"/>
      <c r="N357" s="162">
        <v>262</v>
      </c>
    </row>
    <row r="358" spans="1:14" x14ac:dyDescent="0.25">
      <c r="A358" s="95"/>
      <c r="B358" s="157"/>
      <c r="C358" s="163"/>
      <c r="D358" s="13" t="s">
        <v>530</v>
      </c>
      <c r="E358" s="13" t="s">
        <v>707</v>
      </c>
      <c r="F358" s="152"/>
      <c r="G358" s="152"/>
      <c r="H358" s="152"/>
      <c r="I358" s="152"/>
      <c r="J358" s="152">
        <v>628</v>
      </c>
      <c r="K358" s="152"/>
      <c r="L358" s="152"/>
      <c r="M358" s="152"/>
      <c r="N358" s="162">
        <v>628</v>
      </c>
    </row>
    <row r="359" spans="1:14" x14ac:dyDescent="0.25">
      <c r="A359" s="95"/>
      <c r="B359" s="157"/>
      <c r="C359" s="163"/>
      <c r="D359" s="90" t="s">
        <v>1554</v>
      </c>
      <c r="E359" s="13" t="s">
        <v>501</v>
      </c>
      <c r="F359" s="196"/>
      <c r="G359" s="173"/>
      <c r="H359" s="173"/>
      <c r="I359" s="173"/>
      <c r="J359" s="173"/>
      <c r="K359" s="173"/>
      <c r="L359" s="173">
        <v>3</v>
      </c>
      <c r="M359" s="173"/>
      <c r="N359" s="162">
        <v>3</v>
      </c>
    </row>
    <row r="360" spans="1:14" x14ac:dyDescent="0.25">
      <c r="A360" s="95"/>
      <c r="B360" s="157"/>
      <c r="C360" s="163"/>
      <c r="D360" s="12" t="s">
        <v>1075</v>
      </c>
      <c r="E360" s="13" t="s">
        <v>501</v>
      </c>
      <c r="F360" s="152"/>
      <c r="G360" s="152"/>
      <c r="H360" s="152">
        <v>2</v>
      </c>
      <c r="I360" s="152"/>
      <c r="J360" s="152"/>
      <c r="K360" s="152"/>
      <c r="L360" s="152">
        <v>1</v>
      </c>
      <c r="M360" s="152"/>
      <c r="N360" s="162">
        <v>3</v>
      </c>
    </row>
    <row r="361" spans="1:14" x14ac:dyDescent="0.25">
      <c r="A361" s="95"/>
      <c r="B361" s="157"/>
      <c r="C361" s="163"/>
      <c r="D361" s="12" t="s">
        <v>500</v>
      </c>
      <c r="E361" s="13" t="s">
        <v>501</v>
      </c>
      <c r="F361" s="152"/>
      <c r="G361" s="152"/>
      <c r="H361" s="152">
        <v>229</v>
      </c>
      <c r="I361" s="152">
        <v>2</v>
      </c>
      <c r="J361" s="152">
        <v>833</v>
      </c>
      <c r="K361" s="152">
        <v>355</v>
      </c>
      <c r="L361" s="152">
        <v>1936</v>
      </c>
      <c r="M361" s="152">
        <v>1100</v>
      </c>
      <c r="N361" s="162">
        <v>4455</v>
      </c>
    </row>
    <row r="362" spans="1:14" x14ac:dyDescent="0.25">
      <c r="A362" s="95"/>
      <c r="B362" s="157"/>
      <c r="C362" s="163"/>
      <c r="D362" s="178" t="s">
        <v>1619</v>
      </c>
      <c r="E362" s="13" t="s">
        <v>1620</v>
      </c>
      <c r="F362" s="196"/>
      <c r="G362" s="173"/>
      <c r="H362" s="173"/>
      <c r="I362" s="173"/>
      <c r="J362" s="173"/>
      <c r="K362" s="173"/>
      <c r="L362" s="173">
        <v>1</v>
      </c>
      <c r="M362" s="173"/>
      <c r="N362" s="162">
        <v>1</v>
      </c>
    </row>
    <row r="363" spans="1:14" x14ac:dyDescent="0.25">
      <c r="A363" s="95"/>
      <c r="B363" s="157"/>
      <c r="C363" s="163" t="s">
        <v>2847</v>
      </c>
      <c r="D363" s="90" t="s">
        <v>1221</v>
      </c>
      <c r="E363" s="13" t="s">
        <v>1222</v>
      </c>
      <c r="F363" s="152"/>
      <c r="G363" s="152"/>
      <c r="H363" s="152">
        <v>1</v>
      </c>
      <c r="I363" s="152"/>
      <c r="J363" s="152"/>
      <c r="K363" s="152"/>
      <c r="L363" s="152"/>
      <c r="M363" s="152"/>
      <c r="N363" s="162">
        <v>1</v>
      </c>
    </row>
    <row r="364" spans="1:14" x14ac:dyDescent="0.25">
      <c r="A364" s="95"/>
      <c r="B364" s="157"/>
      <c r="C364" s="163"/>
      <c r="D364" s="12" t="s">
        <v>1223</v>
      </c>
      <c r="E364" s="13" t="s">
        <v>1224</v>
      </c>
      <c r="F364" s="152"/>
      <c r="G364" s="152"/>
      <c r="H364" s="152">
        <v>1</v>
      </c>
      <c r="I364" s="152"/>
      <c r="J364" s="152"/>
      <c r="K364" s="152"/>
      <c r="L364" s="152">
        <v>1</v>
      </c>
      <c r="M364" s="152"/>
      <c r="N364" s="162">
        <v>2</v>
      </c>
    </row>
    <row r="365" spans="1:14" x14ac:dyDescent="0.25">
      <c r="A365" s="95"/>
      <c r="B365" s="157"/>
      <c r="C365" s="163"/>
      <c r="D365" s="12" t="s">
        <v>692</v>
      </c>
      <c r="E365" s="13" t="s">
        <v>852</v>
      </c>
      <c r="F365" s="152"/>
      <c r="G365" s="152"/>
      <c r="H365" s="152"/>
      <c r="I365" s="152"/>
      <c r="J365" s="152">
        <v>1</v>
      </c>
      <c r="K365" s="152"/>
      <c r="L365" s="152"/>
      <c r="M365" s="152"/>
      <c r="N365" s="162">
        <v>1</v>
      </c>
    </row>
    <row r="366" spans="1:14" x14ac:dyDescent="0.25">
      <c r="A366" s="95"/>
      <c r="B366" s="157"/>
      <c r="C366" s="163"/>
      <c r="D366" s="12" t="s">
        <v>1084</v>
      </c>
      <c r="E366" s="13" t="s">
        <v>503</v>
      </c>
      <c r="F366" s="152"/>
      <c r="G366" s="152"/>
      <c r="H366" s="152">
        <v>2</v>
      </c>
      <c r="I366" s="152"/>
      <c r="J366" s="152"/>
      <c r="K366" s="152"/>
      <c r="L366" s="152">
        <v>2</v>
      </c>
      <c r="M366" s="152"/>
      <c r="N366" s="162">
        <v>4</v>
      </c>
    </row>
    <row r="367" spans="1:14" x14ac:dyDescent="0.25">
      <c r="A367" s="95"/>
      <c r="B367" s="157"/>
      <c r="C367" s="163"/>
      <c r="D367" s="12" t="s">
        <v>502</v>
      </c>
      <c r="E367" s="13" t="s">
        <v>503</v>
      </c>
      <c r="F367" s="152"/>
      <c r="G367" s="152">
        <v>2</v>
      </c>
      <c r="H367" s="152">
        <v>33</v>
      </c>
      <c r="I367" s="152">
        <v>226</v>
      </c>
      <c r="J367" s="152">
        <v>65</v>
      </c>
      <c r="K367" s="152">
        <v>3</v>
      </c>
      <c r="L367" s="152">
        <v>290</v>
      </c>
      <c r="M367" s="152">
        <v>116</v>
      </c>
      <c r="N367" s="162">
        <v>735</v>
      </c>
    </row>
    <row r="368" spans="1:14" x14ac:dyDescent="0.25">
      <c r="A368" s="95"/>
      <c r="B368" s="157"/>
      <c r="C368" s="163"/>
      <c r="D368" s="12" t="s">
        <v>504</v>
      </c>
      <c r="E368" s="13" t="s">
        <v>505</v>
      </c>
      <c r="F368" s="152"/>
      <c r="G368" s="152"/>
      <c r="H368" s="152">
        <v>2</v>
      </c>
      <c r="I368" s="152"/>
      <c r="J368" s="152"/>
      <c r="K368" s="152">
        <v>1</v>
      </c>
      <c r="L368" s="152">
        <v>2</v>
      </c>
      <c r="M368" s="152">
        <v>4</v>
      </c>
      <c r="N368" s="162">
        <v>9</v>
      </c>
    </row>
    <row r="369" spans="1:14" x14ac:dyDescent="0.25">
      <c r="A369" s="95"/>
      <c r="B369" s="157"/>
      <c r="C369" s="163"/>
      <c r="D369" s="12" t="s">
        <v>1456</v>
      </c>
      <c r="E369" s="13" t="s">
        <v>1457</v>
      </c>
      <c r="F369" s="152"/>
      <c r="G369" s="152"/>
      <c r="H369" s="152"/>
      <c r="I369" s="152">
        <v>12</v>
      </c>
      <c r="J369" s="152"/>
      <c r="K369" s="152"/>
      <c r="L369" s="152"/>
      <c r="M369" s="152"/>
      <c r="N369" s="162">
        <v>12</v>
      </c>
    </row>
    <row r="370" spans="1:14" x14ac:dyDescent="0.25">
      <c r="A370" s="95"/>
      <c r="B370" s="157"/>
      <c r="C370" s="163"/>
      <c r="D370" s="12" t="s">
        <v>1458</v>
      </c>
      <c r="E370" s="13" t="s">
        <v>1459</v>
      </c>
      <c r="F370" s="152"/>
      <c r="G370" s="152"/>
      <c r="H370" s="152"/>
      <c r="I370" s="152">
        <v>1</v>
      </c>
      <c r="J370" s="152"/>
      <c r="K370" s="152"/>
      <c r="L370" s="152">
        <v>4</v>
      </c>
      <c r="M370" s="152"/>
      <c r="N370" s="162">
        <v>5</v>
      </c>
    </row>
    <row r="371" spans="1:14" x14ac:dyDescent="0.25">
      <c r="A371" s="95"/>
      <c r="B371" s="157"/>
      <c r="C371" s="163"/>
      <c r="D371" s="12" t="s">
        <v>654</v>
      </c>
      <c r="E371" s="13" t="s">
        <v>1036</v>
      </c>
      <c r="F371" s="152"/>
      <c r="G371" s="152"/>
      <c r="H371" s="152">
        <v>4</v>
      </c>
      <c r="I371" s="152">
        <v>39</v>
      </c>
      <c r="J371" s="152">
        <v>3</v>
      </c>
      <c r="K371" s="152"/>
      <c r="L371" s="152">
        <v>28</v>
      </c>
      <c r="M371" s="152">
        <v>3</v>
      </c>
      <c r="N371" s="162">
        <v>77</v>
      </c>
    </row>
    <row r="372" spans="1:14" x14ac:dyDescent="0.25">
      <c r="A372" s="95"/>
      <c r="B372" s="157"/>
      <c r="C372" s="163"/>
      <c r="D372" s="178" t="s">
        <v>693</v>
      </c>
      <c r="E372" s="13" t="s">
        <v>854</v>
      </c>
      <c r="F372" s="152"/>
      <c r="G372" s="152"/>
      <c r="H372" s="152"/>
      <c r="I372" s="152"/>
      <c r="J372" s="152">
        <v>1</v>
      </c>
      <c r="K372" s="152"/>
      <c r="L372" s="152">
        <v>1</v>
      </c>
      <c r="M372" s="152"/>
      <c r="N372" s="162">
        <v>2</v>
      </c>
    </row>
    <row r="373" spans="1:14" x14ac:dyDescent="0.25">
      <c r="A373" s="95"/>
      <c r="B373" s="157"/>
      <c r="C373" s="163" t="s">
        <v>2848</v>
      </c>
      <c r="D373" s="90" t="s">
        <v>1824</v>
      </c>
      <c r="E373" s="13" t="s">
        <v>1825</v>
      </c>
      <c r="F373" s="196"/>
      <c r="G373" s="173"/>
      <c r="H373" s="173"/>
      <c r="I373" s="173"/>
      <c r="J373" s="173"/>
      <c r="K373" s="173"/>
      <c r="L373" s="173">
        <v>1</v>
      </c>
      <c r="M373" s="173"/>
      <c r="N373" s="162">
        <v>1</v>
      </c>
    </row>
    <row r="374" spans="1:14" x14ac:dyDescent="0.25">
      <c r="A374" s="95"/>
      <c r="B374" s="157"/>
      <c r="C374" s="163"/>
      <c r="D374" s="178" t="s">
        <v>1826</v>
      </c>
      <c r="E374" s="13" t="s">
        <v>1827</v>
      </c>
      <c r="F374" s="196"/>
      <c r="G374" s="173"/>
      <c r="H374" s="173"/>
      <c r="I374" s="173"/>
      <c r="J374" s="173"/>
      <c r="K374" s="173"/>
      <c r="L374" s="173">
        <v>1</v>
      </c>
      <c r="M374" s="173"/>
      <c r="N374" s="162">
        <v>1</v>
      </c>
    </row>
    <row r="375" spans="1:14" x14ac:dyDescent="0.25">
      <c r="A375" s="95"/>
      <c r="B375" s="157" t="s">
        <v>2820</v>
      </c>
      <c r="C375" s="163" t="s">
        <v>2847</v>
      </c>
      <c r="D375" s="90" t="s">
        <v>1460</v>
      </c>
      <c r="E375" s="13" t="s">
        <v>1461</v>
      </c>
      <c r="F375" s="152"/>
      <c r="G375" s="152"/>
      <c r="H375" s="152"/>
      <c r="I375" s="152">
        <v>1</v>
      </c>
      <c r="J375" s="152"/>
      <c r="K375" s="152"/>
      <c r="L375" s="152"/>
      <c r="M375" s="152"/>
      <c r="N375" s="162">
        <v>1</v>
      </c>
    </row>
    <row r="376" spans="1:14" x14ac:dyDescent="0.25">
      <c r="A376" s="95"/>
      <c r="B376" s="157"/>
      <c r="C376" s="163"/>
      <c r="D376" s="178" t="s">
        <v>1462</v>
      </c>
      <c r="E376" s="13" t="s">
        <v>1463</v>
      </c>
      <c r="F376" s="152"/>
      <c r="G376" s="152"/>
      <c r="H376" s="152"/>
      <c r="I376" s="152">
        <v>11</v>
      </c>
      <c r="J376" s="152"/>
      <c r="K376" s="152"/>
      <c r="L376" s="152"/>
      <c r="M376" s="152"/>
      <c r="N376" s="162">
        <v>11</v>
      </c>
    </row>
    <row r="377" spans="1:14" x14ac:dyDescent="0.25">
      <c r="A377" s="95"/>
      <c r="B377" s="157" t="s">
        <v>1978</v>
      </c>
      <c r="C377" s="163" t="s">
        <v>2846</v>
      </c>
      <c r="D377" s="178" t="s">
        <v>518</v>
      </c>
      <c r="E377" s="13" t="s">
        <v>519</v>
      </c>
      <c r="F377" s="152"/>
      <c r="G377" s="152"/>
      <c r="H377" s="152"/>
      <c r="I377" s="152"/>
      <c r="J377" s="152">
        <v>118</v>
      </c>
      <c r="K377" s="152"/>
      <c r="L377" s="152"/>
      <c r="M377" s="152"/>
      <c r="N377" s="162">
        <v>118</v>
      </c>
    </row>
    <row r="378" spans="1:14" x14ac:dyDescent="0.25">
      <c r="A378" s="95"/>
      <c r="B378" s="157"/>
      <c r="C378" s="163"/>
      <c r="D378" s="13" t="s">
        <v>533</v>
      </c>
      <c r="E378" s="13" t="s">
        <v>519</v>
      </c>
      <c r="F378" s="152"/>
      <c r="G378" s="152"/>
      <c r="H378" s="152"/>
      <c r="I378" s="152"/>
      <c r="J378" s="152">
        <v>213</v>
      </c>
      <c r="K378" s="152"/>
      <c r="L378" s="152"/>
      <c r="M378" s="152"/>
      <c r="N378" s="162">
        <v>213</v>
      </c>
    </row>
    <row r="379" spans="1:14" x14ac:dyDescent="0.25">
      <c r="A379" s="160" t="s">
        <v>2081</v>
      </c>
      <c r="B379" s="157" t="s">
        <v>2080</v>
      </c>
      <c r="C379" t="s">
        <v>2846</v>
      </c>
      <c r="D379" s="90" t="s">
        <v>267</v>
      </c>
      <c r="E379" s="13" t="s">
        <v>268</v>
      </c>
      <c r="F379" s="152"/>
      <c r="G379" s="152"/>
      <c r="H379" s="152"/>
      <c r="I379" s="152"/>
      <c r="J379" s="152"/>
      <c r="K379" s="152">
        <v>6</v>
      </c>
      <c r="L379" s="152">
        <v>2</v>
      </c>
      <c r="M379" s="152"/>
      <c r="N379" s="162">
        <v>8</v>
      </c>
    </row>
    <row r="380" spans="1:14" x14ac:dyDescent="0.25">
      <c r="A380" s="160"/>
      <c r="B380" s="157"/>
      <c r="C380"/>
      <c r="D380" s="12" t="s">
        <v>2858</v>
      </c>
      <c r="E380" s="13" t="s">
        <v>268</v>
      </c>
      <c r="F380" s="196"/>
      <c r="G380" s="173"/>
      <c r="H380" s="173"/>
      <c r="I380" s="173"/>
      <c r="J380" s="173"/>
      <c r="K380" s="173"/>
      <c r="L380" s="173"/>
      <c r="M380" s="173">
        <v>6</v>
      </c>
      <c r="N380" s="162">
        <v>6</v>
      </c>
    </row>
    <row r="381" spans="1:14" x14ac:dyDescent="0.25">
      <c r="A381" s="160"/>
      <c r="B381" s="157"/>
      <c r="C381"/>
      <c r="D381" s="12" t="s">
        <v>1562</v>
      </c>
      <c r="E381" s="13" t="s">
        <v>1563</v>
      </c>
      <c r="F381" s="196"/>
      <c r="G381" s="173"/>
      <c r="H381" s="173"/>
      <c r="I381" s="173"/>
      <c r="J381" s="173"/>
      <c r="K381" s="173"/>
      <c r="L381" s="173">
        <v>4</v>
      </c>
      <c r="M381" s="173"/>
      <c r="N381" s="162">
        <v>4</v>
      </c>
    </row>
    <row r="382" spans="1:14" x14ac:dyDescent="0.25">
      <c r="A382" s="160"/>
      <c r="B382" s="157"/>
      <c r="C382"/>
      <c r="D382" s="12" t="s">
        <v>2108</v>
      </c>
      <c r="E382" s="13" t="s">
        <v>1563</v>
      </c>
      <c r="F382" s="196"/>
      <c r="G382" s="173"/>
      <c r="H382" s="173"/>
      <c r="I382" s="173"/>
      <c r="J382" s="173"/>
      <c r="K382" s="173"/>
      <c r="L382" s="173"/>
      <c r="M382" s="173">
        <v>1</v>
      </c>
      <c r="N382" s="162">
        <v>1</v>
      </c>
    </row>
    <row r="383" spans="1:14" x14ac:dyDescent="0.25">
      <c r="A383" s="160"/>
      <c r="B383" s="157"/>
      <c r="C383"/>
      <c r="D383" s="12" t="s">
        <v>2572</v>
      </c>
      <c r="E383" s="13" t="s">
        <v>2573</v>
      </c>
      <c r="F383" s="196"/>
      <c r="G383" s="173"/>
      <c r="H383" s="173"/>
      <c r="I383" s="173"/>
      <c r="J383" s="173"/>
      <c r="K383" s="173"/>
      <c r="L383" s="173"/>
      <c r="M383" s="173">
        <v>3</v>
      </c>
      <c r="N383" s="162">
        <v>3</v>
      </c>
    </row>
    <row r="384" spans="1:14" x14ac:dyDescent="0.25">
      <c r="A384" s="160"/>
      <c r="B384" s="157"/>
      <c r="C384"/>
      <c r="D384" s="178" t="s">
        <v>269</v>
      </c>
      <c r="E384" s="13" t="s">
        <v>270</v>
      </c>
      <c r="F384" s="152"/>
      <c r="G384" s="152"/>
      <c r="H384" s="152"/>
      <c r="I384" s="152"/>
      <c r="J384" s="152"/>
      <c r="K384" s="152">
        <v>12</v>
      </c>
      <c r="L384" s="152">
        <v>1</v>
      </c>
      <c r="M384" s="152"/>
      <c r="N384" s="162">
        <v>13</v>
      </c>
    </row>
    <row r="385" spans="1:14" x14ac:dyDescent="0.25">
      <c r="A385" s="160"/>
      <c r="B385" s="157"/>
      <c r="C385" t="s">
        <v>2847</v>
      </c>
      <c r="D385" s="90" t="s">
        <v>1361</v>
      </c>
      <c r="E385" s="13" t="s">
        <v>1362</v>
      </c>
      <c r="F385" s="152"/>
      <c r="G385" s="152"/>
      <c r="H385" s="152"/>
      <c r="I385" s="152">
        <v>2</v>
      </c>
      <c r="J385" s="152"/>
      <c r="K385" s="152"/>
      <c r="L385" s="152"/>
      <c r="M385" s="152"/>
      <c r="N385" s="162">
        <v>2</v>
      </c>
    </row>
    <row r="386" spans="1:14" x14ac:dyDescent="0.25">
      <c r="A386" s="160"/>
      <c r="B386" s="157"/>
      <c r="C386"/>
      <c r="D386" s="12" t="s">
        <v>1363</v>
      </c>
      <c r="E386" s="13" t="s">
        <v>1364</v>
      </c>
      <c r="F386" s="152"/>
      <c r="G386" s="152"/>
      <c r="H386" s="152"/>
      <c r="I386" s="152">
        <v>42</v>
      </c>
      <c r="J386" s="152"/>
      <c r="K386" s="152"/>
      <c r="L386" s="152">
        <v>4</v>
      </c>
      <c r="M386" s="152"/>
      <c r="N386" s="162">
        <v>46</v>
      </c>
    </row>
    <row r="387" spans="1:14" x14ac:dyDescent="0.25">
      <c r="A387" s="160"/>
      <c r="B387" s="157"/>
      <c r="C387"/>
      <c r="D387" s="12" t="s">
        <v>1766</v>
      </c>
      <c r="E387" s="13" t="s">
        <v>1767</v>
      </c>
      <c r="F387" s="196"/>
      <c r="G387" s="173"/>
      <c r="H387" s="173"/>
      <c r="I387" s="173"/>
      <c r="J387" s="173"/>
      <c r="K387" s="173"/>
      <c r="L387" s="173">
        <v>3</v>
      </c>
      <c r="M387" s="173"/>
      <c r="N387" s="162">
        <v>3</v>
      </c>
    </row>
    <row r="388" spans="1:14" x14ac:dyDescent="0.25">
      <c r="A388" s="160"/>
      <c r="B388" s="157"/>
      <c r="C388"/>
      <c r="D388" s="12" t="s">
        <v>1786</v>
      </c>
      <c r="E388" s="13" t="s">
        <v>1787</v>
      </c>
      <c r="F388" s="196"/>
      <c r="G388" s="173"/>
      <c r="H388" s="173"/>
      <c r="I388" s="173"/>
      <c r="J388" s="173"/>
      <c r="K388" s="173"/>
      <c r="L388" s="173">
        <v>1</v>
      </c>
      <c r="M388" s="173"/>
      <c r="N388" s="162">
        <v>1</v>
      </c>
    </row>
    <row r="389" spans="1:14" x14ac:dyDescent="0.25">
      <c r="A389" s="160"/>
      <c r="B389" s="157"/>
      <c r="C389"/>
      <c r="D389" s="12" t="s">
        <v>1365</v>
      </c>
      <c r="E389" s="13" t="s">
        <v>1366</v>
      </c>
      <c r="F389" s="152"/>
      <c r="G389" s="152"/>
      <c r="H389" s="152"/>
      <c r="I389" s="152">
        <v>1</v>
      </c>
      <c r="J389" s="152"/>
      <c r="K389" s="152"/>
      <c r="L389" s="152">
        <v>1</v>
      </c>
      <c r="M389" s="152"/>
      <c r="N389" s="162">
        <v>2</v>
      </c>
    </row>
    <row r="390" spans="1:14" x14ac:dyDescent="0.25">
      <c r="A390" s="160"/>
      <c r="B390" s="157"/>
      <c r="C390"/>
      <c r="D390" s="178" t="s">
        <v>1369</v>
      </c>
      <c r="E390" s="13" t="s">
        <v>1370</v>
      </c>
      <c r="F390" s="152"/>
      <c r="G390" s="152"/>
      <c r="H390" s="152"/>
      <c r="I390" s="152">
        <v>3</v>
      </c>
      <c r="J390" s="152"/>
      <c r="K390" s="152"/>
      <c r="L390" s="152"/>
      <c r="M390" s="152"/>
      <c r="N390" s="162">
        <v>3</v>
      </c>
    </row>
    <row r="391" spans="1:14" x14ac:dyDescent="0.25">
      <c r="A391" s="160"/>
      <c r="B391" s="157"/>
      <c r="C391" t="s">
        <v>2851</v>
      </c>
      <c r="D391" s="178" t="s">
        <v>1367</v>
      </c>
      <c r="E391" s="13" t="s">
        <v>1368</v>
      </c>
      <c r="F391" s="152"/>
      <c r="G391" s="152"/>
      <c r="H391" s="152"/>
      <c r="I391" s="152">
        <v>1</v>
      </c>
      <c r="J391" s="152"/>
      <c r="K391" s="152"/>
      <c r="L391" s="152"/>
      <c r="M391" s="152"/>
      <c r="N391" s="162">
        <v>1</v>
      </c>
    </row>
    <row r="392" spans="1:14" ht="30" x14ac:dyDescent="0.25">
      <c r="A392" s="95" t="s">
        <v>2001</v>
      </c>
      <c r="B392" s="157" t="s">
        <v>2669</v>
      </c>
      <c r="C392" s="163" t="s">
        <v>2846</v>
      </c>
      <c r="D392" s="90" t="s">
        <v>370</v>
      </c>
      <c r="E392" s="13" t="s">
        <v>371</v>
      </c>
      <c r="F392" s="152"/>
      <c r="G392" s="152"/>
      <c r="H392" s="152"/>
      <c r="I392" s="152"/>
      <c r="J392" s="152"/>
      <c r="K392" s="152">
        <v>4</v>
      </c>
      <c r="L392" s="152"/>
      <c r="M392" s="152"/>
      <c r="N392" s="162">
        <v>4</v>
      </c>
    </row>
    <row r="393" spans="1:14" x14ac:dyDescent="0.25">
      <c r="A393" s="95"/>
      <c r="B393" s="157"/>
      <c r="C393" s="163"/>
      <c r="D393" s="178" t="s">
        <v>2860</v>
      </c>
      <c r="E393" s="13" t="s">
        <v>2861</v>
      </c>
      <c r="F393" s="196"/>
      <c r="G393" s="173"/>
      <c r="H393" s="173"/>
      <c r="I393" s="173"/>
      <c r="J393" s="173"/>
      <c r="K393" s="173"/>
      <c r="L393" s="173"/>
      <c r="M393" s="173">
        <v>1</v>
      </c>
      <c r="N393" s="162">
        <v>1</v>
      </c>
    </row>
    <row r="394" spans="1:14" x14ac:dyDescent="0.25">
      <c r="A394" s="95"/>
      <c r="B394" s="157"/>
      <c r="C394" s="163" t="s">
        <v>2847</v>
      </c>
      <c r="D394" s="13" t="s">
        <v>1417</v>
      </c>
      <c r="E394" s="13" t="s">
        <v>1418</v>
      </c>
      <c r="F394" s="152"/>
      <c r="G394" s="152"/>
      <c r="H394" s="152"/>
      <c r="I394" s="152">
        <v>3</v>
      </c>
      <c r="J394" s="152"/>
      <c r="K394" s="152"/>
      <c r="L394" s="152"/>
      <c r="M394" s="152"/>
      <c r="N394" s="162">
        <v>3</v>
      </c>
    </row>
    <row r="395" spans="1:14" x14ac:dyDescent="0.25">
      <c r="A395" s="95"/>
      <c r="B395" s="157" t="s">
        <v>2000</v>
      </c>
      <c r="C395" s="163" t="s">
        <v>2846</v>
      </c>
      <c r="D395" s="90" t="s">
        <v>377</v>
      </c>
      <c r="E395" s="13" t="s">
        <v>378</v>
      </c>
      <c r="F395" s="152"/>
      <c r="G395" s="152"/>
      <c r="H395" s="152"/>
      <c r="I395" s="152"/>
      <c r="J395" s="152"/>
      <c r="K395" s="152">
        <v>28</v>
      </c>
      <c r="L395" s="152"/>
      <c r="M395" s="152"/>
      <c r="N395" s="162">
        <v>28</v>
      </c>
    </row>
    <row r="396" spans="1:14" x14ac:dyDescent="0.25">
      <c r="A396" s="95"/>
      <c r="B396" s="157"/>
      <c r="C396" s="163"/>
      <c r="D396" s="178" t="s">
        <v>379</v>
      </c>
      <c r="E396" s="13" t="s">
        <v>378</v>
      </c>
      <c r="F396" s="152"/>
      <c r="G396" s="152"/>
      <c r="H396" s="152"/>
      <c r="I396" s="152"/>
      <c r="J396" s="152"/>
      <c r="K396" s="152">
        <v>3</v>
      </c>
      <c r="L396" s="152"/>
      <c r="M396" s="152"/>
      <c r="N396" s="162">
        <v>3</v>
      </c>
    </row>
    <row r="397" spans="1:14" x14ac:dyDescent="0.25">
      <c r="A397" s="95"/>
      <c r="B397" s="157"/>
      <c r="C397" s="163" t="s">
        <v>2847</v>
      </c>
      <c r="D397" s="13" t="s">
        <v>1078</v>
      </c>
      <c r="E397" s="13" t="s">
        <v>1079</v>
      </c>
      <c r="F397" s="152"/>
      <c r="G397" s="152"/>
      <c r="H397" s="152">
        <v>2</v>
      </c>
      <c r="I397" s="152"/>
      <c r="J397" s="152"/>
      <c r="K397" s="152"/>
      <c r="L397" s="152"/>
      <c r="M397" s="152"/>
      <c r="N397" s="162">
        <v>2</v>
      </c>
    </row>
    <row r="398" spans="1:14" x14ac:dyDescent="0.25">
      <c r="A398" s="95"/>
      <c r="B398" s="157" t="s">
        <v>2679</v>
      </c>
      <c r="C398" s="163" t="s">
        <v>2846</v>
      </c>
      <c r="D398" s="90" t="s">
        <v>983</v>
      </c>
      <c r="E398" s="13" t="s">
        <v>819</v>
      </c>
      <c r="F398" s="152"/>
      <c r="G398" s="152"/>
      <c r="H398" s="152">
        <v>37</v>
      </c>
      <c r="I398" s="152"/>
      <c r="J398" s="152"/>
      <c r="K398" s="152"/>
      <c r="L398" s="152"/>
      <c r="M398" s="152"/>
      <c r="N398" s="162">
        <v>37</v>
      </c>
    </row>
    <row r="399" spans="1:14" x14ac:dyDescent="0.25">
      <c r="A399" s="95"/>
      <c r="B399" s="157"/>
      <c r="C399" s="163"/>
      <c r="D399" s="12" t="s">
        <v>624</v>
      </c>
      <c r="E399" s="13" t="s">
        <v>819</v>
      </c>
      <c r="F399" s="152"/>
      <c r="G399" s="152"/>
      <c r="H399" s="152">
        <v>8</v>
      </c>
      <c r="I399" s="152">
        <v>1</v>
      </c>
      <c r="J399" s="152">
        <v>791</v>
      </c>
      <c r="K399" s="152"/>
      <c r="L399" s="152">
        <v>133</v>
      </c>
      <c r="M399" s="152"/>
      <c r="N399" s="162">
        <v>933</v>
      </c>
    </row>
    <row r="400" spans="1:14" x14ac:dyDescent="0.25">
      <c r="A400" s="95"/>
      <c r="B400" s="157"/>
      <c r="C400" s="163"/>
      <c r="D400" s="12" t="s">
        <v>1592</v>
      </c>
      <c r="E400" s="13" t="s">
        <v>381</v>
      </c>
      <c r="F400" s="196"/>
      <c r="G400" s="173"/>
      <c r="H400" s="173"/>
      <c r="I400" s="173"/>
      <c r="J400" s="173"/>
      <c r="K400" s="173"/>
      <c r="L400" s="173">
        <v>1</v>
      </c>
      <c r="M400" s="173"/>
      <c r="N400" s="162">
        <v>1</v>
      </c>
    </row>
    <row r="401" spans="1:14" x14ac:dyDescent="0.25">
      <c r="A401" s="95"/>
      <c r="B401" s="157"/>
      <c r="C401" s="163"/>
      <c r="D401" s="12" t="s">
        <v>1593</v>
      </c>
      <c r="E401" s="13" t="s">
        <v>381</v>
      </c>
      <c r="F401" s="196"/>
      <c r="G401" s="173"/>
      <c r="H401" s="173"/>
      <c r="I401" s="173"/>
      <c r="J401" s="173"/>
      <c r="K401" s="173"/>
      <c r="L401" s="173">
        <v>6</v>
      </c>
      <c r="M401" s="173"/>
      <c r="N401" s="162">
        <v>6</v>
      </c>
    </row>
    <row r="402" spans="1:14" x14ac:dyDescent="0.25">
      <c r="A402" s="95"/>
      <c r="B402" s="157"/>
      <c r="C402" s="163"/>
      <c r="D402" s="12" t="s">
        <v>380</v>
      </c>
      <c r="E402" s="13" t="s">
        <v>381</v>
      </c>
      <c r="F402" s="152"/>
      <c r="G402" s="152"/>
      <c r="H402" s="152">
        <v>18</v>
      </c>
      <c r="I402" s="152"/>
      <c r="J402" s="152">
        <v>4</v>
      </c>
      <c r="K402" s="152">
        <v>1</v>
      </c>
      <c r="L402" s="152">
        <v>1213</v>
      </c>
      <c r="M402" s="152"/>
      <c r="N402" s="162">
        <v>1236</v>
      </c>
    </row>
    <row r="403" spans="1:14" x14ac:dyDescent="0.25">
      <c r="A403" s="95"/>
      <c r="B403" s="157"/>
      <c r="C403" s="163"/>
      <c r="D403" s="178" t="s">
        <v>625</v>
      </c>
      <c r="E403" s="13" t="s">
        <v>820</v>
      </c>
      <c r="F403" s="152"/>
      <c r="G403" s="152"/>
      <c r="H403" s="152"/>
      <c r="I403" s="152">
        <v>48</v>
      </c>
      <c r="J403" s="152">
        <v>20</v>
      </c>
      <c r="K403" s="152"/>
      <c r="L403" s="152">
        <v>11</v>
      </c>
      <c r="M403" s="152"/>
      <c r="N403" s="162">
        <v>79</v>
      </c>
    </row>
    <row r="404" spans="1:14" x14ac:dyDescent="0.25">
      <c r="A404" s="95"/>
      <c r="B404" s="157"/>
      <c r="C404" s="163" t="s">
        <v>2847</v>
      </c>
      <c r="D404" s="12" t="s">
        <v>1419</v>
      </c>
      <c r="E404" s="13" t="s">
        <v>1420</v>
      </c>
      <c r="F404" s="152"/>
      <c r="G404" s="152"/>
      <c r="H404" s="152"/>
      <c r="I404" s="152">
        <v>25</v>
      </c>
      <c r="J404" s="152"/>
      <c r="K404" s="152"/>
      <c r="L404" s="152"/>
      <c r="M404" s="152"/>
      <c r="N404" s="162">
        <v>25</v>
      </c>
    </row>
    <row r="405" spans="1:14" x14ac:dyDescent="0.25">
      <c r="A405" s="95"/>
      <c r="B405" s="157"/>
      <c r="C405" s="163"/>
      <c r="D405" s="12" t="s">
        <v>1197</v>
      </c>
      <c r="E405" s="13" t="s">
        <v>1026</v>
      </c>
      <c r="F405" s="152"/>
      <c r="G405" s="152"/>
      <c r="H405" s="152">
        <v>1</v>
      </c>
      <c r="I405" s="152"/>
      <c r="J405" s="152"/>
      <c r="K405" s="152"/>
      <c r="L405" s="152"/>
      <c r="M405" s="152"/>
      <c r="N405" s="162">
        <v>1</v>
      </c>
    </row>
    <row r="406" spans="1:14" x14ac:dyDescent="0.25">
      <c r="A406" s="95"/>
      <c r="B406" s="157"/>
      <c r="C406" s="163"/>
      <c r="D406" s="12" t="s">
        <v>1025</v>
      </c>
      <c r="E406" s="13" t="s">
        <v>1026</v>
      </c>
      <c r="F406" s="152"/>
      <c r="G406" s="152"/>
      <c r="H406" s="152">
        <v>6</v>
      </c>
      <c r="I406" s="152"/>
      <c r="J406" s="152"/>
      <c r="K406" s="152"/>
      <c r="L406" s="152">
        <v>1</v>
      </c>
      <c r="M406" s="152"/>
      <c r="N406" s="162">
        <v>7</v>
      </c>
    </row>
    <row r="407" spans="1:14" x14ac:dyDescent="0.25">
      <c r="A407" s="95"/>
      <c r="B407" s="157"/>
      <c r="C407" s="163"/>
      <c r="D407" s="12" t="s">
        <v>685</v>
      </c>
      <c r="E407" s="13" t="s">
        <v>821</v>
      </c>
      <c r="F407" s="152"/>
      <c r="G407" s="152"/>
      <c r="H407" s="152"/>
      <c r="I407" s="152"/>
      <c r="J407" s="152">
        <v>1</v>
      </c>
      <c r="K407" s="152"/>
      <c r="L407" s="152">
        <v>8</v>
      </c>
      <c r="M407" s="152"/>
      <c r="N407" s="162">
        <v>9</v>
      </c>
    </row>
    <row r="408" spans="1:14" x14ac:dyDescent="0.25">
      <c r="A408" s="95"/>
      <c r="B408" s="157"/>
      <c r="C408" s="163"/>
      <c r="D408" s="178" t="s">
        <v>626</v>
      </c>
      <c r="E408" s="13" t="s">
        <v>821</v>
      </c>
      <c r="F408" s="152"/>
      <c r="G408" s="152"/>
      <c r="H408" s="152"/>
      <c r="I408" s="152"/>
      <c r="J408" s="152">
        <v>4</v>
      </c>
      <c r="K408" s="152"/>
      <c r="L408" s="152">
        <v>1098</v>
      </c>
      <c r="M408" s="152"/>
      <c r="N408" s="162">
        <v>1102</v>
      </c>
    </row>
    <row r="409" spans="1:14" x14ac:dyDescent="0.25">
      <c r="A409" s="95"/>
      <c r="B409" s="157" t="s">
        <v>2614</v>
      </c>
      <c r="C409" s="163" t="s">
        <v>2848</v>
      </c>
      <c r="D409" s="13" t="s">
        <v>1392</v>
      </c>
      <c r="E409" s="13" t="s">
        <v>1393</v>
      </c>
      <c r="F409" s="152"/>
      <c r="G409" s="152"/>
      <c r="H409" s="152"/>
      <c r="I409" s="152">
        <v>1</v>
      </c>
      <c r="J409" s="152"/>
      <c r="K409" s="152"/>
      <c r="L409" s="152"/>
      <c r="M409" s="152"/>
      <c r="N409" s="162">
        <v>1</v>
      </c>
    </row>
    <row r="410" spans="1:14" x14ac:dyDescent="0.25">
      <c r="A410" s="95"/>
      <c r="B410" s="157" t="s">
        <v>1978</v>
      </c>
      <c r="C410" s="163" t="s">
        <v>2846</v>
      </c>
      <c r="D410" s="13" t="s">
        <v>906</v>
      </c>
      <c r="E410" s="13" t="s">
        <v>1007</v>
      </c>
      <c r="F410" s="152"/>
      <c r="G410" s="152"/>
      <c r="H410" s="152">
        <v>16</v>
      </c>
      <c r="I410" s="152"/>
      <c r="J410" s="152"/>
      <c r="K410" s="152"/>
      <c r="L410" s="152"/>
      <c r="M410" s="152"/>
      <c r="N410" s="162">
        <v>16</v>
      </c>
    </row>
    <row r="411" spans="1:14" x14ac:dyDescent="0.25">
      <c r="A411" s="95"/>
      <c r="B411" s="157"/>
      <c r="C411" s="163" t="s">
        <v>2847</v>
      </c>
      <c r="D411" s="90" t="s">
        <v>2866</v>
      </c>
      <c r="E411" s="13" t="s">
        <v>2867</v>
      </c>
      <c r="F411" s="196"/>
      <c r="G411" s="173"/>
      <c r="H411" s="173"/>
      <c r="I411" s="173"/>
      <c r="J411" s="173"/>
      <c r="K411" s="173"/>
      <c r="L411" s="173"/>
      <c r="M411" s="173">
        <v>20</v>
      </c>
      <c r="N411" s="162">
        <v>20</v>
      </c>
    </row>
    <row r="412" spans="1:14" x14ac:dyDescent="0.25">
      <c r="A412" s="95"/>
      <c r="B412" s="157"/>
      <c r="C412" s="163"/>
      <c r="D412" s="12" t="s">
        <v>1027</v>
      </c>
      <c r="E412" s="13" t="s">
        <v>1028</v>
      </c>
      <c r="F412" s="152"/>
      <c r="G412" s="152"/>
      <c r="H412" s="152">
        <v>5</v>
      </c>
      <c r="I412" s="152"/>
      <c r="J412" s="152"/>
      <c r="K412" s="152"/>
      <c r="L412" s="152"/>
      <c r="M412" s="152"/>
      <c r="N412" s="162">
        <v>5</v>
      </c>
    </row>
    <row r="413" spans="1:14" x14ac:dyDescent="0.25">
      <c r="A413" s="95"/>
      <c r="B413" s="157"/>
      <c r="C413" s="163"/>
      <c r="D413" s="178" t="s">
        <v>1130</v>
      </c>
      <c r="E413" s="13" t="s">
        <v>1028</v>
      </c>
      <c r="F413" s="152"/>
      <c r="G413" s="152"/>
      <c r="H413" s="152">
        <v>1</v>
      </c>
      <c r="I413" s="152"/>
      <c r="J413" s="152"/>
      <c r="K413" s="152"/>
      <c r="L413" s="152"/>
      <c r="M413" s="152"/>
      <c r="N413" s="162">
        <v>1</v>
      </c>
    </row>
    <row r="414" spans="1:14" x14ac:dyDescent="0.25">
      <c r="A414" s="95"/>
      <c r="B414" s="157"/>
      <c r="C414" s="163" t="s">
        <v>2851</v>
      </c>
      <c r="D414" s="13" t="s">
        <v>1946</v>
      </c>
      <c r="E414" s="13" t="s">
        <v>1947</v>
      </c>
      <c r="F414" s="196"/>
      <c r="G414" s="173"/>
      <c r="H414" s="173"/>
      <c r="I414" s="173"/>
      <c r="J414" s="173"/>
      <c r="K414" s="173"/>
      <c r="L414" s="173">
        <v>1</v>
      </c>
      <c r="M414" s="173"/>
      <c r="N414" s="162">
        <v>1</v>
      </c>
    </row>
    <row r="415" spans="1:14" ht="61.5" customHeight="1" x14ac:dyDescent="0.25">
      <c r="A415" s="160" t="s">
        <v>1997</v>
      </c>
      <c r="B415" s="157" t="s">
        <v>1995</v>
      </c>
      <c r="C415" s="163" t="s">
        <v>2845</v>
      </c>
      <c r="D415" s="90" t="s">
        <v>1471</v>
      </c>
      <c r="E415" s="13" t="s">
        <v>131</v>
      </c>
      <c r="F415" s="196"/>
      <c r="G415" s="173"/>
      <c r="H415" s="173"/>
      <c r="I415" s="173"/>
      <c r="J415" s="173"/>
      <c r="K415" s="173"/>
      <c r="L415" s="173">
        <v>63</v>
      </c>
      <c r="M415" s="173"/>
      <c r="N415" s="162">
        <v>63</v>
      </c>
    </row>
    <row r="416" spans="1:14" x14ac:dyDescent="0.25">
      <c r="A416" s="160"/>
      <c r="B416" s="157"/>
      <c r="C416" s="163"/>
      <c r="D416" s="12" t="s">
        <v>130</v>
      </c>
      <c r="E416" s="13" t="s">
        <v>131</v>
      </c>
      <c r="F416" s="152">
        <v>64</v>
      </c>
      <c r="G416" s="152"/>
      <c r="H416" s="152"/>
      <c r="I416" s="152"/>
      <c r="J416" s="152">
        <v>29</v>
      </c>
      <c r="K416" s="152">
        <v>24</v>
      </c>
      <c r="L416" s="152">
        <v>2652</v>
      </c>
      <c r="M416" s="152"/>
      <c r="N416" s="162">
        <v>2769</v>
      </c>
    </row>
    <row r="417" spans="1:14" x14ac:dyDescent="0.25">
      <c r="A417" s="160"/>
      <c r="B417" s="157"/>
      <c r="C417" s="163"/>
      <c r="D417" s="178" t="s">
        <v>132</v>
      </c>
      <c r="E417" s="13" t="s">
        <v>131</v>
      </c>
      <c r="F417" s="152">
        <v>209</v>
      </c>
      <c r="G417" s="152"/>
      <c r="H417" s="152">
        <v>1</v>
      </c>
      <c r="I417" s="152"/>
      <c r="J417" s="152"/>
      <c r="K417" s="152">
        <v>813</v>
      </c>
      <c r="L417" s="152">
        <v>4906</v>
      </c>
      <c r="M417" s="152"/>
      <c r="N417" s="162">
        <v>5929</v>
      </c>
    </row>
    <row r="418" spans="1:14" x14ac:dyDescent="0.25">
      <c r="A418" s="160"/>
      <c r="B418" s="157"/>
      <c r="C418" s="163" t="s">
        <v>2846</v>
      </c>
      <c r="D418" s="90" t="s">
        <v>1115</v>
      </c>
      <c r="E418" s="13" t="s">
        <v>134</v>
      </c>
      <c r="F418" s="196"/>
      <c r="G418" s="173"/>
      <c r="H418" s="173">
        <v>1</v>
      </c>
      <c r="I418" s="173"/>
      <c r="J418" s="173"/>
      <c r="K418" s="173"/>
      <c r="L418" s="173">
        <v>2</v>
      </c>
      <c r="M418" s="173"/>
      <c r="N418" s="162">
        <v>3</v>
      </c>
    </row>
    <row r="419" spans="1:14" x14ac:dyDescent="0.25">
      <c r="A419" s="160"/>
      <c r="B419" s="157"/>
      <c r="C419" s="163"/>
      <c r="D419" s="12" t="s">
        <v>1015</v>
      </c>
      <c r="E419" s="13" t="s">
        <v>134</v>
      </c>
      <c r="F419" s="152"/>
      <c r="G419" s="152"/>
      <c r="H419" s="152">
        <v>11</v>
      </c>
      <c r="I419" s="152"/>
      <c r="J419" s="152"/>
      <c r="K419" s="152"/>
      <c r="L419" s="152">
        <v>24</v>
      </c>
      <c r="M419" s="152"/>
      <c r="N419" s="162">
        <v>35</v>
      </c>
    </row>
    <row r="420" spans="1:14" x14ac:dyDescent="0.25">
      <c r="A420" s="160"/>
      <c r="B420" s="157"/>
      <c r="C420" s="163"/>
      <c r="D420" s="12" t="s">
        <v>133</v>
      </c>
      <c r="E420" s="13" t="s">
        <v>134</v>
      </c>
      <c r="F420" s="152">
        <v>81</v>
      </c>
      <c r="G420" s="152"/>
      <c r="H420" s="152">
        <v>80</v>
      </c>
      <c r="I420" s="152"/>
      <c r="J420" s="152">
        <v>26</v>
      </c>
      <c r="K420" s="152">
        <v>389</v>
      </c>
      <c r="L420" s="152">
        <v>3204</v>
      </c>
      <c r="M420" s="152">
        <v>618</v>
      </c>
      <c r="N420" s="162">
        <v>4398</v>
      </c>
    </row>
    <row r="421" spans="1:14" x14ac:dyDescent="0.25">
      <c r="A421" s="160"/>
      <c r="B421" s="157"/>
      <c r="C421" s="163"/>
      <c r="D421" s="12" t="s">
        <v>135</v>
      </c>
      <c r="E421" s="13" t="s">
        <v>134</v>
      </c>
      <c r="F421" s="152">
        <v>303</v>
      </c>
      <c r="G421" s="152"/>
      <c r="H421" s="152">
        <v>57</v>
      </c>
      <c r="I421" s="152">
        <v>8</v>
      </c>
      <c r="J421" s="152">
        <v>2722</v>
      </c>
      <c r="K421" s="152">
        <v>5270</v>
      </c>
      <c r="L421" s="152">
        <v>6450</v>
      </c>
      <c r="M421" s="152">
        <v>4802</v>
      </c>
      <c r="N421" s="162">
        <v>19612</v>
      </c>
    </row>
    <row r="422" spans="1:14" x14ac:dyDescent="0.25">
      <c r="A422" s="160"/>
      <c r="B422" s="157"/>
      <c r="C422" s="163"/>
      <c r="D422" s="12" t="s">
        <v>1133</v>
      </c>
      <c r="E422" s="13" t="s">
        <v>137</v>
      </c>
      <c r="F422" s="152"/>
      <c r="G422" s="152"/>
      <c r="H422" s="152">
        <v>1</v>
      </c>
      <c r="I422" s="152"/>
      <c r="J422" s="152"/>
      <c r="K422" s="152"/>
      <c r="L422" s="152"/>
      <c r="M422" s="152"/>
      <c r="N422" s="162">
        <v>1</v>
      </c>
    </row>
    <row r="423" spans="1:14" x14ac:dyDescent="0.25">
      <c r="A423" s="160"/>
      <c r="B423" s="157"/>
      <c r="C423" s="163"/>
      <c r="D423" s="12" t="s">
        <v>136</v>
      </c>
      <c r="E423" s="13" t="s">
        <v>137</v>
      </c>
      <c r="F423" s="152"/>
      <c r="G423" s="152"/>
      <c r="H423" s="152"/>
      <c r="I423" s="152"/>
      <c r="J423" s="152"/>
      <c r="K423" s="152">
        <v>1</v>
      </c>
      <c r="L423" s="152"/>
      <c r="M423" s="152"/>
      <c r="N423" s="162">
        <v>1</v>
      </c>
    </row>
    <row r="424" spans="1:14" x14ac:dyDescent="0.25">
      <c r="A424" s="160"/>
      <c r="B424" s="157"/>
      <c r="C424" s="163"/>
      <c r="D424" s="178" t="s">
        <v>138</v>
      </c>
      <c r="E424" s="13" t="s">
        <v>139</v>
      </c>
      <c r="F424" s="152"/>
      <c r="G424" s="152"/>
      <c r="H424" s="152"/>
      <c r="I424" s="152"/>
      <c r="J424" s="152"/>
      <c r="K424" s="152">
        <v>17</v>
      </c>
      <c r="L424" s="152"/>
      <c r="M424" s="152"/>
      <c r="N424" s="162">
        <v>17</v>
      </c>
    </row>
    <row r="425" spans="1:14" x14ac:dyDescent="0.25">
      <c r="A425" s="160"/>
      <c r="B425" s="157"/>
      <c r="C425" s="163" t="s">
        <v>2847</v>
      </c>
      <c r="D425" s="90" t="s">
        <v>1665</v>
      </c>
      <c r="E425" s="13" t="s">
        <v>141</v>
      </c>
      <c r="F425" s="196"/>
      <c r="G425" s="173"/>
      <c r="H425" s="173"/>
      <c r="I425" s="173"/>
      <c r="J425" s="173"/>
      <c r="K425" s="173"/>
      <c r="L425" s="173">
        <v>3</v>
      </c>
      <c r="M425" s="173"/>
      <c r="N425" s="162">
        <v>3</v>
      </c>
    </row>
    <row r="426" spans="1:14" x14ac:dyDescent="0.25">
      <c r="A426" s="160"/>
      <c r="B426" s="157"/>
      <c r="C426" s="163"/>
      <c r="D426" s="12" t="s">
        <v>1090</v>
      </c>
      <c r="E426" s="13" t="s">
        <v>141</v>
      </c>
      <c r="F426" s="152"/>
      <c r="G426" s="152"/>
      <c r="H426" s="152">
        <v>2</v>
      </c>
      <c r="I426" s="152"/>
      <c r="J426" s="152"/>
      <c r="K426" s="152"/>
      <c r="L426" s="152">
        <v>4</v>
      </c>
      <c r="M426" s="152"/>
      <c r="N426" s="162">
        <v>6</v>
      </c>
    </row>
    <row r="427" spans="1:14" x14ac:dyDescent="0.25">
      <c r="A427" s="160"/>
      <c r="B427" s="157"/>
      <c r="C427" s="163"/>
      <c r="D427" s="12" t="s">
        <v>140</v>
      </c>
      <c r="E427" s="13" t="s">
        <v>141</v>
      </c>
      <c r="F427" s="152">
        <v>12</v>
      </c>
      <c r="G427" s="152"/>
      <c r="H427" s="152">
        <v>39</v>
      </c>
      <c r="I427" s="152">
        <v>32</v>
      </c>
      <c r="J427" s="152">
        <v>53</v>
      </c>
      <c r="K427" s="152">
        <v>52</v>
      </c>
      <c r="L427" s="152">
        <v>2082</v>
      </c>
      <c r="M427" s="152">
        <v>8</v>
      </c>
      <c r="N427" s="162">
        <v>2278</v>
      </c>
    </row>
    <row r="428" spans="1:14" x14ac:dyDescent="0.25">
      <c r="A428" s="160"/>
      <c r="B428" s="157"/>
      <c r="C428" s="163"/>
      <c r="D428" s="12" t="s">
        <v>928</v>
      </c>
      <c r="E428" s="13" t="s">
        <v>141</v>
      </c>
      <c r="F428" s="196"/>
      <c r="G428" s="173">
        <v>3</v>
      </c>
      <c r="H428" s="173"/>
      <c r="I428" s="173"/>
      <c r="J428" s="173"/>
      <c r="K428" s="173"/>
      <c r="L428" s="173"/>
      <c r="M428" s="173"/>
      <c r="N428" s="162">
        <v>3</v>
      </c>
    </row>
    <row r="429" spans="1:14" x14ac:dyDescent="0.25">
      <c r="A429" s="160"/>
      <c r="B429" s="157"/>
      <c r="C429" s="163"/>
      <c r="D429" s="12" t="s">
        <v>142</v>
      </c>
      <c r="E429" s="13" t="s">
        <v>141</v>
      </c>
      <c r="F429" s="152">
        <v>64</v>
      </c>
      <c r="G429" s="152">
        <v>56</v>
      </c>
      <c r="H429" s="152">
        <v>318</v>
      </c>
      <c r="I429" s="152">
        <v>31</v>
      </c>
      <c r="J429" s="152">
        <v>956</v>
      </c>
      <c r="K429" s="152">
        <v>1846</v>
      </c>
      <c r="L429" s="152">
        <v>4843</v>
      </c>
      <c r="M429" s="152">
        <v>96</v>
      </c>
      <c r="N429" s="162">
        <v>8210</v>
      </c>
    </row>
    <row r="430" spans="1:14" x14ac:dyDescent="0.25">
      <c r="A430" s="160"/>
      <c r="B430" s="157"/>
      <c r="C430" s="163"/>
      <c r="D430" s="12" t="s">
        <v>1258</v>
      </c>
      <c r="E430" s="13" t="s">
        <v>1259</v>
      </c>
      <c r="F430" s="152"/>
      <c r="G430" s="152"/>
      <c r="H430" s="152"/>
      <c r="I430" s="152">
        <v>1</v>
      </c>
      <c r="J430" s="152"/>
      <c r="K430" s="152"/>
      <c r="L430" s="152">
        <v>2</v>
      </c>
      <c r="M430" s="152"/>
      <c r="N430" s="162">
        <v>3</v>
      </c>
    </row>
    <row r="431" spans="1:14" x14ac:dyDescent="0.25">
      <c r="A431" s="160"/>
      <c r="B431" s="157"/>
      <c r="C431" s="163"/>
      <c r="D431" s="12" t="s">
        <v>1260</v>
      </c>
      <c r="E431" s="13" t="s">
        <v>1261</v>
      </c>
      <c r="F431" s="152"/>
      <c r="G431" s="152"/>
      <c r="H431" s="152"/>
      <c r="I431" s="152">
        <v>2</v>
      </c>
      <c r="J431" s="152"/>
      <c r="K431" s="152"/>
      <c r="L431" s="152">
        <v>18</v>
      </c>
      <c r="M431" s="152"/>
      <c r="N431" s="162">
        <v>20</v>
      </c>
    </row>
    <row r="432" spans="1:14" x14ac:dyDescent="0.25">
      <c r="A432" s="160"/>
      <c r="B432" s="157"/>
      <c r="C432" s="163"/>
      <c r="D432" s="12" t="s">
        <v>566</v>
      </c>
      <c r="E432" s="13" t="s">
        <v>745</v>
      </c>
      <c r="F432" s="152"/>
      <c r="G432" s="152"/>
      <c r="H432" s="152"/>
      <c r="I432" s="152"/>
      <c r="J432" s="152">
        <v>20</v>
      </c>
      <c r="K432" s="152"/>
      <c r="L432" s="152">
        <v>4</v>
      </c>
      <c r="M432" s="152"/>
      <c r="N432" s="162">
        <v>24</v>
      </c>
    </row>
    <row r="433" spans="1:14" x14ac:dyDescent="0.25">
      <c r="A433" s="160"/>
      <c r="B433" s="157"/>
      <c r="C433" s="163"/>
      <c r="D433" s="12" t="s">
        <v>986</v>
      </c>
      <c r="E433" s="13" t="s">
        <v>745</v>
      </c>
      <c r="F433" s="152"/>
      <c r="G433" s="152"/>
      <c r="H433" s="152">
        <v>35</v>
      </c>
      <c r="I433" s="152"/>
      <c r="J433" s="152"/>
      <c r="K433" s="152"/>
      <c r="L433" s="152"/>
      <c r="M433" s="152"/>
      <c r="N433" s="162">
        <v>35</v>
      </c>
    </row>
    <row r="434" spans="1:14" x14ac:dyDescent="0.25">
      <c r="A434" s="160"/>
      <c r="B434" s="157"/>
      <c r="C434" s="163"/>
      <c r="D434" s="12" t="s">
        <v>1117</v>
      </c>
      <c r="E434" s="13" t="s">
        <v>144</v>
      </c>
      <c r="F434" s="152"/>
      <c r="G434" s="152"/>
      <c r="H434" s="152">
        <v>1</v>
      </c>
      <c r="I434" s="152"/>
      <c r="J434" s="152"/>
      <c r="K434" s="152"/>
      <c r="L434" s="152">
        <v>5</v>
      </c>
      <c r="M434" s="152"/>
      <c r="N434" s="162">
        <v>6</v>
      </c>
    </row>
    <row r="435" spans="1:14" x14ac:dyDescent="0.25">
      <c r="A435" s="160"/>
      <c r="B435" s="157"/>
      <c r="C435" s="163"/>
      <c r="D435" s="12" t="s">
        <v>143</v>
      </c>
      <c r="E435" s="13" t="s">
        <v>144</v>
      </c>
      <c r="F435" s="152"/>
      <c r="G435" s="152">
        <v>7</v>
      </c>
      <c r="H435" s="152">
        <v>17</v>
      </c>
      <c r="I435" s="152">
        <v>9</v>
      </c>
      <c r="J435" s="152">
        <v>4</v>
      </c>
      <c r="K435" s="152">
        <v>1</v>
      </c>
      <c r="L435" s="152">
        <v>290</v>
      </c>
      <c r="M435" s="152">
        <v>2</v>
      </c>
      <c r="N435" s="162">
        <v>330</v>
      </c>
    </row>
    <row r="436" spans="1:14" x14ac:dyDescent="0.25">
      <c r="A436" s="160"/>
      <c r="B436" s="157"/>
      <c r="C436" s="163"/>
      <c r="D436" s="12" t="s">
        <v>145</v>
      </c>
      <c r="E436" s="13" t="s">
        <v>144</v>
      </c>
      <c r="F436" s="152"/>
      <c r="G436" s="152"/>
      <c r="H436" s="152">
        <v>119</v>
      </c>
      <c r="I436" s="152">
        <v>8</v>
      </c>
      <c r="J436" s="152">
        <v>66</v>
      </c>
      <c r="K436" s="152">
        <v>17</v>
      </c>
      <c r="L436" s="152">
        <v>672</v>
      </c>
      <c r="M436" s="152">
        <v>33</v>
      </c>
      <c r="N436" s="162">
        <v>915</v>
      </c>
    </row>
    <row r="437" spans="1:14" x14ac:dyDescent="0.25">
      <c r="A437" s="160"/>
      <c r="B437" s="157"/>
      <c r="C437" s="163"/>
      <c r="D437" s="12" t="s">
        <v>146</v>
      </c>
      <c r="E437" s="13" t="s">
        <v>147</v>
      </c>
      <c r="F437" s="152"/>
      <c r="G437" s="152"/>
      <c r="H437" s="152"/>
      <c r="I437" s="152"/>
      <c r="J437" s="152"/>
      <c r="K437" s="152">
        <v>50</v>
      </c>
      <c r="L437" s="152">
        <v>3</v>
      </c>
      <c r="M437" s="152"/>
      <c r="N437" s="162">
        <v>53</v>
      </c>
    </row>
    <row r="438" spans="1:14" x14ac:dyDescent="0.25">
      <c r="A438" s="160"/>
      <c r="B438" s="157"/>
      <c r="C438" s="163"/>
      <c r="D438" s="12" t="s">
        <v>1666</v>
      </c>
      <c r="E438" s="13" t="s">
        <v>1667</v>
      </c>
      <c r="F438" s="196"/>
      <c r="G438" s="173"/>
      <c r="H438" s="173"/>
      <c r="I438" s="173"/>
      <c r="J438" s="173"/>
      <c r="K438" s="173"/>
      <c r="L438" s="173">
        <v>1</v>
      </c>
      <c r="M438" s="173"/>
      <c r="N438" s="162">
        <v>1</v>
      </c>
    </row>
    <row r="439" spans="1:14" x14ac:dyDescent="0.25">
      <c r="A439" s="160"/>
      <c r="B439" s="157"/>
      <c r="C439" s="163"/>
      <c r="D439" s="12" t="s">
        <v>148</v>
      </c>
      <c r="E439" s="13" t="s">
        <v>149</v>
      </c>
      <c r="F439" s="152"/>
      <c r="G439" s="152"/>
      <c r="H439" s="152"/>
      <c r="I439" s="152"/>
      <c r="J439" s="152"/>
      <c r="K439" s="152">
        <v>5</v>
      </c>
      <c r="L439" s="152">
        <v>4</v>
      </c>
      <c r="M439" s="152"/>
      <c r="N439" s="162">
        <v>9</v>
      </c>
    </row>
    <row r="440" spans="1:14" x14ac:dyDescent="0.25">
      <c r="A440" s="160"/>
      <c r="B440" s="157"/>
      <c r="C440" s="163"/>
      <c r="D440" s="12" t="s">
        <v>1076</v>
      </c>
      <c r="E440" s="13" t="s">
        <v>149</v>
      </c>
      <c r="F440" s="152"/>
      <c r="G440" s="152"/>
      <c r="H440" s="152">
        <v>2</v>
      </c>
      <c r="I440" s="152"/>
      <c r="J440" s="152"/>
      <c r="K440" s="152"/>
      <c r="L440" s="152">
        <v>16</v>
      </c>
      <c r="M440" s="152"/>
      <c r="N440" s="162">
        <v>18</v>
      </c>
    </row>
    <row r="441" spans="1:14" x14ac:dyDescent="0.25">
      <c r="A441" s="160"/>
      <c r="B441" s="157"/>
      <c r="C441" s="163"/>
      <c r="D441" s="12" t="s">
        <v>1668</v>
      </c>
      <c r="E441" s="13" t="s">
        <v>151</v>
      </c>
      <c r="F441" s="196"/>
      <c r="G441" s="173"/>
      <c r="H441" s="173"/>
      <c r="I441" s="173"/>
      <c r="J441" s="173"/>
      <c r="K441" s="173"/>
      <c r="L441" s="173">
        <v>1</v>
      </c>
      <c r="M441" s="173"/>
      <c r="N441" s="162">
        <v>1</v>
      </c>
    </row>
    <row r="442" spans="1:14" x14ac:dyDescent="0.25">
      <c r="A442" s="160"/>
      <c r="B442" s="157"/>
      <c r="C442" s="163"/>
      <c r="D442" s="12" t="s">
        <v>1262</v>
      </c>
      <c r="E442" s="13" t="s">
        <v>151</v>
      </c>
      <c r="F442" s="152"/>
      <c r="G442" s="152"/>
      <c r="H442" s="152"/>
      <c r="I442" s="152">
        <v>1</v>
      </c>
      <c r="J442" s="152"/>
      <c r="K442" s="152"/>
      <c r="L442" s="152">
        <v>14</v>
      </c>
      <c r="M442" s="152">
        <v>1</v>
      </c>
      <c r="N442" s="162">
        <v>16</v>
      </c>
    </row>
    <row r="443" spans="1:14" x14ac:dyDescent="0.25">
      <c r="A443" s="160"/>
      <c r="B443" s="157"/>
      <c r="C443" s="163"/>
      <c r="D443" s="12" t="s">
        <v>150</v>
      </c>
      <c r="E443" s="13" t="s">
        <v>151</v>
      </c>
      <c r="F443" s="152"/>
      <c r="G443" s="152"/>
      <c r="H443" s="152">
        <v>2</v>
      </c>
      <c r="I443" s="152"/>
      <c r="J443" s="152"/>
      <c r="K443" s="152">
        <v>1</v>
      </c>
      <c r="L443" s="152">
        <v>29</v>
      </c>
      <c r="M443" s="152">
        <v>2</v>
      </c>
      <c r="N443" s="162">
        <v>34</v>
      </c>
    </row>
    <row r="444" spans="1:14" x14ac:dyDescent="0.25">
      <c r="A444" s="160"/>
      <c r="B444" s="157"/>
      <c r="C444" s="163"/>
      <c r="D444" s="178" t="s">
        <v>1724</v>
      </c>
      <c r="E444" s="13" t="s">
        <v>1725</v>
      </c>
      <c r="F444" s="196"/>
      <c r="G444" s="173"/>
      <c r="H444" s="173"/>
      <c r="I444" s="173"/>
      <c r="J444" s="173"/>
      <c r="K444" s="173"/>
      <c r="L444" s="173">
        <v>4</v>
      </c>
      <c r="M444" s="173"/>
      <c r="N444" s="162">
        <v>4</v>
      </c>
    </row>
    <row r="445" spans="1:14" x14ac:dyDescent="0.25">
      <c r="A445" s="160"/>
      <c r="B445" s="157"/>
      <c r="C445" s="163" t="s">
        <v>2848</v>
      </c>
      <c r="D445" s="90" t="s">
        <v>1134</v>
      </c>
      <c r="E445" s="13" t="s">
        <v>1135</v>
      </c>
      <c r="F445" s="152"/>
      <c r="G445" s="152"/>
      <c r="H445" s="152">
        <v>1</v>
      </c>
      <c r="I445" s="152"/>
      <c r="J445" s="152"/>
      <c r="K445" s="152"/>
      <c r="L445" s="152"/>
      <c r="M445" s="152"/>
      <c r="N445" s="162">
        <v>1</v>
      </c>
    </row>
    <row r="446" spans="1:14" x14ac:dyDescent="0.25">
      <c r="A446" s="160"/>
      <c r="B446" s="157"/>
      <c r="C446" s="163"/>
      <c r="D446" s="12" t="s">
        <v>1812</v>
      </c>
      <c r="E446" s="13" t="s">
        <v>153</v>
      </c>
      <c r="F446" s="196"/>
      <c r="G446" s="173"/>
      <c r="H446" s="173"/>
      <c r="I446" s="173"/>
      <c r="J446" s="173"/>
      <c r="K446" s="173"/>
      <c r="L446" s="173">
        <v>1</v>
      </c>
      <c r="M446" s="173"/>
      <c r="N446" s="162">
        <v>1</v>
      </c>
    </row>
    <row r="447" spans="1:14" x14ac:dyDescent="0.25">
      <c r="A447" s="160"/>
      <c r="B447" s="157"/>
      <c r="C447" s="163"/>
      <c r="D447" s="12" t="s">
        <v>152</v>
      </c>
      <c r="E447" s="13" t="s">
        <v>153</v>
      </c>
      <c r="F447" s="152"/>
      <c r="G447" s="152"/>
      <c r="H447" s="152"/>
      <c r="I447" s="152">
        <v>9</v>
      </c>
      <c r="J447" s="152"/>
      <c r="K447" s="152">
        <v>34</v>
      </c>
      <c r="L447" s="152">
        <v>40</v>
      </c>
      <c r="M447" s="152"/>
      <c r="N447" s="162">
        <v>83</v>
      </c>
    </row>
    <row r="448" spans="1:14" x14ac:dyDescent="0.25">
      <c r="A448" s="160"/>
      <c r="B448" s="157"/>
      <c r="C448" s="163"/>
      <c r="D448" s="12" t="s">
        <v>154</v>
      </c>
      <c r="E448" s="13" t="s">
        <v>153</v>
      </c>
      <c r="F448" s="152"/>
      <c r="G448" s="152"/>
      <c r="H448" s="152">
        <v>3</v>
      </c>
      <c r="I448" s="152">
        <v>7</v>
      </c>
      <c r="J448" s="152"/>
      <c r="K448" s="152">
        <v>388</v>
      </c>
      <c r="L448" s="152">
        <v>103</v>
      </c>
      <c r="M448" s="152"/>
      <c r="N448" s="162">
        <v>501</v>
      </c>
    </row>
    <row r="449" spans="1:14" x14ac:dyDescent="0.25">
      <c r="A449" s="160"/>
      <c r="B449" s="157"/>
      <c r="C449" s="163"/>
      <c r="D449" s="12" t="s">
        <v>1263</v>
      </c>
      <c r="E449" s="13" t="s">
        <v>1264</v>
      </c>
      <c r="F449" s="152"/>
      <c r="G449" s="152"/>
      <c r="H449" s="152"/>
      <c r="I449" s="152">
        <v>2</v>
      </c>
      <c r="J449" s="152"/>
      <c r="K449" s="152"/>
      <c r="L449" s="152">
        <v>5</v>
      </c>
      <c r="M449" s="152"/>
      <c r="N449" s="162">
        <v>7</v>
      </c>
    </row>
    <row r="450" spans="1:14" x14ac:dyDescent="0.25">
      <c r="A450" s="160"/>
      <c r="B450" s="157"/>
      <c r="C450" s="163"/>
      <c r="D450" s="12" t="s">
        <v>1265</v>
      </c>
      <c r="E450" s="13" t="s">
        <v>1264</v>
      </c>
      <c r="F450" s="152"/>
      <c r="G450" s="152"/>
      <c r="H450" s="152"/>
      <c r="I450" s="152">
        <v>4</v>
      </c>
      <c r="J450" s="152"/>
      <c r="K450" s="152"/>
      <c r="L450" s="152">
        <v>9</v>
      </c>
      <c r="M450" s="152"/>
      <c r="N450" s="162">
        <v>13</v>
      </c>
    </row>
    <row r="451" spans="1:14" x14ac:dyDescent="0.25">
      <c r="A451" s="160"/>
      <c r="B451" s="157"/>
      <c r="C451" s="163"/>
      <c r="D451" s="12" t="s">
        <v>1266</v>
      </c>
      <c r="E451" s="13" t="s">
        <v>156</v>
      </c>
      <c r="F451" s="152"/>
      <c r="G451" s="152"/>
      <c r="H451" s="152"/>
      <c r="I451" s="152">
        <v>8</v>
      </c>
      <c r="J451" s="152"/>
      <c r="K451" s="152"/>
      <c r="L451" s="152">
        <v>1</v>
      </c>
      <c r="M451" s="152"/>
      <c r="N451" s="162">
        <v>9</v>
      </c>
    </row>
    <row r="452" spans="1:14" x14ac:dyDescent="0.25">
      <c r="A452" s="160"/>
      <c r="B452" s="157"/>
      <c r="C452" s="163"/>
      <c r="D452" s="12" t="s">
        <v>155</v>
      </c>
      <c r="E452" s="13" t="s">
        <v>156</v>
      </c>
      <c r="F452" s="152"/>
      <c r="G452" s="152"/>
      <c r="H452" s="152"/>
      <c r="I452" s="152">
        <v>2</v>
      </c>
      <c r="J452" s="152"/>
      <c r="K452" s="152">
        <v>2</v>
      </c>
      <c r="L452" s="152"/>
      <c r="M452" s="152"/>
      <c r="N452" s="162">
        <v>4</v>
      </c>
    </row>
    <row r="453" spans="1:14" x14ac:dyDescent="0.25">
      <c r="A453" s="160"/>
      <c r="B453" s="157"/>
      <c r="C453" s="163"/>
      <c r="D453" s="12" t="s">
        <v>1830</v>
      </c>
      <c r="E453" s="13" t="s">
        <v>1268</v>
      </c>
      <c r="F453" s="196"/>
      <c r="G453" s="173"/>
      <c r="H453" s="173"/>
      <c r="I453" s="173"/>
      <c r="J453" s="173"/>
      <c r="K453" s="173"/>
      <c r="L453" s="173">
        <v>1</v>
      </c>
      <c r="M453" s="173"/>
      <c r="N453" s="162">
        <v>1</v>
      </c>
    </row>
    <row r="454" spans="1:14" x14ac:dyDescent="0.25">
      <c r="A454" s="160"/>
      <c r="B454" s="157"/>
      <c r="C454" s="163"/>
      <c r="D454" s="12" t="s">
        <v>1267</v>
      </c>
      <c r="E454" s="13" t="s">
        <v>1268</v>
      </c>
      <c r="F454" s="152"/>
      <c r="G454" s="152"/>
      <c r="H454" s="152"/>
      <c r="I454" s="152">
        <v>20</v>
      </c>
      <c r="J454" s="152"/>
      <c r="K454" s="152"/>
      <c r="L454" s="152"/>
      <c r="M454" s="152"/>
      <c r="N454" s="162">
        <v>20</v>
      </c>
    </row>
    <row r="455" spans="1:14" x14ac:dyDescent="0.25">
      <c r="A455" s="160"/>
      <c r="B455" s="157"/>
      <c r="C455" s="163"/>
      <c r="D455" s="12" t="s">
        <v>1269</v>
      </c>
      <c r="E455" s="13" t="s">
        <v>1270</v>
      </c>
      <c r="F455" s="152"/>
      <c r="G455" s="152"/>
      <c r="H455" s="152"/>
      <c r="I455" s="152">
        <v>3</v>
      </c>
      <c r="J455" s="152"/>
      <c r="K455" s="152"/>
      <c r="L455" s="152"/>
      <c r="M455" s="152"/>
      <c r="N455" s="162">
        <v>3</v>
      </c>
    </row>
    <row r="456" spans="1:14" x14ac:dyDescent="0.25">
      <c r="A456" s="160"/>
      <c r="B456" s="157"/>
      <c r="C456" s="163"/>
      <c r="D456" s="12" t="s">
        <v>1271</v>
      </c>
      <c r="E456" s="13" t="s">
        <v>1270</v>
      </c>
      <c r="F456" s="152"/>
      <c r="G456" s="152"/>
      <c r="H456" s="152"/>
      <c r="I456" s="152">
        <v>13</v>
      </c>
      <c r="J456" s="152"/>
      <c r="K456" s="152"/>
      <c r="L456" s="152"/>
      <c r="M456" s="152"/>
      <c r="N456" s="162">
        <v>13</v>
      </c>
    </row>
    <row r="457" spans="1:14" x14ac:dyDescent="0.25">
      <c r="A457" s="160"/>
      <c r="B457" s="157"/>
      <c r="C457" s="163"/>
      <c r="D457" s="12" t="s">
        <v>157</v>
      </c>
      <c r="E457" s="13" t="s">
        <v>158</v>
      </c>
      <c r="F457" s="152"/>
      <c r="G457" s="152"/>
      <c r="H457" s="152"/>
      <c r="I457" s="152"/>
      <c r="J457" s="152"/>
      <c r="K457" s="152">
        <v>1</v>
      </c>
      <c r="L457" s="152"/>
      <c r="M457" s="152"/>
      <c r="N457" s="162">
        <v>1</v>
      </c>
    </row>
    <row r="458" spans="1:14" x14ac:dyDescent="0.25">
      <c r="A458" s="160"/>
      <c r="B458" s="157"/>
      <c r="C458" s="163"/>
      <c r="D458" s="12" t="s">
        <v>1272</v>
      </c>
      <c r="E458" s="13" t="s">
        <v>160</v>
      </c>
      <c r="F458" s="152"/>
      <c r="G458" s="152"/>
      <c r="H458" s="152"/>
      <c r="I458" s="152">
        <v>11</v>
      </c>
      <c r="J458" s="152"/>
      <c r="K458" s="152"/>
      <c r="L458" s="152">
        <v>2</v>
      </c>
      <c r="M458" s="152"/>
      <c r="N458" s="162">
        <v>13</v>
      </c>
    </row>
    <row r="459" spans="1:14" x14ac:dyDescent="0.25">
      <c r="A459" s="160"/>
      <c r="B459" s="157"/>
      <c r="C459" s="163"/>
      <c r="D459" s="12" t="s">
        <v>159</v>
      </c>
      <c r="E459" s="13" t="s">
        <v>160</v>
      </c>
      <c r="F459" s="152"/>
      <c r="G459" s="152"/>
      <c r="H459" s="152"/>
      <c r="I459" s="152"/>
      <c r="J459" s="152"/>
      <c r="K459" s="152">
        <v>18</v>
      </c>
      <c r="L459" s="152"/>
      <c r="M459" s="152"/>
      <c r="N459" s="162">
        <v>18</v>
      </c>
    </row>
    <row r="460" spans="1:14" x14ac:dyDescent="0.25">
      <c r="A460" s="160"/>
      <c r="B460" s="157"/>
      <c r="C460" s="163"/>
      <c r="D460" s="12" t="s">
        <v>1273</v>
      </c>
      <c r="E460" s="13" t="s">
        <v>1274</v>
      </c>
      <c r="F460" s="152"/>
      <c r="G460" s="152"/>
      <c r="H460" s="152"/>
      <c r="I460" s="152">
        <v>6</v>
      </c>
      <c r="J460" s="152"/>
      <c r="K460" s="152"/>
      <c r="L460" s="152"/>
      <c r="M460" s="152"/>
      <c r="N460" s="162">
        <v>6</v>
      </c>
    </row>
    <row r="461" spans="1:14" x14ac:dyDescent="0.25">
      <c r="A461" s="160"/>
      <c r="B461" s="157"/>
      <c r="C461" s="163"/>
      <c r="D461" s="12" t="s">
        <v>1275</v>
      </c>
      <c r="E461" s="13" t="s">
        <v>1276</v>
      </c>
      <c r="F461" s="152"/>
      <c r="G461" s="152"/>
      <c r="H461" s="152"/>
      <c r="I461" s="152">
        <v>1</v>
      </c>
      <c r="J461" s="152"/>
      <c r="K461" s="152"/>
      <c r="L461" s="152"/>
      <c r="M461" s="152"/>
      <c r="N461" s="162">
        <v>1</v>
      </c>
    </row>
    <row r="462" spans="1:14" x14ac:dyDescent="0.25">
      <c r="A462" s="160"/>
      <c r="B462" s="157"/>
      <c r="C462" s="163"/>
      <c r="D462" s="12" t="s">
        <v>1277</v>
      </c>
      <c r="E462" s="13" t="s">
        <v>1278</v>
      </c>
      <c r="F462" s="152"/>
      <c r="G462" s="152"/>
      <c r="H462" s="152"/>
      <c r="I462" s="152">
        <v>2</v>
      </c>
      <c r="J462" s="152"/>
      <c r="K462" s="152"/>
      <c r="L462" s="152">
        <v>1</v>
      </c>
      <c r="M462" s="152"/>
      <c r="N462" s="162">
        <v>3</v>
      </c>
    </row>
    <row r="463" spans="1:14" x14ac:dyDescent="0.25">
      <c r="A463" s="160"/>
      <c r="B463" s="157"/>
      <c r="C463" s="163"/>
      <c r="D463" s="12" t="s">
        <v>1841</v>
      </c>
      <c r="E463" s="13" t="s">
        <v>1842</v>
      </c>
      <c r="F463" s="196"/>
      <c r="G463" s="173"/>
      <c r="H463" s="173"/>
      <c r="I463" s="173"/>
      <c r="J463" s="173"/>
      <c r="K463" s="173"/>
      <c r="L463" s="173">
        <v>1</v>
      </c>
      <c r="M463" s="173"/>
      <c r="N463" s="162">
        <v>1</v>
      </c>
    </row>
    <row r="464" spans="1:14" x14ac:dyDescent="0.25">
      <c r="A464" s="160"/>
      <c r="B464" s="157"/>
      <c r="C464" s="163"/>
      <c r="D464" s="178" t="s">
        <v>1838</v>
      </c>
      <c r="E464" s="13" t="s">
        <v>1135</v>
      </c>
      <c r="F464" s="196"/>
      <c r="G464" s="173"/>
      <c r="H464" s="173"/>
      <c r="I464" s="173"/>
      <c r="J464" s="173"/>
      <c r="K464" s="173"/>
      <c r="L464" s="173">
        <v>2</v>
      </c>
      <c r="M464" s="173"/>
      <c r="N464" s="162">
        <v>2</v>
      </c>
    </row>
    <row r="465" spans="1:14" x14ac:dyDescent="0.25">
      <c r="A465" s="160"/>
      <c r="B465" s="157"/>
      <c r="C465" s="163" t="s">
        <v>2851</v>
      </c>
      <c r="D465" s="90" t="s">
        <v>1919</v>
      </c>
      <c r="E465" s="13" t="s">
        <v>1920</v>
      </c>
      <c r="F465" s="196"/>
      <c r="G465" s="173"/>
      <c r="H465" s="173"/>
      <c r="I465" s="173"/>
      <c r="J465" s="173"/>
      <c r="K465" s="173"/>
      <c r="L465" s="173">
        <v>2</v>
      </c>
      <c r="M465" s="173"/>
      <c r="N465" s="162">
        <v>2</v>
      </c>
    </row>
    <row r="466" spans="1:14" x14ac:dyDescent="0.25">
      <c r="A466" s="160"/>
      <c r="B466" s="157"/>
      <c r="C466" s="163"/>
      <c r="D466" s="12" t="s">
        <v>567</v>
      </c>
      <c r="E466" s="13" t="s">
        <v>162</v>
      </c>
      <c r="F466" s="152"/>
      <c r="G466" s="152"/>
      <c r="H466" s="152"/>
      <c r="I466" s="152">
        <v>10</v>
      </c>
      <c r="J466" s="152">
        <v>3</v>
      </c>
      <c r="K466" s="152"/>
      <c r="L466" s="152">
        <v>621</v>
      </c>
      <c r="M466" s="152"/>
      <c r="N466" s="162">
        <v>634</v>
      </c>
    </row>
    <row r="467" spans="1:14" x14ac:dyDescent="0.25">
      <c r="A467" s="160"/>
      <c r="B467" s="157"/>
      <c r="C467" s="163"/>
      <c r="D467" s="12" t="s">
        <v>161</v>
      </c>
      <c r="E467" s="13" t="s">
        <v>162</v>
      </c>
      <c r="F467" s="152"/>
      <c r="G467" s="152"/>
      <c r="H467" s="152">
        <v>16</v>
      </c>
      <c r="I467" s="152"/>
      <c r="J467" s="152"/>
      <c r="K467" s="152">
        <v>2</v>
      </c>
      <c r="L467" s="152">
        <v>2438</v>
      </c>
      <c r="M467" s="152"/>
      <c r="N467" s="162">
        <v>2456</v>
      </c>
    </row>
    <row r="468" spans="1:14" x14ac:dyDescent="0.25">
      <c r="A468" s="160"/>
      <c r="B468" s="157"/>
      <c r="C468" s="163"/>
      <c r="D468" s="12" t="s">
        <v>1279</v>
      </c>
      <c r="E468" s="13" t="s">
        <v>1280</v>
      </c>
      <c r="F468" s="152"/>
      <c r="G468" s="152"/>
      <c r="H468" s="152"/>
      <c r="I468" s="152">
        <v>4</v>
      </c>
      <c r="J468" s="152"/>
      <c r="K468" s="152"/>
      <c r="L468" s="152">
        <v>4</v>
      </c>
      <c r="M468" s="152"/>
      <c r="N468" s="162">
        <v>8</v>
      </c>
    </row>
    <row r="469" spans="1:14" x14ac:dyDescent="0.25">
      <c r="A469" s="160"/>
      <c r="B469" s="157"/>
      <c r="C469" s="163"/>
      <c r="D469" s="12" t="s">
        <v>1873</v>
      </c>
      <c r="E469" s="13" t="s">
        <v>1280</v>
      </c>
      <c r="F469" s="196"/>
      <c r="G469" s="173"/>
      <c r="H469" s="173"/>
      <c r="I469" s="173"/>
      <c r="J469" s="173"/>
      <c r="K469" s="173"/>
      <c r="L469" s="173">
        <v>21</v>
      </c>
      <c r="M469" s="173"/>
      <c r="N469" s="162">
        <v>21</v>
      </c>
    </row>
    <row r="470" spans="1:14" x14ac:dyDescent="0.25">
      <c r="A470" s="160"/>
      <c r="B470" s="157"/>
      <c r="C470" s="163"/>
      <c r="D470" s="12" t="s">
        <v>1281</v>
      </c>
      <c r="E470" s="13" t="s">
        <v>1282</v>
      </c>
      <c r="F470" s="152"/>
      <c r="G470" s="152"/>
      <c r="H470" s="152"/>
      <c r="I470" s="152">
        <v>3</v>
      </c>
      <c r="J470" s="152"/>
      <c r="K470" s="152"/>
      <c r="L470" s="152"/>
      <c r="M470" s="152"/>
      <c r="N470" s="162">
        <v>3</v>
      </c>
    </row>
    <row r="471" spans="1:14" x14ac:dyDescent="0.25">
      <c r="A471" s="160"/>
      <c r="B471" s="157"/>
      <c r="C471" s="163"/>
      <c r="D471" s="12" t="s">
        <v>163</v>
      </c>
      <c r="E471" s="13" t="s">
        <v>164</v>
      </c>
      <c r="F471" s="152"/>
      <c r="G471" s="152"/>
      <c r="H471" s="152">
        <v>1</v>
      </c>
      <c r="I471" s="152">
        <v>35</v>
      </c>
      <c r="J471" s="152"/>
      <c r="K471" s="152">
        <v>5</v>
      </c>
      <c r="L471" s="152">
        <v>12</v>
      </c>
      <c r="M471" s="152"/>
      <c r="N471" s="162">
        <v>53</v>
      </c>
    </row>
    <row r="472" spans="1:14" x14ac:dyDescent="0.25">
      <c r="A472" s="160"/>
      <c r="B472" s="157"/>
      <c r="C472" s="163"/>
      <c r="D472" s="12" t="s">
        <v>1096</v>
      </c>
      <c r="E472" s="13" t="s">
        <v>1097</v>
      </c>
      <c r="F472" s="152"/>
      <c r="G472" s="152"/>
      <c r="H472" s="152">
        <v>1</v>
      </c>
      <c r="I472" s="152">
        <v>1</v>
      </c>
      <c r="J472" s="152"/>
      <c r="K472" s="152"/>
      <c r="L472" s="152"/>
      <c r="M472" s="152"/>
      <c r="N472" s="162">
        <v>2</v>
      </c>
    </row>
    <row r="473" spans="1:14" x14ac:dyDescent="0.25">
      <c r="A473" s="160"/>
      <c r="B473" s="157"/>
      <c r="C473" s="163"/>
      <c r="D473" s="12" t="s">
        <v>1178</v>
      </c>
      <c r="E473" s="13" t="s">
        <v>1097</v>
      </c>
      <c r="F473" s="152"/>
      <c r="G473" s="152"/>
      <c r="H473" s="152">
        <v>1</v>
      </c>
      <c r="I473" s="152"/>
      <c r="J473" s="152"/>
      <c r="K473" s="152"/>
      <c r="L473" s="152">
        <v>1</v>
      </c>
      <c r="M473" s="152"/>
      <c r="N473" s="162">
        <v>2</v>
      </c>
    </row>
    <row r="474" spans="1:14" x14ac:dyDescent="0.25">
      <c r="A474" s="160"/>
      <c r="B474" s="157"/>
      <c r="C474" s="163"/>
      <c r="D474" s="12" t="s">
        <v>1283</v>
      </c>
      <c r="E474" s="13" t="s">
        <v>1284</v>
      </c>
      <c r="F474" s="152"/>
      <c r="G474" s="152"/>
      <c r="H474" s="152"/>
      <c r="I474" s="152">
        <v>10</v>
      </c>
      <c r="J474" s="152"/>
      <c r="K474" s="152"/>
      <c r="L474" s="152"/>
      <c r="M474" s="152"/>
      <c r="N474" s="162">
        <v>10</v>
      </c>
    </row>
    <row r="475" spans="1:14" x14ac:dyDescent="0.25">
      <c r="A475" s="160"/>
      <c r="B475" s="157"/>
      <c r="C475" s="163"/>
      <c r="D475" s="12" t="s">
        <v>1285</v>
      </c>
      <c r="E475" s="13" t="s">
        <v>1286</v>
      </c>
      <c r="F475" s="152"/>
      <c r="G475" s="152"/>
      <c r="H475" s="152"/>
      <c r="I475" s="152">
        <v>2</v>
      </c>
      <c r="J475" s="152"/>
      <c r="K475" s="152"/>
      <c r="L475" s="152"/>
      <c r="M475" s="152"/>
      <c r="N475" s="162">
        <v>2</v>
      </c>
    </row>
    <row r="476" spans="1:14" x14ac:dyDescent="0.25">
      <c r="A476" s="160"/>
      <c r="B476" s="157"/>
      <c r="C476" s="163"/>
      <c r="D476" s="12" t="s">
        <v>1287</v>
      </c>
      <c r="E476" s="13" t="s">
        <v>1286</v>
      </c>
      <c r="F476" s="152"/>
      <c r="G476" s="152"/>
      <c r="H476" s="152"/>
      <c r="I476" s="152">
        <v>7</v>
      </c>
      <c r="J476" s="152"/>
      <c r="K476" s="152"/>
      <c r="L476" s="152">
        <v>2</v>
      </c>
      <c r="M476" s="152"/>
      <c r="N476" s="162">
        <v>9</v>
      </c>
    </row>
    <row r="477" spans="1:14" x14ac:dyDescent="0.25">
      <c r="A477" s="160"/>
      <c r="B477" s="157"/>
      <c r="C477" s="163"/>
      <c r="D477" s="12" t="s">
        <v>1941</v>
      </c>
      <c r="E477" s="13" t="s">
        <v>1286</v>
      </c>
      <c r="F477" s="196"/>
      <c r="G477" s="173"/>
      <c r="H477" s="173"/>
      <c r="I477" s="173"/>
      <c r="J477" s="173"/>
      <c r="K477" s="173"/>
      <c r="L477" s="173">
        <v>35</v>
      </c>
      <c r="M477" s="173"/>
      <c r="N477" s="162">
        <v>35</v>
      </c>
    </row>
    <row r="478" spans="1:14" x14ac:dyDescent="0.25">
      <c r="A478" s="160"/>
      <c r="B478" s="157"/>
      <c r="C478" s="163"/>
      <c r="D478" s="12" t="s">
        <v>1288</v>
      </c>
      <c r="E478" s="13" t="s">
        <v>1289</v>
      </c>
      <c r="F478" s="152"/>
      <c r="G478" s="152"/>
      <c r="H478" s="152"/>
      <c r="I478" s="152">
        <v>12</v>
      </c>
      <c r="J478" s="152"/>
      <c r="K478" s="152"/>
      <c r="L478" s="152">
        <v>8</v>
      </c>
      <c r="M478" s="152"/>
      <c r="N478" s="162">
        <v>20</v>
      </c>
    </row>
    <row r="479" spans="1:14" x14ac:dyDescent="0.25">
      <c r="A479" s="160"/>
      <c r="B479" s="157"/>
      <c r="C479" s="163"/>
      <c r="D479" s="178" t="s">
        <v>1921</v>
      </c>
      <c r="E479" s="13" t="s">
        <v>1920</v>
      </c>
      <c r="F479" s="196"/>
      <c r="G479" s="173"/>
      <c r="H479" s="173"/>
      <c r="I479" s="173"/>
      <c r="J479" s="173"/>
      <c r="K479" s="173"/>
      <c r="L479" s="173">
        <v>10</v>
      </c>
      <c r="M479" s="173"/>
      <c r="N479" s="162">
        <v>10</v>
      </c>
    </row>
    <row r="480" spans="1:14" x14ac:dyDescent="0.25">
      <c r="A480" s="160"/>
      <c r="B480" s="157"/>
      <c r="C480" s="163" t="s">
        <v>2849</v>
      </c>
      <c r="D480" s="13" t="s">
        <v>1290</v>
      </c>
      <c r="E480" s="13" t="s">
        <v>1291</v>
      </c>
      <c r="F480" s="152"/>
      <c r="G480" s="152"/>
      <c r="H480" s="152"/>
      <c r="I480" s="152">
        <v>1</v>
      </c>
      <c r="J480" s="152"/>
      <c r="K480" s="152"/>
      <c r="L480" s="152"/>
      <c r="M480" s="152"/>
      <c r="N480" s="162">
        <v>1</v>
      </c>
    </row>
    <row r="481" spans="1:14" x14ac:dyDescent="0.25">
      <c r="A481" s="160"/>
      <c r="B481" s="157" t="s">
        <v>2482</v>
      </c>
      <c r="C481" s="163" t="s">
        <v>749</v>
      </c>
      <c r="D481" s="13" t="s">
        <v>570</v>
      </c>
      <c r="E481" s="13" t="s">
        <v>749</v>
      </c>
      <c r="F481" s="152"/>
      <c r="G481" s="152"/>
      <c r="H481" s="152"/>
      <c r="I481" s="152"/>
      <c r="J481" s="152">
        <v>137</v>
      </c>
      <c r="K481" s="152"/>
      <c r="L481" s="152"/>
      <c r="M481" s="152"/>
      <c r="N481" s="162">
        <v>137</v>
      </c>
    </row>
    <row r="482" spans="1:14" x14ac:dyDescent="0.25">
      <c r="A482" s="160"/>
      <c r="B482" s="157" t="s">
        <v>2078</v>
      </c>
      <c r="C482" s="163" t="s">
        <v>2846</v>
      </c>
      <c r="D482" s="90" t="s">
        <v>1573</v>
      </c>
      <c r="E482" s="13" t="s">
        <v>765</v>
      </c>
      <c r="F482" s="196"/>
      <c r="G482" s="173"/>
      <c r="H482" s="173"/>
      <c r="I482" s="173"/>
      <c r="J482" s="173"/>
      <c r="K482" s="173"/>
      <c r="L482" s="173">
        <v>1</v>
      </c>
      <c r="M482" s="173"/>
      <c r="N482" s="162">
        <v>1</v>
      </c>
    </row>
    <row r="483" spans="1:14" x14ac:dyDescent="0.25">
      <c r="A483" s="160"/>
      <c r="B483" s="157"/>
      <c r="C483" s="163"/>
      <c r="D483" s="178" t="s">
        <v>585</v>
      </c>
      <c r="E483" s="13" t="s">
        <v>765</v>
      </c>
      <c r="F483" s="152"/>
      <c r="G483" s="152"/>
      <c r="H483" s="152"/>
      <c r="I483" s="152"/>
      <c r="J483" s="152">
        <v>1</v>
      </c>
      <c r="K483" s="152"/>
      <c r="L483" s="152">
        <v>1</v>
      </c>
      <c r="M483" s="152"/>
      <c r="N483" s="162">
        <v>2</v>
      </c>
    </row>
    <row r="484" spans="1:14" x14ac:dyDescent="0.25">
      <c r="A484" s="160"/>
      <c r="B484" s="157"/>
      <c r="C484" s="163" t="s">
        <v>2847</v>
      </c>
      <c r="D484" s="13" t="s">
        <v>1331</v>
      </c>
      <c r="E484" s="13" t="s">
        <v>1332</v>
      </c>
      <c r="F484" s="152"/>
      <c r="G484" s="152"/>
      <c r="H484" s="152"/>
      <c r="I484" s="152">
        <v>5</v>
      </c>
      <c r="J484" s="152"/>
      <c r="K484" s="152"/>
      <c r="L484" s="152"/>
      <c r="M484" s="152"/>
      <c r="N484" s="162">
        <v>5</v>
      </c>
    </row>
    <row r="485" spans="1:14" x14ac:dyDescent="0.25">
      <c r="A485" s="160"/>
      <c r="B485" s="157" t="s">
        <v>2044</v>
      </c>
      <c r="C485" s="163" t="s">
        <v>2845</v>
      </c>
      <c r="D485" s="90" t="s">
        <v>1477</v>
      </c>
      <c r="E485" s="13" t="s">
        <v>215</v>
      </c>
      <c r="F485" s="196"/>
      <c r="G485" s="173"/>
      <c r="H485" s="173"/>
      <c r="I485" s="173"/>
      <c r="J485" s="173"/>
      <c r="K485" s="173"/>
      <c r="L485" s="173">
        <v>1</v>
      </c>
      <c r="M485" s="173"/>
      <c r="N485" s="162">
        <v>1</v>
      </c>
    </row>
    <row r="486" spans="1:14" x14ac:dyDescent="0.25">
      <c r="A486" s="160"/>
      <c r="B486" s="157"/>
      <c r="C486" s="163"/>
      <c r="D486" s="12" t="s">
        <v>214</v>
      </c>
      <c r="E486" s="13" t="s">
        <v>215</v>
      </c>
      <c r="F486" s="152"/>
      <c r="G486" s="152"/>
      <c r="H486" s="152"/>
      <c r="I486" s="152"/>
      <c r="J486" s="152"/>
      <c r="K486" s="152">
        <v>85</v>
      </c>
      <c r="L486" s="152">
        <v>89</v>
      </c>
      <c r="M486" s="152"/>
      <c r="N486" s="162">
        <v>174</v>
      </c>
    </row>
    <row r="487" spans="1:14" x14ac:dyDescent="0.25">
      <c r="A487" s="160"/>
      <c r="B487" s="157"/>
      <c r="C487" s="163"/>
      <c r="D487" s="178" t="s">
        <v>216</v>
      </c>
      <c r="E487" s="13" t="s">
        <v>217</v>
      </c>
      <c r="F487" s="152"/>
      <c r="G487" s="152"/>
      <c r="H487" s="152"/>
      <c r="I487" s="152"/>
      <c r="J487" s="152"/>
      <c r="K487" s="152">
        <v>61</v>
      </c>
      <c r="L487" s="152">
        <v>287</v>
      </c>
      <c r="M487" s="152"/>
      <c r="N487" s="162">
        <v>348</v>
      </c>
    </row>
    <row r="488" spans="1:14" x14ac:dyDescent="0.25">
      <c r="A488" s="160"/>
      <c r="B488" s="157"/>
      <c r="C488" s="163" t="s">
        <v>2846</v>
      </c>
      <c r="D488" s="12" t="s">
        <v>218</v>
      </c>
      <c r="E488" s="13" t="s">
        <v>219</v>
      </c>
      <c r="F488" s="152"/>
      <c r="G488" s="152"/>
      <c r="H488" s="152"/>
      <c r="I488" s="152"/>
      <c r="J488" s="152"/>
      <c r="K488" s="152">
        <v>10</v>
      </c>
      <c r="L488" s="152">
        <v>19</v>
      </c>
      <c r="M488" s="152"/>
      <c r="N488" s="162">
        <v>29</v>
      </c>
    </row>
    <row r="489" spans="1:14" x14ac:dyDescent="0.25">
      <c r="A489" s="160"/>
      <c r="B489" s="157"/>
      <c r="C489" s="163"/>
      <c r="D489" s="12" t="s">
        <v>220</v>
      </c>
      <c r="E489" s="13" t="s">
        <v>219</v>
      </c>
      <c r="F489" s="152"/>
      <c r="G489" s="152"/>
      <c r="H489" s="152">
        <v>35</v>
      </c>
      <c r="I489" s="152"/>
      <c r="J489" s="152">
        <v>634</v>
      </c>
      <c r="K489" s="152">
        <v>278</v>
      </c>
      <c r="L489" s="152">
        <v>242</v>
      </c>
      <c r="M489" s="152"/>
      <c r="N489" s="162">
        <v>1189</v>
      </c>
    </row>
    <row r="490" spans="1:14" x14ac:dyDescent="0.25">
      <c r="A490" s="160"/>
      <c r="B490" s="157"/>
      <c r="C490" s="163"/>
      <c r="D490" s="12" t="s">
        <v>221</v>
      </c>
      <c r="E490" s="13" t="s">
        <v>222</v>
      </c>
      <c r="F490" s="152">
        <v>120</v>
      </c>
      <c r="G490" s="152"/>
      <c r="H490" s="152">
        <v>11</v>
      </c>
      <c r="I490" s="152"/>
      <c r="J490" s="152">
        <v>13</v>
      </c>
      <c r="K490" s="152">
        <v>163</v>
      </c>
      <c r="L490" s="152">
        <v>289</v>
      </c>
      <c r="M490" s="152"/>
      <c r="N490" s="162">
        <v>596</v>
      </c>
    </row>
    <row r="491" spans="1:14" x14ac:dyDescent="0.25">
      <c r="A491" s="160"/>
      <c r="B491" s="157"/>
      <c r="C491" s="163"/>
      <c r="D491" s="12" t="s">
        <v>223</v>
      </c>
      <c r="E491" s="13" t="s">
        <v>224</v>
      </c>
      <c r="F491" s="152"/>
      <c r="G491" s="152"/>
      <c r="H491" s="152"/>
      <c r="I491" s="152"/>
      <c r="J491" s="152"/>
      <c r="K491" s="152">
        <v>438</v>
      </c>
      <c r="L491" s="152">
        <v>315</v>
      </c>
      <c r="M491" s="152"/>
      <c r="N491" s="162">
        <v>753</v>
      </c>
    </row>
    <row r="492" spans="1:14" x14ac:dyDescent="0.25">
      <c r="A492" s="160"/>
      <c r="B492" s="157"/>
      <c r="C492" s="163"/>
      <c r="D492" s="12" t="s">
        <v>1517</v>
      </c>
      <c r="E492" s="13" t="s">
        <v>1518</v>
      </c>
      <c r="F492" s="196"/>
      <c r="G492" s="173"/>
      <c r="H492" s="173"/>
      <c r="I492" s="173"/>
      <c r="J492" s="173"/>
      <c r="K492" s="173"/>
      <c r="L492" s="173">
        <v>17</v>
      </c>
      <c r="M492" s="173"/>
      <c r="N492" s="162">
        <v>17</v>
      </c>
    </row>
    <row r="493" spans="1:14" x14ac:dyDescent="0.25">
      <c r="A493" s="160"/>
      <c r="B493" s="157"/>
      <c r="C493" s="163"/>
      <c r="D493" s="12" t="s">
        <v>225</v>
      </c>
      <c r="E493" s="13" t="s">
        <v>226</v>
      </c>
      <c r="F493" s="152"/>
      <c r="G493" s="152"/>
      <c r="H493" s="152"/>
      <c r="I493" s="152"/>
      <c r="J493" s="152"/>
      <c r="K493" s="152">
        <v>131</v>
      </c>
      <c r="L493" s="152">
        <v>186</v>
      </c>
      <c r="M493" s="152">
        <v>12</v>
      </c>
      <c r="N493" s="162">
        <v>329</v>
      </c>
    </row>
    <row r="494" spans="1:14" x14ac:dyDescent="0.25">
      <c r="A494" s="160"/>
      <c r="B494" s="157"/>
      <c r="C494" s="163"/>
      <c r="D494" s="178" t="s">
        <v>227</v>
      </c>
      <c r="E494" s="13" t="s">
        <v>228</v>
      </c>
      <c r="F494" s="152"/>
      <c r="G494" s="152"/>
      <c r="H494" s="152"/>
      <c r="I494" s="152"/>
      <c r="J494" s="152">
        <v>95</v>
      </c>
      <c r="K494" s="152">
        <v>1291</v>
      </c>
      <c r="L494" s="152">
        <v>849</v>
      </c>
      <c r="M494" s="152"/>
      <c r="N494" s="162">
        <v>2235</v>
      </c>
    </row>
    <row r="495" spans="1:14" x14ac:dyDescent="0.25">
      <c r="A495" s="160"/>
      <c r="B495" s="157"/>
      <c r="C495" s="163" t="s">
        <v>2847</v>
      </c>
      <c r="D495" s="90" t="s">
        <v>1680</v>
      </c>
      <c r="E495" s="13" t="s">
        <v>230</v>
      </c>
      <c r="F495" s="196"/>
      <c r="G495" s="173"/>
      <c r="H495" s="173"/>
      <c r="I495" s="173"/>
      <c r="J495" s="173"/>
      <c r="K495" s="173"/>
      <c r="L495" s="173">
        <v>11</v>
      </c>
      <c r="M495" s="173"/>
      <c r="N495" s="162">
        <v>11</v>
      </c>
    </row>
    <row r="496" spans="1:14" x14ac:dyDescent="0.25">
      <c r="A496" s="160"/>
      <c r="B496" s="157"/>
      <c r="C496" s="163"/>
      <c r="D496" s="12" t="s">
        <v>229</v>
      </c>
      <c r="E496" s="13" t="s">
        <v>230</v>
      </c>
      <c r="F496" s="152"/>
      <c r="G496" s="152"/>
      <c r="H496" s="152">
        <v>6</v>
      </c>
      <c r="I496" s="152"/>
      <c r="J496" s="152">
        <v>11</v>
      </c>
      <c r="K496" s="152">
        <v>18</v>
      </c>
      <c r="L496" s="152">
        <v>182</v>
      </c>
      <c r="M496" s="152"/>
      <c r="N496" s="162">
        <v>217</v>
      </c>
    </row>
    <row r="497" spans="1:14" x14ac:dyDescent="0.25">
      <c r="A497" s="160"/>
      <c r="B497" s="157"/>
      <c r="C497" s="163"/>
      <c r="D497" s="12" t="s">
        <v>672</v>
      </c>
      <c r="E497" s="13" t="s">
        <v>766</v>
      </c>
      <c r="F497" s="152">
        <v>17</v>
      </c>
      <c r="G497" s="152"/>
      <c r="H497" s="152"/>
      <c r="I497" s="152"/>
      <c r="J497" s="152">
        <v>26</v>
      </c>
      <c r="K497" s="152"/>
      <c r="L497" s="152"/>
      <c r="M497" s="152">
        <v>2</v>
      </c>
      <c r="N497" s="162">
        <v>45</v>
      </c>
    </row>
    <row r="498" spans="1:14" x14ac:dyDescent="0.25">
      <c r="A498" s="160"/>
      <c r="B498" s="157"/>
      <c r="C498" s="163"/>
      <c r="D498" s="12" t="s">
        <v>1642</v>
      </c>
      <c r="E498" s="13" t="s">
        <v>1643</v>
      </c>
      <c r="F498" s="196"/>
      <c r="G498" s="173"/>
      <c r="H498" s="173"/>
      <c r="I498" s="173"/>
      <c r="J498" s="173"/>
      <c r="K498" s="173"/>
      <c r="L498" s="173">
        <v>3</v>
      </c>
      <c r="M498" s="173"/>
      <c r="N498" s="162">
        <v>3</v>
      </c>
    </row>
    <row r="499" spans="1:14" x14ac:dyDescent="0.25">
      <c r="A499" s="160"/>
      <c r="B499" s="157"/>
      <c r="C499" s="163"/>
      <c r="D499" s="12" t="s">
        <v>1644</v>
      </c>
      <c r="E499" s="13" t="s">
        <v>1643</v>
      </c>
      <c r="F499" s="196"/>
      <c r="G499" s="173"/>
      <c r="H499" s="173"/>
      <c r="I499" s="173"/>
      <c r="J499" s="173"/>
      <c r="K499" s="173"/>
      <c r="L499" s="173">
        <v>17</v>
      </c>
      <c r="M499" s="173">
        <v>30</v>
      </c>
      <c r="N499" s="162">
        <v>47</v>
      </c>
    </row>
    <row r="500" spans="1:14" x14ac:dyDescent="0.25">
      <c r="A500" s="160"/>
      <c r="B500" s="157"/>
      <c r="C500" s="163"/>
      <c r="D500" s="12" t="s">
        <v>231</v>
      </c>
      <c r="E500" s="13" t="s">
        <v>232</v>
      </c>
      <c r="F500" s="152">
        <v>25</v>
      </c>
      <c r="G500" s="152"/>
      <c r="H500" s="152">
        <v>3</v>
      </c>
      <c r="I500" s="152"/>
      <c r="J500" s="152">
        <v>3</v>
      </c>
      <c r="K500" s="152">
        <v>5</v>
      </c>
      <c r="L500" s="152">
        <v>38</v>
      </c>
      <c r="M500" s="152">
        <v>2269</v>
      </c>
      <c r="N500" s="162">
        <v>2343</v>
      </c>
    </row>
    <row r="501" spans="1:14" x14ac:dyDescent="0.25">
      <c r="A501" s="160"/>
      <c r="B501" s="157"/>
      <c r="C501" s="163"/>
      <c r="D501" s="12" t="s">
        <v>1727</v>
      </c>
      <c r="E501" s="13" t="s">
        <v>232</v>
      </c>
      <c r="F501" s="196"/>
      <c r="G501" s="173"/>
      <c r="H501" s="173"/>
      <c r="I501" s="173"/>
      <c r="J501" s="173"/>
      <c r="K501" s="173"/>
      <c r="L501" s="173">
        <v>10</v>
      </c>
      <c r="M501" s="173">
        <v>671</v>
      </c>
      <c r="N501" s="162">
        <v>681</v>
      </c>
    </row>
    <row r="502" spans="1:14" x14ac:dyDescent="0.25">
      <c r="A502" s="160"/>
      <c r="B502" s="157"/>
      <c r="C502" s="163"/>
      <c r="D502" s="12" t="s">
        <v>2857</v>
      </c>
      <c r="E502" s="13" t="s">
        <v>259</v>
      </c>
      <c r="F502" s="196"/>
      <c r="G502" s="173"/>
      <c r="H502" s="173"/>
      <c r="I502" s="173"/>
      <c r="J502" s="173"/>
      <c r="K502" s="173"/>
      <c r="L502" s="173"/>
      <c r="M502" s="173">
        <v>91</v>
      </c>
      <c r="N502" s="162">
        <v>91</v>
      </c>
    </row>
    <row r="503" spans="1:14" x14ac:dyDescent="0.25">
      <c r="A503" s="160"/>
      <c r="B503" s="157"/>
      <c r="C503" s="163"/>
      <c r="D503" s="12" t="s">
        <v>233</v>
      </c>
      <c r="E503" s="13" t="s">
        <v>234</v>
      </c>
      <c r="F503" s="152"/>
      <c r="G503" s="152"/>
      <c r="H503" s="152">
        <v>1</v>
      </c>
      <c r="I503" s="152"/>
      <c r="J503" s="152"/>
      <c r="K503" s="152">
        <v>2</v>
      </c>
      <c r="L503" s="152">
        <v>35</v>
      </c>
      <c r="M503" s="152">
        <v>4</v>
      </c>
      <c r="N503" s="162">
        <v>42</v>
      </c>
    </row>
    <row r="504" spans="1:14" x14ac:dyDescent="0.25">
      <c r="A504" s="160"/>
      <c r="B504" s="157"/>
      <c r="C504" s="163"/>
      <c r="D504" s="12" t="s">
        <v>235</v>
      </c>
      <c r="E504" s="13" t="s">
        <v>973</v>
      </c>
      <c r="F504" s="152"/>
      <c r="G504" s="152"/>
      <c r="H504" s="152">
        <v>62</v>
      </c>
      <c r="I504" s="152"/>
      <c r="J504" s="152"/>
      <c r="K504" s="152">
        <v>26</v>
      </c>
      <c r="L504" s="152">
        <v>232</v>
      </c>
      <c r="M504" s="152">
        <v>43</v>
      </c>
      <c r="N504" s="162">
        <v>363</v>
      </c>
    </row>
    <row r="505" spans="1:14" x14ac:dyDescent="0.25">
      <c r="A505" s="160"/>
      <c r="B505" s="157"/>
      <c r="C505" s="163"/>
      <c r="D505" s="178" t="s">
        <v>237</v>
      </c>
      <c r="E505" s="13" t="s">
        <v>1005</v>
      </c>
      <c r="F505" s="152"/>
      <c r="G505" s="152"/>
      <c r="H505" s="152">
        <v>17</v>
      </c>
      <c r="I505" s="152"/>
      <c r="J505" s="152">
        <v>49</v>
      </c>
      <c r="K505" s="152">
        <v>113</v>
      </c>
      <c r="L505" s="152">
        <v>131</v>
      </c>
      <c r="M505" s="152">
        <v>10</v>
      </c>
      <c r="N505" s="162">
        <v>320</v>
      </c>
    </row>
    <row r="506" spans="1:14" x14ac:dyDescent="0.25">
      <c r="A506" s="160"/>
      <c r="B506" s="157"/>
      <c r="C506" s="163" t="s">
        <v>2848</v>
      </c>
      <c r="D506" s="90" t="s">
        <v>586</v>
      </c>
      <c r="E506" s="13" t="s">
        <v>767</v>
      </c>
      <c r="F506" s="152"/>
      <c r="G506" s="152"/>
      <c r="H506" s="152"/>
      <c r="I506" s="152"/>
      <c r="J506" s="152">
        <v>8</v>
      </c>
      <c r="K506" s="152"/>
      <c r="L506" s="152">
        <v>63</v>
      </c>
      <c r="M506" s="152"/>
      <c r="N506" s="162">
        <v>71</v>
      </c>
    </row>
    <row r="507" spans="1:14" x14ac:dyDescent="0.25">
      <c r="A507" s="160"/>
      <c r="B507" s="157"/>
      <c r="C507" s="163"/>
      <c r="D507" s="12" t="s">
        <v>673</v>
      </c>
      <c r="E507" s="13" t="s">
        <v>768</v>
      </c>
      <c r="F507" s="152"/>
      <c r="G507" s="152"/>
      <c r="H507" s="152"/>
      <c r="I507" s="152">
        <v>11</v>
      </c>
      <c r="J507" s="152">
        <v>15</v>
      </c>
      <c r="K507" s="152"/>
      <c r="L507" s="152"/>
      <c r="M507" s="152"/>
      <c r="N507" s="162">
        <v>26</v>
      </c>
    </row>
    <row r="508" spans="1:14" x14ac:dyDescent="0.25">
      <c r="A508" s="160"/>
      <c r="B508" s="157"/>
      <c r="C508" s="163"/>
      <c r="D508" s="12" t="s">
        <v>239</v>
      </c>
      <c r="E508" s="13" t="s">
        <v>240</v>
      </c>
      <c r="F508" s="152"/>
      <c r="G508" s="152"/>
      <c r="H508" s="152"/>
      <c r="I508" s="152"/>
      <c r="J508" s="152">
        <v>2</v>
      </c>
      <c r="K508" s="152">
        <v>2</v>
      </c>
      <c r="L508" s="152">
        <v>18</v>
      </c>
      <c r="M508" s="152"/>
      <c r="N508" s="162">
        <v>22</v>
      </c>
    </row>
    <row r="509" spans="1:14" x14ac:dyDescent="0.25">
      <c r="A509" s="160"/>
      <c r="B509" s="157"/>
      <c r="C509" s="163"/>
      <c r="D509" s="12" t="s">
        <v>1082</v>
      </c>
      <c r="E509" s="13" t="s">
        <v>1083</v>
      </c>
      <c r="F509" s="152"/>
      <c r="G509" s="152"/>
      <c r="H509" s="152">
        <v>2</v>
      </c>
      <c r="I509" s="152"/>
      <c r="J509" s="152"/>
      <c r="K509" s="152"/>
      <c r="L509" s="152">
        <v>5</v>
      </c>
      <c r="M509" s="152"/>
      <c r="N509" s="162">
        <v>7</v>
      </c>
    </row>
    <row r="510" spans="1:14" x14ac:dyDescent="0.25">
      <c r="A510" s="160"/>
      <c r="B510" s="157"/>
      <c r="C510" s="163"/>
      <c r="D510" s="12" t="s">
        <v>1057</v>
      </c>
      <c r="E510" s="13" t="s">
        <v>776</v>
      </c>
      <c r="F510" s="152"/>
      <c r="G510" s="152"/>
      <c r="H510" s="152">
        <v>3</v>
      </c>
      <c r="I510" s="152"/>
      <c r="J510" s="152"/>
      <c r="K510" s="152"/>
      <c r="L510" s="152"/>
      <c r="M510" s="152"/>
      <c r="N510" s="162">
        <v>3</v>
      </c>
    </row>
    <row r="511" spans="1:14" x14ac:dyDescent="0.25">
      <c r="A511" s="160"/>
      <c r="B511" s="157"/>
      <c r="C511" s="163"/>
      <c r="D511" s="12" t="s">
        <v>1846</v>
      </c>
      <c r="E511" s="13" t="s">
        <v>1847</v>
      </c>
      <c r="F511" s="196"/>
      <c r="G511" s="173"/>
      <c r="H511" s="173"/>
      <c r="I511" s="173"/>
      <c r="J511" s="173"/>
      <c r="K511" s="173"/>
      <c r="L511" s="173">
        <v>34</v>
      </c>
      <c r="M511" s="173"/>
      <c r="N511" s="162">
        <v>34</v>
      </c>
    </row>
    <row r="512" spans="1:14" x14ac:dyDescent="0.25">
      <c r="A512" s="160"/>
      <c r="B512" s="157"/>
      <c r="C512" s="163"/>
      <c r="D512" s="12" t="s">
        <v>1048</v>
      </c>
      <c r="E512" s="13" t="s">
        <v>1049</v>
      </c>
      <c r="F512" s="152"/>
      <c r="G512" s="152"/>
      <c r="H512" s="152">
        <v>3</v>
      </c>
      <c r="I512" s="152"/>
      <c r="J512" s="152"/>
      <c r="K512" s="152"/>
      <c r="L512" s="152"/>
      <c r="M512" s="152"/>
      <c r="N512" s="162">
        <v>3</v>
      </c>
    </row>
    <row r="513" spans="1:14" x14ac:dyDescent="0.25">
      <c r="A513" s="160"/>
      <c r="B513" s="157"/>
      <c r="C513" s="163"/>
      <c r="D513" s="12" t="s">
        <v>1858</v>
      </c>
      <c r="E513" s="13" t="s">
        <v>1859</v>
      </c>
      <c r="F513" s="196"/>
      <c r="G513" s="173"/>
      <c r="H513" s="173"/>
      <c r="I513" s="173"/>
      <c r="J513" s="173"/>
      <c r="K513" s="173"/>
      <c r="L513" s="173">
        <v>23</v>
      </c>
      <c r="M513" s="173"/>
      <c r="N513" s="162">
        <v>23</v>
      </c>
    </row>
    <row r="514" spans="1:14" x14ac:dyDescent="0.25">
      <c r="A514" s="160"/>
      <c r="B514" s="157"/>
      <c r="C514" s="163"/>
      <c r="D514" s="178" t="s">
        <v>1022</v>
      </c>
      <c r="E514" s="13" t="s">
        <v>775</v>
      </c>
      <c r="F514" s="152"/>
      <c r="G514" s="152"/>
      <c r="H514" s="152">
        <v>7</v>
      </c>
      <c r="I514" s="152"/>
      <c r="J514" s="152"/>
      <c r="K514" s="152"/>
      <c r="L514" s="152"/>
      <c r="M514" s="152"/>
      <c r="N514" s="162">
        <v>7</v>
      </c>
    </row>
    <row r="515" spans="1:14" x14ac:dyDescent="0.25">
      <c r="A515" s="160"/>
      <c r="B515" s="157"/>
      <c r="C515" s="163" t="s">
        <v>2851</v>
      </c>
      <c r="D515" s="90" t="s">
        <v>1883</v>
      </c>
      <c r="E515" s="13" t="s">
        <v>769</v>
      </c>
      <c r="F515" s="196"/>
      <c r="G515" s="173"/>
      <c r="H515" s="173"/>
      <c r="I515" s="173"/>
      <c r="J515" s="173"/>
      <c r="K515" s="173"/>
      <c r="L515" s="173">
        <v>4</v>
      </c>
      <c r="M515" s="173"/>
      <c r="N515" s="162">
        <v>4</v>
      </c>
    </row>
    <row r="516" spans="1:14" x14ac:dyDescent="0.25">
      <c r="A516" s="160"/>
      <c r="B516" s="157"/>
      <c r="C516" s="163"/>
      <c r="D516" s="12" t="s">
        <v>587</v>
      </c>
      <c r="E516" s="13" t="s">
        <v>769</v>
      </c>
      <c r="F516" s="152"/>
      <c r="G516" s="152"/>
      <c r="H516" s="152"/>
      <c r="I516" s="152"/>
      <c r="J516" s="152">
        <v>6</v>
      </c>
      <c r="K516" s="152"/>
      <c r="L516" s="152">
        <v>24</v>
      </c>
      <c r="M516" s="152"/>
      <c r="N516" s="162">
        <v>30</v>
      </c>
    </row>
    <row r="517" spans="1:14" x14ac:dyDescent="0.25">
      <c r="A517" s="160"/>
      <c r="B517" s="157"/>
      <c r="C517" s="163"/>
      <c r="D517" s="12" t="s">
        <v>1930</v>
      </c>
      <c r="E517" s="13" t="s">
        <v>1931</v>
      </c>
      <c r="F517" s="196"/>
      <c r="G517" s="173"/>
      <c r="H517" s="173"/>
      <c r="I517" s="173"/>
      <c r="J517" s="173"/>
      <c r="K517" s="173"/>
      <c r="L517" s="173">
        <v>2</v>
      </c>
      <c r="M517" s="173"/>
      <c r="N517" s="162">
        <v>2</v>
      </c>
    </row>
    <row r="518" spans="1:14" x14ac:dyDescent="0.25">
      <c r="A518" s="160"/>
      <c r="B518" s="157"/>
      <c r="C518" s="163"/>
      <c r="D518" s="12" t="s">
        <v>1932</v>
      </c>
      <c r="E518" s="13" t="s">
        <v>1931</v>
      </c>
      <c r="F518" s="196"/>
      <c r="G518" s="173"/>
      <c r="H518" s="173"/>
      <c r="I518" s="173"/>
      <c r="J518" s="173"/>
      <c r="K518" s="173"/>
      <c r="L518" s="173">
        <v>10</v>
      </c>
      <c r="M518" s="173"/>
      <c r="N518" s="162">
        <v>10</v>
      </c>
    </row>
    <row r="519" spans="1:14" x14ac:dyDescent="0.25">
      <c r="A519" s="160"/>
      <c r="B519" s="157"/>
      <c r="C519" s="163"/>
      <c r="D519" s="12" t="s">
        <v>1928</v>
      </c>
      <c r="E519" s="13" t="s">
        <v>1929</v>
      </c>
      <c r="F519" s="196"/>
      <c r="G519" s="173"/>
      <c r="H519" s="173"/>
      <c r="I519" s="173"/>
      <c r="J519" s="173"/>
      <c r="K519" s="173"/>
      <c r="L519" s="173">
        <v>41</v>
      </c>
      <c r="M519" s="173"/>
      <c r="N519" s="162">
        <v>41</v>
      </c>
    </row>
    <row r="520" spans="1:14" x14ac:dyDescent="0.25">
      <c r="A520" s="160"/>
      <c r="B520" s="157"/>
      <c r="C520" s="163"/>
      <c r="D520" s="12" t="s">
        <v>1939</v>
      </c>
      <c r="E520" s="13" t="s">
        <v>1940</v>
      </c>
      <c r="F520" s="196"/>
      <c r="G520" s="173"/>
      <c r="H520" s="173"/>
      <c r="I520" s="173"/>
      <c r="J520" s="173"/>
      <c r="K520" s="173"/>
      <c r="L520" s="173">
        <v>1</v>
      </c>
      <c r="M520" s="173"/>
      <c r="N520" s="162">
        <v>1</v>
      </c>
    </row>
    <row r="521" spans="1:14" x14ac:dyDescent="0.25">
      <c r="A521" s="160"/>
      <c r="B521" s="157"/>
      <c r="C521" s="163"/>
      <c r="D521" s="178" t="s">
        <v>1943</v>
      </c>
      <c r="E521" s="13" t="s">
        <v>1944</v>
      </c>
      <c r="F521" s="196"/>
      <c r="G521" s="173"/>
      <c r="H521" s="173"/>
      <c r="I521" s="173"/>
      <c r="J521" s="173"/>
      <c r="K521" s="173"/>
      <c r="L521" s="173">
        <v>13</v>
      </c>
      <c r="M521" s="173"/>
      <c r="N521" s="162">
        <v>13</v>
      </c>
    </row>
    <row r="522" spans="1:14" ht="62.25" customHeight="1" x14ac:dyDescent="0.25">
      <c r="A522" s="160"/>
      <c r="B522" s="157"/>
      <c r="C522" s="163" t="s">
        <v>2849</v>
      </c>
      <c r="D522" s="13" t="s">
        <v>1963</v>
      </c>
      <c r="E522" s="13" t="s">
        <v>1964</v>
      </c>
      <c r="F522" s="196"/>
      <c r="G522" s="173"/>
      <c r="H522" s="173"/>
      <c r="I522" s="173"/>
      <c r="J522" s="173"/>
      <c r="K522" s="173"/>
      <c r="L522" s="173">
        <v>9</v>
      </c>
      <c r="M522" s="173"/>
      <c r="N522" s="162">
        <v>9</v>
      </c>
    </row>
    <row r="523" spans="1:14" x14ac:dyDescent="0.25">
      <c r="A523" s="160"/>
      <c r="B523" s="157" t="s">
        <v>2522</v>
      </c>
      <c r="C523" s="163" t="s">
        <v>2846</v>
      </c>
      <c r="D523" s="13" t="s">
        <v>863</v>
      </c>
      <c r="E523" s="13" t="s">
        <v>864</v>
      </c>
      <c r="F523" s="152">
        <v>5</v>
      </c>
      <c r="G523" s="152"/>
      <c r="H523" s="152"/>
      <c r="I523" s="152"/>
      <c r="J523" s="152"/>
      <c r="K523" s="152"/>
      <c r="L523" s="152">
        <v>4</v>
      </c>
      <c r="M523" s="152"/>
      <c r="N523" s="162">
        <v>9</v>
      </c>
    </row>
    <row r="524" spans="1:14" x14ac:dyDescent="0.25">
      <c r="A524" s="160"/>
      <c r="B524" s="157"/>
      <c r="C524" s="163" t="s">
        <v>2847</v>
      </c>
      <c r="D524" s="13" t="s">
        <v>1728</v>
      </c>
      <c r="E524" s="13" t="s">
        <v>1729</v>
      </c>
      <c r="F524" s="196"/>
      <c r="G524" s="173"/>
      <c r="H524" s="173"/>
      <c r="I524" s="173"/>
      <c r="J524" s="173"/>
      <c r="K524" s="173"/>
      <c r="L524" s="173">
        <v>3</v>
      </c>
      <c r="M524" s="173"/>
      <c r="N524" s="162">
        <v>3</v>
      </c>
    </row>
    <row r="525" spans="1:14" x14ac:dyDescent="0.25">
      <c r="A525" s="160"/>
      <c r="B525" s="157" t="s">
        <v>2079</v>
      </c>
      <c r="C525" s="163" t="s">
        <v>2845</v>
      </c>
      <c r="D525" s="13" t="s">
        <v>241</v>
      </c>
      <c r="E525" s="13" t="s">
        <v>242</v>
      </c>
      <c r="F525" s="152"/>
      <c r="G525" s="152"/>
      <c r="H525" s="152"/>
      <c r="I525" s="152"/>
      <c r="J525" s="152">
        <v>52</v>
      </c>
      <c r="K525" s="152">
        <v>73</v>
      </c>
      <c r="L525" s="152">
        <v>302</v>
      </c>
      <c r="M525" s="152"/>
      <c r="N525" s="162">
        <v>427</v>
      </c>
    </row>
    <row r="526" spans="1:14" x14ac:dyDescent="0.25">
      <c r="A526" s="160"/>
      <c r="B526" s="157"/>
      <c r="C526" s="163" t="s">
        <v>2846</v>
      </c>
      <c r="D526" s="13" t="s">
        <v>243</v>
      </c>
      <c r="E526" s="13" t="s">
        <v>244</v>
      </c>
      <c r="F526" s="152">
        <v>151</v>
      </c>
      <c r="G526" s="152"/>
      <c r="H526" s="152">
        <v>184</v>
      </c>
      <c r="I526" s="152"/>
      <c r="J526" s="152">
        <v>346</v>
      </c>
      <c r="K526" s="152">
        <v>608</v>
      </c>
      <c r="L526" s="152">
        <v>561</v>
      </c>
      <c r="M526" s="152">
        <v>28</v>
      </c>
      <c r="N526" s="162">
        <v>1878</v>
      </c>
    </row>
    <row r="527" spans="1:14" x14ac:dyDescent="0.25">
      <c r="A527" s="160"/>
      <c r="B527" s="157"/>
      <c r="C527" s="163" t="s">
        <v>2847</v>
      </c>
      <c r="D527" s="178" t="s">
        <v>245</v>
      </c>
      <c r="E527" s="13" t="s">
        <v>246</v>
      </c>
      <c r="F527" s="152"/>
      <c r="G527" s="152">
        <v>10</v>
      </c>
      <c r="H527" s="152">
        <v>282</v>
      </c>
      <c r="I527" s="152">
        <v>4</v>
      </c>
      <c r="J527" s="152">
        <v>2011</v>
      </c>
      <c r="K527" s="152">
        <v>253</v>
      </c>
      <c r="L527" s="152">
        <v>428</v>
      </c>
      <c r="M527" s="152">
        <v>327</v>
      </c>
      <c r="N527" s="162">
        <v>3315</v>
      </c>
    </row>
    <row r="528" spans="1:14" x14ac:dyDescent="0.25">
      <c r="A528" s="160"/>
      <c r="B528" s="157"/>
      <c r="C528" s="163" t="s">
        <v>2848</v>
      </c>
      <c r="D528" s="90" t="s">
        <v>588</v>
      </c>
      <c r="E528" s="13" t="s">
        <v>1859</v>
      </c>
      <c r="F528" s="196"/>
      <c r="G528" s="173"/>
      <c r="H528" s="173"/>
      <c r="I528" s="173"/>
      <c r="J528" s="173">
        <v>56</v>
      </c>
      <c r="K528" s="173"/>
      <c r="L528" s="173">
        <v>10</v>
      </c>
      <c r="M528" s="173"/>
      <c r="N528" s="162">
        <v>66</v>
      </c>
    </row>
    <row r="529" spans="1:14" x14ac:dyDescent="0.25">
      <c r="A529" s="160"/>
      <c r="B529" s="157"/>
      <c r="C529" s="163"/>
      <c r="D529" s="12" t="s">
        <v>1834</v>
      </c>
      <c r="E529" s="13" t="s">
        <v>1835</v>
      </c>
      <c r="F529" s="196"/>
      <c r="G529" s="173"/>
      <c r="H529" s="173"/>
      <c r="I529" s="173"/>
      <c r="J529" s="173"/>
      <c r="K529" s="173"/>
      <c r="L529" s="173">
        <v>59</v>
      </c>
      <c r="M529" s="173"/>
      <c r="N529" s="162">
        <v>59</v>
      </c>
    </row>
    <row r="530" spans="1:14" x14ac:dyDescent="0.25">
      <c r="A530" s="160"/>
      <c r="B530" s="157"/>
      <c r="C530" s="163"/>
      <c r="D530" s="178" t="s">
        <v>1843</v>
      </c>
      <c r="E530" s="13" t="s">
        <v>1844</v>
      </c>
      <c r="F530" s="196"/>
      <c r="G530" s="173"/>
      <c r="H530" s="173"/>
      <c r="I530" s="173"/>
      <c r="J530" s="173"/>
      <c r="K530" s="173"/>
      <c r="L530" s="173">
        <v>12</v>
      </c>
      <c r="M530" s="173"/>
      <c r="N530" s="162">
        <v>12</v>
      </c>
    </row>
    <row r="531" spans="1:14" x14ac:dyDescent="0.25">
      <c r="A531" s="160"/>
      <c r="B531" s="157"/>
      <c r="C531" s="163" t="s">
        <v>2851</v>
      </c>
      <c r="D531" s="90" t="s">
        <v>1945</v>
      </c>
      <c r="E531" s="13" t="s">
        <v>1944</v>
      </c>
      <c r="F531" s="196"/>
      <c r="G531" s="173"/>
      <c r="H531" s="173"/>
      <c r="I531" s="173"/>
      <c r="J531" s="173"/>
      <c r="K531" s="173"/>
      <c r="L531" s="173">
        <v>8</v>
      </c>
      <c r="M531" s="173"/>
      <c r="N531" s="162">
        <v>8</v>
      </c>
    </row>
    <row r="532" spans="1:14" x14ac:dyDescent="0.25">
      <c r="A532" s="160"/>
      <c r="B532" s="157"/>
      <c r="C532" s="163"/>
      <c r="D532" s="12" t="s">
        <v>1912</v>
      </c>
      <c r="E532" s="13" t="s">
        <v>1913</v>
      </c>
      <c r="F532" s="196"/>
      <c r="G532" s="173"/>
      <c r="H532" s="173"/>
      <c r="I532" s="173"/>
      <c r="J532" s="173"/>
      <c r="K532" s="173"/>
      <c r="L532" s="173">
        <v>16</v>
      </c>
      <c r="M532" s="173"/>
      <c r="N532" s="162">
        <v>16</v>
      </c>
    </row>
    <row r="533" spans="1:14" x14ac:dyDescent="0.25">
      <c r="A533" s="160"/>
      <c r="B533" s="157"/>
      <c r="C533" s="163"/>
      <c r="D533" s="178" t="s">
        <v>589</v>
      </c>
      <c r="E533" s="13" t="s">
        <v>771</v>
      </c>
      <c r="F533" s="152"/>
      <c r="G533" s="152"/>
      <c r="H533" s="152"/>
      <c r="I533" s="152"/>
      <c r="J533" s="152">
        <v>6</v>
      </c>
      <c r="K533" s="152"/>
      <c r="L533" s="152">
        <v>30</v>
      </c>
      <c r="M533" s="152"/>
      <c r="N533" s="162">
        <v>36</v>
      </c>
    </row>
    <row r="534" spans="1:14" x14ac:dyDescent="0.25">
      <c r="A534" s="160"/>
      <c r="B534" s="157"/>
      <c r="C534" s="163" t="s">
        <v>2849</v>
      </c>
      <c r="D534" s="13" t="s">
        <v>1969</v>
      </c>
      <c r="E534" s="13" t="s">
        <v>1970</v>
      </c>
      <c r="F534" s="196"/>
      <c r="G534" s="173"/>
      <c r="H534" s="173"/>
      <c r="I534" s="173"/>
      <c r="J534" s="173"/>
      <c r="K534" s="173"/>
      <c r="L534" s="173">
        <v>2</v>
      </c>
      <c r="M534" s="173"/>
      <c r="N534" s="162">
        <v>2</v>
      </c>
    </row>
    <row r="535" spans="1:14" x14ac:dyDescent="0.25">
      <c r="A535" s="160"/>
      <c r="B535" s="157" t="s">
        <v>2531</v>
      </c>
      <c r="C535" s="163" t="s">
        <v>2846</v>
      </c>
      <c r="D535" s="13" t="s">
        <v>865</v>
      </c>
      <c r="E535" s="13" t="s">
        <v>866</v>
      </c>
      <c r="F535" s="152">
        <v>1</v>
      </c>
      <c r="G535" s="152"/>
      <c r="H535" s="152">
        <v>2</v>
      </c>
      <c r="I535" s="152"/>
      <c r="J535" s="152"/>
      <c r="K535" s="152"/>
      <c r="L535" s="152"/>
      <c r="M535" s="152">
        <v>1</v>
      </c>
      <c r="N535" s="162">
        <v>4</v>
      </c>
    </row>
    <row r="536" spans="1:14" x14ac:dyDescent="0.25">
      <c r="A536" s="160"/>
      <c r="B536" s="157"/>
      <c r="C536" s="163" t="s">
        <v>2847</v>
      </c>
      <c r="D536" s="13" t="s">
        <v>590</v>
      </c>
      <c r="E536" s="13" t="s">
        <v>1719</v>
      </c>
      <c r="F536" s="196"/>
      <c r="G536" s="173"/>
      <c r="H536" s="173"/>
      <c r="I536" s="173"/>
      <c r="J536" s="173">
        <v>10</v>
      </c>
      <c r="K536" s="173"/>
      <c r="L536" s="173">
        <v>8</v>
      </c>
      <c r="M536" s="173">
        <v>1</v>
      </c>
      <c r="N536" s="162">
        <v>19</v>
      </c>
    </row>
    <row r="537" spans="1:14" x14ac:dyDescent="0.25">
      <c r="A537" s="160"/>
      <c r="B537" s="157"/>
      <c r="C537" s="163" t="s">
        <v>2851</v>
      </c>
      <c r="D537" s="13" t="s">
        <v>1333</v>
      </c>
      <c r="E537" s="13" t="s">
        <v>1334</v>
      </c>
      <c r="F537" s="152"/>
      <c r="G537" s="152"/>
      <c r="H537" s="152"/>
      <c r="I537" s="152">
        <v>2</v>
      </c>
      <c r="J537" s="152"/>
      <c r="K537" s="152"/>
      <c r="L537" s="152"/>
      <c r="M537" s="152"/>
      <c r="N537" s="162">
        <v>2</v>
      </c>
    </row>
    <row r="538" spans="1:14" x14ac:dyDescent="0.25">
      <c r="A538" s="160"/>
      <c r="B538" s="157" t="s">
        <v>2141</v>
      </c>
      <c r="C538" s="163" t="s">
        <v>2846</v>
      </c>
      <c r="D538" s="13" t="s">
        <v>247</v>
      </c>
      <c r="E538" s="13" t="s">
        <v>248</v>
      </c>
      <c r="F538" s="152">
        <v>80</v>
      </c>
      <c r="G538" s="152"/>
      <c r="H538" s="152">
        <v>169</v>
      </c>
      <c r="I538" s="152"/>
      <c r="J538" s="152">
        <v>588</v>
      </c>
      <c r="K538" s="152">
        <v>615</v>
      </c>
      <c r="L538" s="152">
        <v>336</v>
      </c>
      <c r="M538" s="152">
        <v>48</v>
      </c>
      <c r="N538" s="162">
        <v>1836</v>
      </c>
    </row>
    <row r="539" spans="1:14" x14ac:dyDescent="0.25">
      <c r="A539" s="160"/>
      <c r="B539" s="157"/>
      <c r="C539" s="163" t="s">
        <v>2847</v>
      </c>
      <c r="D539" s="12" t="s">
        <v>249</v>
      </c>
      <c r="E539" s="13" t="s">
        <v>250</v>
      </c>
      <c r="F539" s="152"/>
      <c r="G539" s="152">
        <v>8</v>
      </c>
      <c r="H539" s="152">
        <v>51</v>
      </c>
      <c r="I539" s="152">
        <v>2</v>
      </c>
      <c r="J539" s="152">
        <v>1560</v>
      </c>
      <c r="K539" s="152">
        <v>387</v>
      </c>
      <c r="L539" s="152">
        <v>208</v>
      </c>
      <c r="M539" s="152">
        <v>59</v>
      </c>
      <c r="N539" s="162">
        <v>2275</v>
      </c>
    </row>
    <row r="540" spans="1:14" x14ac:dyDescent="0.25">
      <c r="A540" s="160"/>
      <c r="B540" s="157"/>
      <c r="C540" s="163"/>
      <c r="D540" s="12" t="s">
        <v>251</v>
      </c>
      <c r="E540" s="13" t="s">
        <v>252</v>
      </c>
      <c r="F540" s="152"/>
      <c r="G540" s="152"/>
      <c r="H540" s="152">
        <v>94</v>
      </c>
      <c r="I540" s="152"/>
      <c r="J540" s="152">
        <v>906</v>
      </c>
      <c r="K540" s="152">
        <v>77</v>
      </c>
      <c r="L540" s="152">
        <v>46</v>
      </c>
      <c r="M540" s="152">
        <v>10</v>
      </c>
      <c r="N540" s="162">
        <v>1133</v>
      </c>
    </row>
    <row r="541" spans="1:14" x14ac:dyDescent="0.25">
      <c r="A541" s="160"/>
      <c r="B541" s="157"/>
      <c r="C541" s="163"/>
      <c r="D541" s="178" t="s">
        <v>996</v>
      </c>
      <c r="E541" s="13" t="s">
        <v>997</v>
      </c>
      <c r="F541" s="152"/>
      <c r="G541" s="152"/>
      <c r="H541" s="152">
        <v>22</v>
      </c>
      <c r="I541" s="152"/>
      <c r="J541" s="152"/>
      <c r="K541" s="152"/>
      <c r="L541" s="152">
        <v>30</v>
      </c>
      <c r="M541" s="152"/>
      <c r="N541" s="162">
        <v>52</v>
      </c>
    </row>
    <row r="542" spans="1:14" x14ac:dyDescent="0.25">
      <c r="A542" s="160"/>
      <c r="B542" s="157"/>
      <c r="C542" s="163" t="s">
        <v>2848</v>
      </c>
      <c r="D542" s="90" t="s">
        <v>253</v>
      </c>
      <c r="E542" s="13" t="s">
        <v>254</v>
      </c>
      <c r="F542" s="152"/>
      <c r="G542" s="152"/>
      <c r="H542" s="152"/>
      <c r="I542" s="152"/>
      <c r="J542" s="152">
        <v>55</v>
      </c>
      <c r="K542" s="152">
        <v>11</v>
      </c>
      <c r="L542" s="152">
        <v>85</v>
      </c>
      <c r="M542" s="152"/>
      <c r="N542" s="162">
        <v>151</v>
      </c>
    </row>
    <row r="543" spans="1:14" x14ac:dyDescent="0.25">
      <c r="A543" s="160"/>
      <c r="B543" s="157"/>
      <c r="C543" s="163"/>
      <c r="D543" s="12" t="s">
        <v>591</v>
      </c>
      <c r="E543" s="13" t="s">
        <v>773</v>
      </c>
      <c r="F543" s="152"/>
      <c r="G543" s="152"/>
      <c r="H543" s="152"/>
      <c r="I543" s="152"/>
      <c r="J543" s="152">
        <v>11</v>
      </c>
      <c r="K543" s="152"/>
      <c r="L543" s="152">
        <v>2</v>
      </c>
      <c r="M543" s="152"/>
      <c r="N543" s="162">
        <v>13</v>
      </c>
    </row>
    <row r="544" spans="1:14" x14ac:dyDescent="0.25">
      <c r="A544" s="160"/>
      <c r="B544" s="157"/>
      <c r="C544" s="163"/>
      <c r="D544" s="178" t="s">
        <v>1016</v>
      </c>
      <c r="E544" s="13" t="s">
        <v>1017</v>
      </c>
      <c r="F544" s="152"/>
      <c r="G544" s="152"/>
      <c r="H544" s="152">
        <v>9</v>
      </c>
      <c r="I544" s="152"/>
      <c r="J544" s="152"/>
      <c r="K544" s="152"/>
      <c r="L544" s="152"/>
      <c r="M544" s="152"/>
      <c r="N544" s="162">
        <v>9</v>
      </c>
    </row>
    <row r="545" spans="1:14" x14ac:dyDescent="0.25">
      <c r="A545" s="160"/>
      <c r="B545" s="157"/>
      <c r="C545" s="163" t="s">
        <v>2851</v>
      </c>
      <c r="D545" s="90" t="s">
        <v>1924</v>
      </c>
      <c r="E545" s="13" t="s">
        <v>1925</v>
      </c>
      <c r="F545" s="196"/>
      <c r="G545" s="173"/>
      <c r="H545" s="173"/>
      <c r="I545" s="173"/>
      <c r="J545" s="173"/>
      <c r="K545" s="173"/>
      <c r="L545" s="173">
        <v>7</v>
      </c>
      <c r="M545" s="173"/>
      <c r="N545" s="162">
        <v>7</v>
      </c>
    </row>
    <row r="546" spans="1:14" x14ac:dyDescent="0.25">
      <c r="A546" s="160"/>
      <c r="B546" s="157"/>
      <c r="C546" s="163"/>
      <c r="D546" s="12" t="s">
        <v>1209</v>
      </c>
      <c r="E546" s="13" t="s">
        <v>1335</v>
      </c>
      <c r="F546" s="152"/>
      <c r="G546" s="152"/>
      <c r="H546" s="152">
        <v>1</v>
      </c>
      <c r="I546" s="152">
        <v>1</v>
      </c>
      <c r="J546" s="152"/>
      <c r="K546" s="152"/>
      <c r="L546" s="152">
        <v>12</v>
      </c>
      <c r="M546" s="152"/>
      <c r="N546" s="162">
        <v>14</v>
      </c>
    </row>
    <row r="547" spans="1:14" x14ac:dyDescent="0.25">
      <c r="A547" s="160"/>
      <c r="B547" s="157"/>
      <c r="C547" s="163"/>
      <c r="D547" s="178" t="s">
        <v>1926</v>
      </c>
      <c r="E547" s="13" t="s">
        <v>1927</v>
      </c>
      <c r="F547" s="196"/>
      <c r="G547" s="173"/>
      <c r="H547" s="173"/>
      <c r="I547" s="173"/>
      <c r="J547" s="173"/>
      <c r="K547" s="173"/>
      <c r="L547" s="173">
        <v>2</v>
      </c>
      <c r="M547" s="173"/>
      <c r="N547" s="162">
        <v>2</v>
      </c>
    </row>
    <row r="548" spans="1:14" x14ac:dyDescent="0.25">
      <c r="A548" s="160"/>
      <c r="B548" s="157" t="s">
        <v>2105</v>
      </c>
      <c r="C548" s="163" t="s">
        <v>2845</v>
      </c>
      <c r="D548" s="13" t="s">
        <v>255</v>
      </c>
      <c r="E548" s="13" t="s">
        <v>217</v>
      </c>
      <c r="F548" s="152"/>
      <c r="G548" s="152"/>
      <c r="H548" s="152"/>
      <c r="I548" s="152"/>
      <c r="J548" s="152"/>
      <c r="K548" s="152">
        <v>142</v>
      </c>
      <c r="L548" s="152">
        <v>421</v>
      </c>
      <c r="M548" s="152"/>
      <c r="N548" s="162">
        <v>563</v>
      </c>
    </row>
    <row r="549" spans="1:14" x14ac:dyDescent="0.25">
      <c r="A549" s="160"/>
      <c r="B549" s="157"/>
      <c r="C549" s="163" t="s">
        <v>2846</v>
      </c>
      <c r="D549" s="90" t="s">
        <v>1630</v>
      </c>
      <c r="E549" s="13" t="s">
        <v>1631</v>
      </c>
      <c r="F549" s="196"/>
      <c r="G549" s="173"/>
      <c r="H549" s="173"/>
      <c r="I549" s="173"/>
      <c r="J549" s="173"/>
      <c r="K549" s="173"/>
      <c r="L549" s="173">
        <v>1</v>
      </c>
      <c r="M549" s="173"/>
      <c r="N549" s="162">
        <v>1</v>
      </c>
    </row>
    <row r="550" spans="1:14" x14ac:dyDescent="0.25">
      <c r="A550" s="160"/>
      <c r="B550" s="157"/>
      <c r="C550" s="163"/>
      <c r="D550" s="12" t="s">
        <v>256</v>
      </c>
      <c r="E550" s="13" t="s">
        <v>228</v>
      </c>
      <c r="F550" s="152"/>
      <c r="G550" s="152"/>
      <c r="H550" s="152"/>
      <c r="I550" s="152">
        <v>1</v>
      </c>
      <c r="J550" s="152">
        <v>332</v>
      </c>
      <c r="K550" s="152">
        <v>1075</v>
      </c>
      <c r="L550" s="152">
        <v>1258</v>
      </c>
      <c r="M550" s="152">
        <v>113</v>
      </c>
      <c r="N550" s="162">
        <v>2779</v>
      </c>
    </row>
    <row r="551" spans="1:14" x14ac:dyDescent="0.25">
      <c r="A551" s="160"/>
      <c r="B551" s="157"/>
      <c r="C551" s="163"/>
      <c r="D551" s="12" t="s">
        <v>674</v>
      </c>
      <c r="E551" s="13" t="s">
        <v>774</v>
      </c>
      <c r="F551" s="152"/>
      <c r="G551" s="152"/>
      <c r="H551" s="152"/>
      <c r="I551" s="152"/>
      <c r="J551" s="152">
        <v>28</v>
      </c>
      <c r="K551" s="152"/>
      <c r="L551" s="152"/>
      <c r="M551" s="152">
        <v>6</v>
      </c>
      <c r="N551" s="162">
        <v>34</v>
      </c>
    </row>
    <row r="552" spans="1:14" x14ac:dyDescent="0.25">
      <c r="A552" s="160"/>
      <c r="B552" s="157"/>
      <c r="C552" s="163"/>
      <c r="D552" s="12" t="s">
        <v>2106</v>
      </c>
      <c r="E552" s="13" t="s">
        <v>2107</v>
      </c>
      <c r="F552" s="196"/>
      <c r="G552" s="173"/>
      <c r="H552" s="173"/>
      <c r="I552" s="173"/>
      <c r="J552" s="173"/>
      <c r="K552" s="173"/>
      <c r="L552" s="173"/>
      <c r="M552" s="173">
        <v>6</v>
      </c>
      <c r="N552" s="162">
        <v>6</v>
      </c>
    </row>
    <row r="553" spans="1:14" x14ac:dyDescent="0.25">
      <c r="A553" s="160"/>
      <c r="B553" s="157"/>
      <c r="C553" s="163"/>
      <c r="D553" s="178" t="s">
        <v>1519</v>
      </c>
      <c r="E553" s="13" t="s">
        <v>1518</v>
      </c>
      <c r="F553" s="196"/>
      <c r="G553" s="173"/>
      <c r="H553" s="173"/>
      <c r="I553" s="173"/>
      <c r="J553" s="173"/>
      <c r="K553" s="173"/>
      <c r="L553" s="173">
        <v>23</v>
      </c>
      <c r="M553" s="173"/>
      <c r="N553" s="162">
        <v>23</v>
      </c>
    </row>
    <row r="554" spans="1:14" x14ac:dyDescent="0.25">
      <c r="A554" s="160"/>
      <c r="B554" s="157"/>
      <c r="C554" s="163" t="s">
        <v>2847</v>
      </c>
      <c r="D554" s="90" t="s">
        <v>1790</v>
      </c>
      <c r="E554" s="13" t="s">
        <v>1791</v>
      </c>
      <c r="F554" s="196"/>
      <c r="G554" s="173"/>
      <c r="H554" s="173"/>
      <c r="I554" s="173"/>
      <c r="J554" s="173"/>
      <c r="K554" s="173"/>
      <c r="L554" s="173">
        <v>4</v>
      </c>
      <c r="M554" s="173"/>
      <c r="N554" s="162">
        <v>4</v>
      </c>
    </row>
    <row r="555" spans="1:14" x14ac:dyDescent="0.25">
      <c r="A555" s="160"/>
      <c r="B555" s="157"/>
      <c r="C555" s="163"/>
      <c r="D555" s="12" t="s">
        <v>257</v>
      </c>
      <c r="E555" s="13" t="s">
        <v>238</v>
      </c>
      <c r="F555" s="152"/>
      <c r="G555" s="152"/>
      <c r="H555" s="152">
        <v>44</v>
      </c>
      <c r="I555" s="152">
        <v>1</v>
      </c>
      <c r="J555" s="152">
        <v>251</v>
      </c>
      <c r="K555" s="152">
        <v>471</v>
      </c>
      <c r="L555" s="152">
        <v>231</v>
      </c>
      <c r="M555" s="152">
        <v>54</v>
      </c>
      <c r="N555" s="162">
        <v>1052</v>
      </c>
    </row>
    <row r="556" spans="1:14" x14ac:dyDescent="0.25">
      <c r="A556" s="160"/>
      <c r="B556" s="157"/>
      <c r="C556" s="163"/>
      <c r="D556" s="12" t="s">
        <v>1636</v>
      </c>
      <c r="E556" s="13" t="s">
        <v>2547</v>
      </c>
      <c r="F556" s="196"/>
      <c r="G556" s="173"/>
      <c r="H556" s="173"/>
      <c r="I556" s="173"/>
      <c r="J556" s="173"/>
      <c r="K556" s="173"/>
      <c r="L556" s="173">
        <v>1</v>
      </c>
      <c r="M556" s="173"/>
      <c r="N556" s="162">
        <v>1</v>
      </c>
    </row>
    <row r="557" spans="1:14" x14ac:dyDescent="0.25">
      <c r="A557" s="160"/>
      <c r="B557" s="157"/>
      <c r="C557" s="163"/>
      <c r="D557" s="178" t="s">
        <v>258</v>
      </c>
      <c r="E557" s="13" t="s">
        <v>259</v>
      </c>
      <c r="F557" s="152"/>
      <c r="G557" s="152"/>
      <c r="H557" s="152">
        <v>15</v>
      </c>
      <c r="I557" s="152"/>
      <c r="J557" s="152">
        <v>124</v>
      </c>
      <c r="K557" s="152">
        <v>106</v>
      </c>
      <c r="L557" s="152">
        <v>185</v>
      </c>
      <c r="M557" s="152">
        <v>292</v>
      </c>
      <c r="N557" s="162">
        <v>722</v>
      </c>
    </row>
    <row r="558" spans="1:14" x14ac:dyDescent="0.25">
      <c r="A558" s="160"/>
      <c r="B558" s="157"/>
      <c r="C558" s="163" t="s">
        <v>2848</v>
      </c>
      <c r="D558" s="90" t="s">
        <v>592</v>
      </c>
      <c r="E558" s="13" t="s">
        <v>775</v>
      </c>
      <c r="F558" s="152"/>
      <c r="G558" s="152">
        <v>1</v>
      </c>
      <c r="H558" s="152">
        <v>9</v>
      </c>
      <c r="I558" s="152">
        <v>5</v>
      </c>
      <c r="J558" s="152">
        <v>10</v>
      </c>
      <c r="K558" s="152"/>
      <c r="L558" s="152">
        <v>1</v>
      </c>
      <c r="M558" s="152"/>
      <c r="N558" s="162">
        <v>26</v>
      </c>
    </row>
    <row r="559" spans="1:14" x14ac:dyDescent="0.25">
      <c r="A559" s="160"/>
      <c r="B559" s="157"/>
      <c r="C559" s="163"/>
      <c r="D559" s="12" t="s">
        <v>1795</v>
      </c>
      <c r="E559" s="13" t="s">
        <v>1796</v>
      </c>
      <c r="F559" s="196"/>
      <c r="G559" s="173"/>
      <c r="H559" s="173"/>
      <c r="I559" s="173"/>
      <c r="J559" s="173"/>
      <c r="K559" s="173"/>
      <c r="L559" s="173">
        <v>1</v>
      </c>
      <c r="M559" s="173"/>
      <c r="N559" s="162">
        <v>1</v>
      </c>
    </row>
    <row r="560" spans="1:14" x14ac:dyDescent="0.25">
      <c r="A560" s="160"/>
      <c r="B560" s="157"/>
      <c r="C560" s="163"/>
      <c r="D560" s="12" t="s">
        <v>593</v>
      </c>
      <c r="E560" s="13" t="s">
        <v>776</v>
      </c>
      <c r="F560" s="152"/>
      <c r="G560" s="152"/>
      <c r="H560" s="152"/>
      <c r="I560" s="152">
        <v>6</v>
      </c>
      <c r="J560" s="152">
        <v>16</v>
      </c>
      <c r="K560" s="152"/>
      <c r="L560" s="152">
        <v>1</v>
      </c>
      <c r="M560" s="152"/>
      <c r="N560" s="162">
        <v>23</v>
      </c>
    </row>
    <row r="561" spans="1:14" x14ac:dyDescent="0.25">
      <c r="A561" s="160"/>
      <c r="B561" s="157"/>
      <c r="C561" s="163"/>
      <c r="D561" s="178" t="s">
        <v>594</v>
      </c>
      <c r="E561" s="13" t="s">
        <v>777</v>
      </c>
      <c r="F561" s="152"/>
      <c r="G561" s="152"/>
      <c r="H561" s="152">
        <v>14</v>
      </c>
      <c r="I561" s="152"/>
      <c r="J561" s="152">
        <v>27</v>
      </c>
      <c r="K561" s="152"/>
      <c r="L561" s="152">
        <v>2</v>
      </c>
      <c r="M561" s="152"/>
      <c r="N561" s="162">
        <v>43</v>
      </c>
    </row>
    <row r="562" spans="1:14" x14ac:dyDescent="0.25">
      <c r="A562" s="160"/>
      <c r="B562" s="157"/>
      <c r="C562" s="163" t="s">
        <v>2851</v>
      </c>
      <c r="D562" s="90" t="s">
        <v>1336</v>
      </c>
      <c r="E562" s="13" t="s">
        <v>1337</v>
      </c>
      <c r="F562" s="152"/>
      <c r="G562" s="152"/>
      <c r="H562" s="152"/>
      <c r="I562" s="152">
        <v>6</v>
      </c>
      <c r="J562" s="152"/>
      <c r="K562" s="152"/>
      <c r="L562" s="152">
        <v>7</v>
      </c>
      <c r="M562" s="152"/>
      <c r="N562" s="162">
        <v>13</v>
      </c>
    </row>
    <row r="563" spans="1:14" x14ac:dyDescent="0.25">
      <c r="A563" s="160"/>
      <c r="B563" s="157"/>
      <c r="C563" s="163"/>
      <c r="D563" s="12" t="s">
        <v>1338</v>
      </c>
      <c r="E563" s="13" t="s">
        <v>1339</v>
      </c>
      <c r="F563" s="152"/>
      <c r="G563" s="152"/>
      <c r="H563" s="152"/>
      <c r="I563" s="152">
        <v>1</v>
      </c>
      <c r="J563" s="152"/>
      <c r="K563" s="152"/>
      <c r="L563" s="152">
        <v>11</v>
      </c>
      <c r="M563" s="152"/>
      <c r="N563" s="162">
        <v>12</v>
      </c>
    </row>
    <row r="564" spans="1:14" x14ac:dyDescent="0.25">
      <c r="A564" s="160"/>
      <c r="B564" s="157"/>
      <c r="C564" s="163"/>
      <c r="D564" s="178" t="s">
        <v>595</v>
      </c>
      <c r="E564" s="13" t="s">
        <v>1152</v>
      </c>
      <c r="F564" s="152"/>
      <c r="G564" s="152"/>
      <c r="H564" s="152">
        <v>1</v>
      </c>
      <c r="I564" s="152"/>
      <c r="J564" s="152">
        <v>9</v>
      </c>
      <c r="K564" s="152"/>
      <c r="L564" s="152">
        <v>5</v>
      </c>
      <c r="M564" s="152"/>
      <c r="N564" s="162">
        <v>15</v>
      </c>
    </row>
    <row r="565" spans="1:14" x14ac:dyDescent="0.25">
      <c r="A565" s="160"/>
      <c r="B565" s="157"/>
      <c r="C565" s="163" t="s">
        <v>2849</v>
      </c>
      <c r="D565" s="13" t="s">
        <v>1965</v>
      </c>
      <c r="E565" s="13" t="s">
        <v>1966</v>
      </c>
      <c r="F565" s="196"/>
      <c r="G565" s="173"/>
      <c r="H565" s="173"/>
      <c r="I565" s="173"/>
      <c r="J565" s="173"/>
      <c r="K565" s="173"/>
      <c r="L565" s="173">
        <v>1</v>
      </c>
      <c r="M565" s="173"/>
      <c r="N565" s="162">
        <v>1</v>
      </c>
    </row>
    <row r="566" spans="1:14" x14ac:dyDescent="0.25">
      <c r="A566" s="160"/>
      <c r="B566" s="157" t="s">
        <v>2023</v>
      </c>
      <c r="C566" s="163" t="s">
        <v>2845</v>
      </c>
      <c r="D566" s="90" t="s">
        <v>1480</v>
      </c>
      <c r="E566" s="13" t="s">
        <v>263</v>
      </c>
      <c r="F566" s="196"/>
      <c r="G566" s="173"/>
      <c r="H566" s="173"/>
      <c r="I566" s="173"/>
      <c r="J566" s="173"/>
      <c r="K566" s="173"/>
      <c r="L566" s="173">
        <v>114</v>
      </c>
      <c r="M566" s="173"/>
      <c r="N566" s="162">
        <v>114</v>
      </c>
    </row>
    <row r="567" spans="1:14" x14ac:dyDescent="0.25">
      <c r="A567" s="160"/>
      <c r="B567" s="157"/>
      <c r="C567" s="163"/>
      <c r="D567" s="178" t="s">
        <v>262</v>
      </c>
      <c r="E567" s="13" t="s">
        <v>263</v>
      </c>
      <c r="F567" s="152"/>
      <c r="G567" s="152"/>
      <c r="H567" s="152">
        <v>63</v>
      </c>
      <c r="I567" s="152"/>
      <c r="J567" s="152">
        <v>17</v>
      </c>
      <c r="K567" s="152">
        <v>34</v>
      </c>
      <c r="L567" s="152">
        <v>1450</v>
      </c>
      <c r="M567" s="152"/>
      <c r="N567" s="162">
        <v>1564</v>
      </c>
    </row>
    <row r="568" spans="1:14" x14ac:dyDescent="0.25">
      <c r="A568" s="160"/>
      <c r="B568" s="157"/>
      <c r="C568" s="163" t="s">
        <v>2846</v>
      </c>
      <c r="D568" s="90" t="s">
        <v>264</v>
      </c>
      <c r="E568" s="13" t="s">
        <v>265</v>
      </c>
      <c r="F568" s="152"/>
      <c r="G568" s="152"/>
      <c r="H568" s="152">
        <v>3</v>
      </c>
      <c r="I568" s="152"/>
      <c r="J568" s="152">
        <v>13</v>
      </c>
      <c r="K568" s="152">
        <v>1</v>
      </c>
      <c r="L568" s="152">
        <v>23</v>
      </c>
      <c r="M568" s="152">
        <v>1</v>
      </c>
      <c r="N568" s="162">
        <v>41</v>
      </c>
    </row>
    <row r="569" spans="1:14" x14ac:dyDescent="0.25">
      <c r="A569" s="160"/>
      <c r="B569" s="157"/>
      <c r="C569" s="163"/>
      <c r="D569" s="178" t="s">
        <v>266</v>
      </c>
      <c r="E569" s="13" t="s">
        <v>265</v>
      </c>
      <c r="F569" s="152"/>
      <c r="G569" s="152"/>
      <c r="H569" s="152">
        <v>3</v>
      </c>
      <c r="I569" s="152"/>
      <c r="J569" s="152"/>
      <c r="K569" s="152">
        <v>209</v>
      </c>
      <c r="L569" s="152">
        <v>53</v>
      </c>
      <c r="M569" s="152"/>
      <c r="N569" s="162">
        <v>265</v>
      </c>
    </row>
    <row r="570" spans="1:14" x14ac:dyDescent="0.25">
      <c r="A570" s="160"/>
      <c r="B570" s="157"/>
      <c r="C570" s="163" t="s">
        <v>2847</v>
      </c>
      <c r="D570" s="90" t="s">
        <v>1165</v>
      </c>
      <c r="E570" s="13" t="s">
        <v>788</v>
      </c>
      <c r="F570" s="152"/>
      <c r="G570" s="152"/>
      <c r="H570" s="152">
        <v>1</v>
      </c>
      <c r="I570" s="152"/>
      <c r="J570" s="152"/>
      <c r="K570" s="152"/>
      <c r="L570" s="152"/>
      <c r="M570" s="152"/>
      <c r="N570" s="162">
        <v>1</v>
      </c>
    </row>
    <row r="571" spans="1:14" x14ac:dyDescent="0.25">
      <c r="A571" s="160"/>
      <c r="B571" s="157"/>
      <c r="C571" s="163"/>
      <c r="D571" s="12" t="s">
        <v>677</v>
      </c>
      <c r="E571" s="13" t="s">
        <v>788</v>
      </c>
      <c r="F571" s="152"/>
      <c r="G571" s="152"/>
      <c r="H571" s="152">
        <v>1</v>
      </c>
      <c r="I571" s="152">
        <v>2</v>
      </c>
      <c r="J571" s="152">
        <v>27</v>
      </c>
      <c r="K571" s="152"/>
      <c r="L571" s="152"/>
      <c r="M571" s="152">
        <v>3</v>
      </c>
      <c r="N571" s="162">
        <v>33</v>
      </c>
    </row>
    <row r="572" spans="1:14" x14ac:dyDescent="0.25">
      <c r="A572" s="160"/>
      <c r="B572" s="157"/>
      <c r="C572" s="163"/>
      <c r="D572" s="12" t="s">
        <v>1077</v>
      </c>
      <c r="E572" s="13" t="s">
        <v>788</v>
      </c>
      <c r="F572" s="152"/>
      <c r="G572" s="152"/>
      <c r="H572" s="152">
        <v>2</v>
      </c>
      <c r="I572" s="152">
        <v>1</v>
      </c>
      <c r="J572" s="152"/>
      <c r="K572" s="152"/>
      <c r="L572" s="152">
        <v>2</v>
      </c>
      <c r="M572" s="152">
        <v>277</v>
      </c>
      <c r="N572" s="162">
        <v>282</v>
      </c>
    </row>
    <row r="573" spans="1:14" x14ac:dyDescent="0.25">
      <c r="A573" s="160"/>
      <c r="B573" s="157"/>
      <c r="C573" s="163"/>
      <c r="D573" s="12" t="s">
        <v>1699</v>
      </c>
      <c r="E573" s="13" t="s">
        <v>1700</v>
      </c>
      <c r="F573" s="196"/>
      <c r="G573" s="173"/>
      <c r="H573" s="173"/>
      <c r="I573" s="173"/>
      <c r="J573" s="173"/>
      <c r="K573" s="173"/>
      <c r="L573" s="173">
        <v>1</v>
      </c>
      <c r="M573" s="173"/>
      <c r="N573" s="162">
        <v>1</v>
      </c>
    </row>
    <row r="574" spans="1:14" x14ac:dyDescent="0.25">
      <c r="A574" s="160"/>
      <c r="B574" s="157"/>
      <c r="C574" s="163"/>
      <c r="D574" s="12" t="s">
        <v>1211</v>
      </c>
      <c r="E574" s="13" t="s">
        <v>1002</v>
      </c>
      <c r="F574" s="152"/>
      <c r="G574" s="152"/>
      <c r="H574" s="152">
        <v>1</v>
      </c>
      <c r="I574" s="152"/>
      <c r="J574" s="152"/>
      <c r="K574" s="152"/>
      <c r="L574" s="152">
        <v>24</v>
      </c>
      <c r="M574" s="152">
        <v>64</v>
      </c>
      <c r="N574" s="162">
        <v>89</v>
      </c>
    </row>
    <row r="575" spans="1:14" x14ac:dyDescent="0.25">
      <c r="A575" s="160"/>
      <c r="B575" s="157"/>
      <c r="C575" s="163"/>
      <c r="D575" s="178" t="s">
        <v>923</v>
      </c>
      <c r="E575" s="13" t="s">
        <v>1002</v>
      </c>
      <c r="F575" s="152"/>
      <c r="G575" s="152"/>
      <c r="H575" s="152">
        <v>21</v>
      </c>
      <c r="I575" s="152">
        <v>1</v>
      </c>
      <c r="J575" s="152"/>
      <c r="K575" s="152"/>
      <c r="L575" s="152">
        <v>100</v>
      </c>
      <c r="M575" s="152"/>
      <c r="N575" s="162">
        <v>122</v>
      </c>
    </row>
    <row r="576" spans="1:14" x14ac:dyDescent="0.25">
      <c r="A576" s="160"/>
      <c r="B576" s="157"/>
      <c r="C576" s="163" t="s">
        <v>2848</v>
      </c>
      <c r="D576" s="90" t="s">
        <v>1344</v>
      </c>
      <c r="E576" s="13" t="s">
        <v>1345</v>
      </c>
      <c r="F576" s="152"/>
      <c r="G576" s="152"/>
      <c r="H576" s="152"/>
      <c r="I576" s="152">
        <v>3</v>
      </c>
      <c r="J576" s="152"/>
      <c r="K576" s="152"/>
      <c r="L576" s="152"/>
      <c r="M576" s="152"/>
      <c r="N576" s="162">
        <v>3</v>
      </c>
    </row>
    <row r="577" spans="1:14" x14ac:dyDescent="0.25">
      <c r="A577" s="160"/>
      <c r="B577" s="157"/>
      <c r="C577" s="163"/>
      <c r="D577" s="12" t="s">
        <v>1346</v>
      </c>
      <c r="E577" s="13" t="s">
        <v>1345</v>
      </c>
      <c r="F577" s="152"/>
      <c r="G577" s="152"/>
      <c r="H577" s="152"/>
      <c r="I577" s="152">
        <v>7</v>
      </c>
      <c r="J577" s="152"/>
      <c r="K577" s="152"/>
      <c r="L577" s="152">
        <v>5</v>
      </c>
      <c r="M577" s="152"/>
      <c r="N577" s="162">
        <v>12</v>
      </c>
    </row>
    <row r="578" spans="1:14" x14ac:dyDescent="0.25">
      <c r="A578" s="160"/>
      <c r="B578" s="157"/>
      <c r="C578" s="163"/>
      <c r="D578" s="12" t="s">
        <v>1347</v>
      </c>
      <c r="E578" s="13" t="s">
        <v>789</v>
      </c>
      <c r="F578" s="152"/>
      <c r="G578" s="152"/>
      <c r="H578" s="152"/>
      <c r="I578" s="152">
        <v>3</v>
      </c>
      <c r="J578" s="152"/>
      <c r="K578" s="152"/>
      <c r="L578" s="152">
        <v>1</v>
      </c>
      <c r="M578" s="152"/>
      <c r="N578" s="162">
        <v>4</v>
      </c>
    </row>
    <row r="579" spans="1:14" x14ac:dyDescent="0.25">
      <c r="A579" s="160"/>
      <c r="B579" s="157"/>
      <c r="C579" s="163"/>
      <c r="D579" s="12" t="s">
        <v>678</v>
      </c>
      <c r="E579" s="13" t="s">
        <v>789</v>
      </c>
      <c r="F579" s="152"/>
      <c r="G579" s="152"/>
      <c r="H579" s="152">
        <v>1</v>
      </c>
      <c r="I579" s="152">
        <v>2</v>
      </c>
      <c r="J579" s="152">
        <v>46</v>
      </c>
      <c r="K579" s="152"/>
      <c r="L579" s="152">
        <v>3</v>
      </c>
      <c r="M579" s="152"/>
      <c r="N579" s="162">
        <v>52</v>
      </c>
    </row>
    <row r="580" spans="1:14" x14ac:dyDescent="0.25">
      <c r="A580" s="160"/>
      <c r="B580" s="157"/>
      <c r="C580" s="163"/>
      <c r="D580" s="12" t="s">
        <v>1180</v>
      </c>
      <c r="E580" s="13" t="s">
        <v>1181</v>
      </c>
      <c r="F580" s="152"/>
      <c r="G580" s="152"/>
      <c r="H580" s="152">
        <v>1</v>
      </c>
      <c r="I580" s="152"/>
      <c r="J580" s="152"/>
      <c r="K580" s="152"/>
      <c r="L580" s="152"/>
      <c r="M580" s="152"/>
      <c r="N580" s="162">
        <v>1</v>
      </c>
    </row>
    <row r="581" spans="1:14" x14ac:dyDescent="0.25">
      <c r="A581" s="160"/>
      <c r="B581" s="157"/>
      <c r="C581" s="163"/>
      <c r="D581" s="178" t="s">
        <v>1348</v>
      </c>
      <c r="E581" s="13" t="s">
        <v>1349</v>
      </c>
      <c r="F581" s="152"/>
      <c r="G581" s="152"/>
      <c r="H581" s="152"/>
      <c r="I581" s="152">
        <v>1</v>
      </c>
      <c r="J581" s="152"/>
      <c r="K581" s="152"/>
      <c r="L581" s="152">
        <v>1</v>
      </c>
      <c r="M581" s="152"/>
      <c r="N581" s="162">
        <v>2</v>
      </c>
    </row>
    <row r="582" spans="1:14" x14ac:dyDescent="0.25">
      <c r="A582" s="160"/>
      <c r="B582" s="157"/>
      <c r="C582" s="163" t="s">
        <v>2851</v>
      </c>
      <c r="D582" s="12" t="s">
        <v>1350</v>
      </c>
      <c r="E582" s="13" t="s">
        <v>1351</v>
      </c>
      <c r="F582" s="152"/>
      <c r="G582" s="152"/>
      <c r="H582" s="152"/>
      <c r="I582" s="152">
        <v>6</v>
      </c>
      <c r="J582" s="152"/>
      <c r="K582" s="152"/>
      <c r="L582" s="152"/>
      <c r="M582" s="152"/>
      <c r="N582" s="162">
        <v>6</v>
      </c>
    </row>
    <row r="583" spans="1:14" x14ac:dyDescent="0.25">
      <c r="A583" s="160"/>
      <c r="B583" s="157"/>
      <c r="C583" s="163"/>
      <c r="D583" s="12" t="s">
        <v>1352</v>
      </c>
      <c r="E583" s="13" t="s">
        <v>1351</v>
      </c>
      <c r="F583" s="152"/>
      <c r="G583" s="152"/>
      <c r="H583" s="152"/>
      <c r="I583" s="152">
        <v>5</v>
      </c>
      <c r="J583" s="152"/>
      <c r="K583" s="152"/>
      <c r="L583" s="152">
        <v>3</v>
      </c>
      <c r="M583" s="152"/>
      <c r="N583" s="162">
        <v>8</v>
      </c>
    </row>
    <row r="584" spans="1:14" x14ac:dyDescent="0.25">
      <c r="A584" s="160"/>
      <c r="B584" s="157"/>
      <c r="C584" s="163"/>
      <c r="D584" s="178" t="s">
        <v>1353</v>
      </c>
      <c r="E584" s="13" t="s">
        <v>1354</v>
      </c>
      <c r="F584" s="152"/>
      <c r="G584" s="152"/>
      <c r="H584" s="152"/>
      <c r="I584" s="152">
        <v>1</v>
      </c>
      <c r="J584" s="152"/>
      <c r="K584" s="152"/>
      <c r="L584" s="152"/>
      <c r="M584" s="152"/>
      <c r="N584" s="162">
        <v>1</v>
      </c>
    </row>
    <row r="585" spans="1:14" x14ac:dyDescent="0.25">
      <c r="A585" s="160"/>
      <c r="B585" s="157"/>
      <c r="C585" s="163" t="s">
        <v>2849</v>
      </c>
      <c r="D585" s="12" t="s">
        <v>1355</v>
      </c>
      <c r="E585" s="13" t="s">
        <v>1356</v>
      </c>
      <c r="F585" s="152"/>
      <c r="G585" s="152"/>
      <c r="H585" s="152"/>
      <c r="I585" s="152">
        <v>1</v>
      </c>
      <c r="J585" s="152"/>
      <c r="K585" s="152"/>
      <c r="L585" s="152"/>
      <c r="M585" s="152"/>
      <c r="N585" s="162">
        <v>1</v>
      </c>
    </row>
    <row r="586" spans="1:14" x14ac:dyDescent="0.25">
      <c r="A586" s="160"/>
      <c r="B586" s="157"/>
      <c r="C586" s="163"/>
      <c r="D586" s="12" t="s">
        <v>1357</v>
      </c>
      <c r="E586" s="13" t="s">
        <v>1358</v>
      </c>
      <c r="F586" s="152"/>
      <c r="G586" s="152"/>
      <c r="H586" s="152"/>
      <c r="I586" s="152">
        <v>4</v>
      </c>
      <c r="J586" s="152"/>
      <c r="K586" s="152"/>
      <c r="L586" s="152"/>
      <c r="M586" s="152"/>
      <c r="N586" s="162">
        <v>4</v>
      </c>
    </row>
    <row r="587" spans="1:14" x14ac:dyDescent="0.25">
      <c r="A587" s="160"/>
      <c r="B587" s="157"/>
      <c r="C587" s="163"/>
      <c r="D587" s="178" t="s">
        <v>1359</v>
      </c>
      <c r="E587" s="13" t="s">
        <v>1360</v>
      </c>
      <c r="F587" s="152"/>
      <c r="G587" s="152"/>
      <c r="H587" s="152"/>
      <c r="I587" s="152">
        <v>1</v>
      </c>
      <c r="J587" s="152"/>
      <c r="K587" s="152"/>
      <c r="L587" s="152"/>
      <c r="M587" s="152"/>
      <c r="N587" s="162">
        <v>1</v>
      </c>
    </row>
    <row r="588" spans="1:14" x14ac:dyDescent="0.25">
      <c r="A588" s="160"/>
      <c r="B588" s="157" t="s">
        <v>2577</v>
      </c>
      <c r="C588" s="163" t="s">
        <v>2845</v>
      </c>
      <c r="D588" s="90" t="s">
        <v>271</v>
      </c>
      <c r="E588" s="13" t="s">
        <v>272</v>
      </c>
      <c r="F588" s="152"/>
      <c r="G588" s="152"/>
      <c r="H588" s="152">
        <v>76</v>
      </c>
      <c r="I588" s="152"/>
      <c r="J588" s="152">
        <v>105</v>
      </c>
      <c r="K588" s="152">
        <v>22</v>
      </c>
      <c r="L588" s="152">
        <v>1463</v>
      </c>
      <c r="M588" s="152"/>
      <c r="N588" s="162">
        <v>1666</v>
      </c>
    </row>
    <row r="589" spans="1:14" x14ac:dyDescent="0.25">
      <c r="A589" s="160"/>
      <c r="B589" s="157"/>
      <c r="C589" s="163"/>
      <c r="D589" s="178" t="s">
        <v>273</v>
      </c>
      <c r="E589" s="13" t="s">
        <v>274</v>
      </c>
      <c r="F589" s="152"/>
      <c r="G589" s="152"/>
      <c r="H589" s="152">
        <v>64</v>
      </c>
      <c r="I589" s="152">
        <v>8</v>
      </c>
      <c r="J589" s="152">
        <v>105</v>
      </c>
      <c r="K589" s="152">
        <v>49</v>
      </c>
      <c r="L589" s="152">
        <v>974</v>
      </c>
      <c r="M589" s="152"/>
      <c r="N589" s="162">
        <v>1200</v>
      </c>
    </row>
    <row r="590" spans="1:14" x14ac:dyDescent="0.25">
      <c r="A590" s="160"/>
      <c r="B590" s="157"/>
      <c r="C590" s="163" t="s">
        <v>2846</v>
      </c>
      <c r="D590" s="13" t="s">
        <v>275</v>
      </c>
      <c r="E590" s="13" t="s">
        <v>276</v>
      </c>
      <c r="F590" s="152"/>
      <c r="G590" s="152"/>
      <c r="H590" s="152">
        <v>27</v>
      </c>
      <c r="I590" s="152">
        <v>10</v>
      </c>
      <c r="J590" s="152">
        <v>108</v>
      </c>
      <c r="K590" s="152">
        <v>972</v>
      </c>
      <c r="L590" s="152">
        <v>6997</v>
      </c>
      <c r="M590" s="152">
        <v>483</v>
      </c>
      <c r="N590" s="162">
        <v>8597</v>
      </c>
    </row>
    <row r="591" spans="1:14" x14ac:dyDescent="0.25">
      <c r="A591" s="160"/>
      <c r="B591" s="157" t="s">
        <v>2086</v>
      </c>
      <c r="C591" s="163" t="s">
        <v>2845</v>
      </c>
      <c r="D591" s="90" t="s">
        <v>1166</v>
      </c>
      <c r="E591" s="13" t="s">
        <v>1488</v>
      </c>
      <c r="F591" s="196"/>
      <c r="G591" s="173"/>
      <c r="H591" s="173">
        <v>1</v>
      </c>
      <c r="I591" s="173"/>
      <c r="J591" s="173"/>
      <c r="K591" s="173"/>
      <c r="L591" s="173">
        <v>1</v>
      </c>
      <c r="M591" s="173"/>
      <c r="N591" s="162">
        <v>2</v>
      </c>
    </row>
    <row r="592" spans="1:14" x14ac:dyDescent="0.25">
      <c r="A592" s="160"/>
      <c r="B592" s="157"/>
      <c r="C592" s="163"/>
      <c r="D592" s="178" t="s">
        <v>308</v>
      </c>
      <c r="E592" s="13" t="s">
        <v>309</v>
      </c>
      <c r="F592" s="152">
        <v>136</v>
      </c>
      <c r="G592" s="152"/>
      <c r="H592" s="152">
        <v>20</v>
      </c>
      <c r="I592" s="152">
        <v>5</v>
      </c>
      <c r="J592" s="152">
        <v>351</v>
      </c>
      <c r="K592" s="152">
        <v>15</v>
      </c>
      <c r="L592" s="152">
        <v>6468</v>
      </c>
      <c r="M592" s="152"/>
      <c r="N592" s="162">
        <v>6995</v>
      </c>
    </row>
    <row r="593" spans="1:14" x14ac:dyDescent="0.25">
      <c r="A593" s="160"/>
      <c r="B593" s="157"/>
      <c r="C593" s="163" t="s">
        <v>2846</v>
      </c>
      <c r="D593" s="90" t="s">
        <v>1571</v>
      </c>
      <c r="E593" s="13" t="s">
        <v>1572</v>
      </c>
      <c r="F593" s="196"/>
      <c r="G593" s="173"/>
      <c r="H593" s="173"/>
      <c r="I593" s="173"/>
      <c r="J593" s="173"/>
      <c r="K593" s="173"/>
      <c r="L593" s="173">
        <v>10</v>
      </c>
      <c r="M593" s="173"/>
      <c r="N593" s="162">
        <v>10</v>
      </c>
    </row>
    <row r="594" spans="1:14" x14ac:dyDescent="0.25">
      <c r="A594" s="160"/>
      <c r="B594" s="157"/>
      <c r="C594" s="163"/>
      <c r="D594" s="178" t="s">
        <v>310</v>
      </c>
      <c r="E594" s="13" t="s">
        <v>311</v>
      </c>
      <c r="F594" s="152">
        <v>1</v>
      </c>
      <c r="G594" s="152"/>
      <c r="H594" s="152">
        <v>33</v>
      </c>
      <c r="I594" s="152">
        <v>3</v>
      </c>
      <c r="J594" s="152">
        <v>15</v>
      </c>
      <c r="K594" s="152">
        <v>274</v>
      </c>
      <c r="L594" s="152">
        <v>2453</v>
      </c>
      <c r="M594" s="152">
        <v>1</v>
      </c>
      <c r="N594" s="162">
        <v>2780</v>
      </c>
    </row>
    <row r="595" spans="1:14" x14ac:dyDescent="0.25">
      <c r="A595" s="160"/>
      <c r="B595" s="157"/>
      <c r="C595" s="163" t="s">
        <v>2847</v>
      </c>
      <c r="D595" s="90" t="s">
        <v>1058</v>
      </c>
      <c r="E595" s="13" t="s">
        <v>1059</v>
      </c>
      <c r="F595" s="152"/>
      <c r="G595" s="152"/>
      <c r="H595" s="152">
        <v>2</v>
      </c>
      <c r="I595" s="152"/>
      <c r="J595" s="152"/>
      <c r="K595" s="152"/>
      <c r="L595" s="152">
        <v>2</v>
      </c>
      <c r="M595" s="152"/>
      <c r="N595" s="162">
        <v>4</v>
      </c>
    </row>
    <row r="596" spans="1:14" x14ac:dyDescent="0.25">
      <c r="A596" s="160"/>
      <c r="B596" s="157"/>
      <c r="C596" s="163"/>
      <c r="D596" s="178" t="s">
        <v>312</v>
      </c>
      <c r="E596" s="13" t="s">
        <v>313</v>
      </c>
      <c r="F596" s="152"/>
      <c r="G596" s="152"/>
      <c r="H596" s="152">
        <v>30</v>
      </c>
      <c r="I596" s="152"/>
      <c r="J596" s="152">
        <v>15</v>
      </c>
      <c r="K596" s="152">
        <v>7</v>
      </c>
      <c r="L596" s="152">
        <v>465</v>
      </c>
      <c r="M596" s="152">
        <v>286</v>
      </c>
      <c r="N596" s="162">
        <v>803</v>
      </c>
    </row>
    <row r="597" spans="1:14" x14ac:dyDescent="0.25">
      <c r="A597" s="160"/>
      <c r="B597" s="157"/>
      <c r="C597" s="163" t="s">
        <v>2848</v>
      </c>
      <c r="D597" s="90" t="s">
        <v>1381</v>
      </c>
      <c r="E597" s="13" t="s">
        <v>803</v>
      </c>
      <c r="F597" s="152"/>
      <c r="G597" s="152"/>
      <c r="H597" s="152"/>
      <c r="I597" s="152">
        <v>1</v>
      </c>
      <c r="J597" s="152"/>
      <c r="K597" s="152"/>
      <c r="L597" s="152"/>
      <c r="M597" s="152"/>
      <c r="N597" s="162">
        <v>1</v>
      </c>
    </row>
    <row r="598" spans="1:14" x14ac:dyDescent="0.25">
      <c r="A598" s="160"/>
      <c r="B598" s="157"/>
      <c r="C598" s="163"/>
      <c r="D598" s="12" t="s">
        <v>1833</v>
      </c>
      <c r="E598" s="13" t="s">
        <v>1391</v>
      </c>
      <c r="F598" s="196"/>
      <c r="G598" s="173"/>
      <c r="H598" s="173"/>
      <c r="I598" s="173"/>
      <c r="J598" s="173"/>
      <c r="K598" s="173"/>
      <c r="L598" s="173">
        <v>1</v>
      </c>
      <c r="M598" s="173"/>
      <c r="N598" s="162">
        <v>1</v>
      </c>
    </row>
    <row r="599" spans="1:14" x14ac:dyDescent="0.25">
      <c r="A599" s="160"/>
      <c r="B599" s="157"/>
      <c r="C599" s="163"/>
      <c r="D599" s="12" t="s">
        <v>1866</v>
      </c>
      <c r="E599" s="13" t="s">
        <v>1867</v>
      </c>
      <c r="F599" s="196"/>
      <c r="G599" s="173"/>
      <c r="H599" s="173"/>
      <c r="I599" s="173"/>
      <c r="J599" s="173"/>
      <c r="K599" s="173"/>
      <c r="L599" s="173">
        <v>1</v>
      </c>
      <c r="M599" s="173"/>
      <c r="N599" s="162">
        <v>1</v>
      </c>
    </row>
    <row r="600" spans="1:14" x14ac:dyDescent="0.25">
      <c r="A600" s="160"/>
      <c r="B600" s="157"/>
      <c r="C600" s="163"/>
      <c r="D600" s="12" t="s">
        <v>1184</v>
      </c>
      <c r="E600" s="13" t="s">
        <v>1185</v>
      </c>
      <c r="F600" s="152"/>
      <c r="G600" s="152"/>
      <c r="H600" s="152">
        <v>1</v>
      </c>
      <c r="I600" s="152"/>
      <c r="J600" s="152"/>
      <c r="K600" s="152"/>
      <c r="L600" s="152"/>
      <c r="M600" s="152"/>
      <c r="N600" s="162">
        <v>1</v>
      </c>
    </row>
    <row r="601" spans="1:14" x14ac:dyDescent="0.25">
      <c r="A601" s="160"/>
      <c r="B601" s="157"/>
      <c r="C601" s="163"/>
      <c r="D601" s="12" t="s">
        <v>605</v>
      </c>
      <c r="E601" s="13" t="s">
        <v>320</v>
      </c>
      <c r="F601" s="152"/>
      <c r="G601" s="152"/>
      <c r="H601" s="152">
        <v>3</v>
      </c>
      <c r="I601" s="152"/>
      <c r="J601" s="152">
        <v>4</v>
      </c>
      <c r="K601" s="152"/>
      <c r="L601" s="152">
        <v>2</v>
      </c>
      <c r="M601" s="152"/>
      <c r="N601" s="162">
        <v>9</v>
      </c>
    </row>
    <row r="602" spans="1:14" x14ac:dyDescent="0.25">
      <c r="A602" s="160"/>
      <c r="B602" s="157"/>
      <c r="C602" s="163"/>
      <c r="D602" s="12" t="s">
        <v>1854</v>
      </c>
      <c r="E602" s="13" t="s">
        <v>1855</v>
      </c>
      <c r="F602" s="196"/>
      <c r="G602" s="173"/>
      <c r="H602" s="173"/>
      <c r="I602" s="173"/>
      <c r="J602" s="173"/>
      <c r="K602" s="173"/>
      <c r="L602" s="173">
        <v>1</v>
      </c>
      <c r="M602" s="173"/>
      <c r="N602" s="162">
        <v>1</v>
      </c>
    </row>
    <row r="603" spans="1:14" x14ac:dyDescent="0.25">
      <c r="A603" s="160"/>
      <c r="B603" s="157"/>
      <c r="C603" s="163"/>
      <c r="D603" s="12" t="s">
        <v>1831</v>
      </c>
      <c r="E603" s="13" t="s">
        <v>1832</v>
      </c>
      <c r="F603" s="196"/>
      <c r="G603" s="173"/>
      <c r="H603" s="173"/>
      <c r="I603" s="173"/>
      <c r="J603" s="173"/>
      <c r="K603" s="173"/>
      <c r="L603" s="173">
        <v>1</v>
      </c>
      <c r="M603" s="173"/>
      <c r="N603" s="162">
        <v>1</v>
      </c>
    </row>
    <row r="604" spans="1:14" x14ac:dyDescent="0.25">
      <c r="A604" s="160"/>
      <c r="B604" s="157"/>
      <c r="C604" s="163"/>
      <c r="D604" s="12" t="s">
        <v>1816</v>
      </c>
      <c r="E604" s="13" t="s">
        <v>1817</v>
      </c>
      <c r="F604" s="196"/>
      <c r="G604" s="173"/>
      <c r="H604" s="173"/>
      <c r="I604" s="173"/>
      <c r="J604" s="173"/>
      <c r="K604" s="173"/>
      <c r="L604" s="173">
        <v>1</v>
      </c>
      <c r="M604" s="173"/>
      <c r="N604" s="162">
        <v>1</v>
      </c>
    </row>
    <row r="605" spans="1:14" x14ac:dyDescent="0.25">
      <c r="A605" s="160"/>
      <c r="B605" s="157"/>
      <c r="C605" s="163"/>
      <c r="D605" s="178" t="s">
        <v>680</v>
      </c>
      <c r="E605" s="13" t="s">
        <v>796</v>
      </c>
      <c r="F605" s="152"/>
      <c r="G605" s="152"/>
      <c r="H605" s="152"/>
      <c r="I605" s="152">
        <v>1</v>
      </c>
      <c r="J605" s="152">
        <v>1</v>
      </c>
      <c r="K605" s="152"/>
      <c r="L605" s="152"/>
      <c r="M605" s="152"/>
      <c r="N605" s="162">
        <v>2</v>
      </c>
    </row>
    <row r="606" spans="1:14" x14ac:dyDescent="0.25">
      <c r="A606" s="160"/>
      <c r="B606" s="157"/>
      <c r="C606" s="163" t="s">
        <v>2851</v>
      </c>
      <c r="D606" s="12" t="s">
        <v>1382</v>
      </c>
      <c r="E606" s="13" t="s">
        <v>1383</v>
      </c>
      <c r="F606" s="152"/>
      <c r="G606" s="152"/>
      <c r="H606" s="152"/>
      <c r="I606" s="152">
        <v>1</v>
      </c>
      <c r="J606" s="152"/>
      <c r="K606" s="152"/>
      <c r="L606" s="152"/>
      <c r="M606" s="152"/>
      <c r="N606" s="162">
        <v>1</v>
      </c>
    </row>
    <row r="607" spans="1:14" x14ac:dyDescent="0.25">
      <c r="A607" s="160"/>
      <c r="B607" s="157"/>
      <c r="C607" s="163"/>
      <c r="D607" s="12" t="s">
        <v>1889</v>
      </c>
      <c r="E607" s="13" t="s">
        <v>1890</v>
      </c>
      <c r="F607" s="196"/>
      <c r="G607" s="173"/>
      <c r="H607" s="173"/>
      <c r="I607" s="173"/>
      <c r="J607" s="173"/>
      <c r="K607" s="173"/>
      <c r="L607" s="173">
        <v>4</v>
      </c>
      <c r="M607" s="173"/>
      <c r="N607" s="162">
        <v>4</v>
      </c>
    </row>
    <row r="608" spans="1:14" x14ac:dyDescent="0.25">
      <c r="A608" s="160"/>
      <c r="B608" s="157"/>
      <c r="C608" s="163"/>
      <c r="D608" s="12" t="s">
        <v>1384</v>
      </c>
      <c r="E608" s="13" t="s">
        <v>1385</v>
      </c>
      <c r="F608" s="152"/>
      <c r="G608" s="152"/>
      <c r="H608" s="152"/>
      <c r="I608" s="152">
        <v>4</v>
      </c>
      <c r="J608" s="152"/>
      <c r="K608" s="152"/>
      <c r="L608" s="152">
        <v>1</v>
      </c>
      <c r="M608" s="152"/>
      <c r="N608" s="162">
        <v>5</v>
      </c>
    </row>
    <row r="609" spans="1:14" x14ac:dyDescent="0.25">
      <c r="A609" s="160"/>
      <c r="B609" s="157"/>
      <c r="C609" s="163"/>
      <c r="D609" s="12" t="s">
        <v>1908</v>
      </c>
      <c r="E609" s="13" t="s">
        <v>1909</v>
      </c>
      <c r="F609" s="196"/>
      <c r="G609" s="173"/>
      <c r="H609" s="173"/>
      <c r="I609" s="173"/>
      <c r="J609" s="173"/>
      <c r="K609" s="173"/>
      <c r="L609" s="173">
        <v>1</v>
      </c>
      <c r="M609" s="173"/>
      <c r="N609" s="162">
        <v>1</v>
      </c>
    </row>
    <row r="610" spans="1:14" x14ac:dyDescent="0.25">
      <c r="A610" s="160"/>
      <c r="B610" s="157"/>
      <c r="C610" s="163"/>
      <c r="D610" s="12" t="s">
        <v>1386</v>
      </c>
      <c r="E610" s="13" t="s">
        <v>1387</v>
      </c>
      <c r="F610" s="152"/>
      <c r="G610" s="152"/>
      <c r="H610" s="152"/>
      <c r="I610" s="152">
        <v>1</v>
      </c>
      <c r="J610" s="152"/>
      <c r="K610" s="152"/>
      <c r="L610" s="152">
        <v>4</v>
      </c>
      <c r="M610" s="152"/>
      <c r="N610" s="162">
        <v>5</v>
      </c>
    </row>
    <row r="611" spans="1:14" x14ac:dyDescent="0.25">
      <c r="A611" s="160"/>
      <c r="B611" s="157"/>
      <c r="C611" s="163"/>
      <c r="D611" s="12" t="s">
        <v>1955</v>
      </c>
      <c r="E611" s="13" t="s">
        <v>1956</v>
      </c>
      <c r="F611" s="196"/>
      <c r="G611" s="173"/>
      <c r="H611" s="173"/>
      <c r="I611" s="173"/>
      <c r="J611" s="173"/>
      <c r="K611" s="173"/>
      <c r="L611" s="173">
        <v>3</v>
      </c>
      <c r="M611" s="173"/>
      <c r="N611" s="162">
        <v>3</v>
      </c>
    </row>
    <row r="612" spans="1:14" x14ac:dyDescent="0.25">
      <c r="A612" s="160"/>
      <c r="B612" s="157"/>
      <c r="C612" s="163"/>
      <c r="D612" s="12" t="s">
        <v>1948</v>
      </c>
      <c r="E612" s="13" t="s">
        <v>1949</v>
      </c>
      <c r="F612" s="196"/>
      <c r="G612" s="173"/>
      <c r="H612" s="173"/>
      <c r="I612" s="173"/>
      <c r="J612" s="173"/>
      <c r="K612" s="173"/>
      <c r="L612" s="173">
        <v>4</v>
      </c>
      <c r="M612" s="173"/>
      <c r="N612" s="162">
        <v>4</v>
      </c>
    </row>
    <row r="613" spans="1:14" x14ac:dyDescent="0.25">
      <c r="A613" s="160"/>
      <c r="B613" s="157"/>
      <c r="C613" s="163"/>
      <c r="D613" s="178" t="s">
        <v>1886</v>
      </c>
      <c r="E613" s="13" t="s">
        <v>1887</v>
      </c>
      <c r="F613" s="196"/>
      <c r="G613" s="173"/>
      <c r="H613" s="173"/>
      <c r="I613" s="173"/>
      <c r="J613" s="173"/>
      <c r="K613" s="173"/>
      <c r="L613" s="173">
        <v>3</v>
      </c>
      <c r="M613" s="173"/>
      <c r="N613" s="162">
        <v>3</v>
      </c>
    </row>
    <row r="614" spans="1:14" x14ac:dyDescent="0.25">
      <c r="A614" s="160"/>
      <c r="B614" s="157" t="s">
        <v>2045</v>
      </c>
      <c r="C614" s="163" t="s">
        <v>2846</v>
      </c>
      <c r="D614" s="90" t="s">
        <v>1590</v>
      </c>
      <c r="E614" s="13" t="s">
        <v>2600</v>
      </c>
      <c r="F614" s="196"/>
      <c r="G614" s="173"/>
      <c r="H614" s="173"/>
      <c r="I614" s="173"/>
      <c r="J614" s="173"/>
      <c r="K614" s="173"/>
      <c r="L614" s="173">
        <v>1</v>
      </c>
      <c r="M614" s="173"/>
      <c r="N614" s="162">
        <v>1</v>
      </c>
    </row>
    <row r="615" spans="1:14" x14ac:dyDescent="0.25">
      <c r="A615" s="160"/>
      <c r="B615" s="157"/>
      <c r="C615" s="163"/>
      <c r="D615" s="12" t="s">
        <v>606</v>
      </c>
      <c r="E615" s="13" t="s">
        <v>797</v>
      </c>
      <c r="F615" s="152"/>
      <c r="G615" s="152"/>
      <c r="H615" s="152"/>
      <c r="I615" s="152"/>
      <c r="J615" s="152">
        <v>93</v>
      </c>
      <c r="K615" s="152"/>
      <c r="L615" s="152">
        <v>4</v>
      </c>
      <c r="M615" s="152"/>
      <c r="N615" s="162">
        <v>97</v>
      </c>
    </row>
    <row r="616" spans="1:14" x14ac:dyDescent="0.25">
      <c r="A616" s="160"/>
      <c r="B616" s="157"/>
      <c r="C616" s="163"/>
      <c r="D616" s="178" t="s">
        <v>607</v>
      </c>
      <c r="E616" s="13" t="s">
        <v>1589</v>
      </c>
      <c r="F616" s="196"/>
      <c r="G616" s="173"/>
      <c r="H616" s="173"/>
      <c r="I616" s="173"/>
      <c r="J616" s="173">
        <v>37</v>
      </c>
      <c r="K616" s="173"/>
      <c r="L616" s="173">
        <v>4</v>
      </c>
      <c r="M616" s="173"/>
      <c r="N616" s="162">
        <v>41</v>
      </c>
    </row>
    <row r="617" spans="1:14" x14ac:dyDescent="0.25">
      <c r="A617" s="160"/>
      <c r="B617" s="157"/>
      <c r="C617" s="163" t="s">
        <v>2847</v>
      </c>
      <c r="D617" s="12" t="s">
        <v>608</v>
      </c>
      <c r="E617" s="13" t="s">
        <v>799</v>
      </c>
      <c r="F617" s="152"/>
      <c r="G617" s="152"/>
      <c r="H617" s="152"/>
      <c r="I617" s="152"/>
      <c r="J617" s="152">
        <v>5</v>
      </c>
      <c r="K617" s="152"/>
      <c r="L617" s="152"/>
      <c r="M617" s="152"/>
      <c r="N617" s="162">
        <v>5</v>
      </c>
    </row>
    <row r="618" spans="1:14" x14ac:dyDescent="0.25">
      <c r="A618" s="160"/>
      <c r="B618" s="157"/>
      <c r="C618" s="163"/>
      <c r="D618" s="12" t="s">
        <v>1756</v>
      </c>
      <c r="E618" s="13" t="s">
        <v>1757</v>
      </c>
      <c r="F618" s="196"/>
      <c r="G618" s="173"/>
      <c r="H618" s="173"/>
      <c r="I618" s="173"/>
      <c r="J618" s="173"/>
      <c r="K618" s="173"/>
      <c r="L618" s="173">
        <v>1</v>
      </c>
      <c r="M618" s="173"/>
      <c r="N618" s="162">
        <v>1</v>
      </c>
    </row>
    <row r="619" spans="1:14" x14ac:dyDescent="0.25">
      <c r="A619" s="160"/>
      <c r="B619" s="157"/>
      <c r="C619" s="163"/>
      <c r="D619" s="178" t="s">
        <v>609</v>
      </c>
      <c r="E619" s="13" t="s">
        <v>800</v>
      </c>
      <c r="F619" s="152"/>
      <c r="G619" s="152"/>
      <c r="H619" s="152"/>
      <c r="I619" s="152"/>
      <c r="J619" s="152">
        <v>3</v>
      </c>
      <c r="K619" s="152"/>
      <c r="L619" s="152"/>
      <c r="M619" s="152"/>
      <c r="N619" s="162">
        <v>3</v>
      </c>
    </row>
    <row r="620" spans="1:14" x14ac:dyDescent="0.25">
      <c r="A620" s="160"/>
      <c r="B620" s="157"/>
      <c r="C620" s="163" t="s">
        <v>2848</v>
      </c>
      <c r="D620" s="178" t="s">
        <v>610</v>
      </c>
      <c r="E620" s="13" t="s">
        <v>2611</v>
      </c>
      <c r="F620" s="196"/>
      <c r="G620" s="173"/>
      <c r="H620" s="173"/>
      <c r="I620" s="173"/>
      <c r="J620" s="173">
        <v>44</v>
      </c>
      <c r="K620" s="173"/>
      <c r="L620" s="173"/>
      <c r="M620" s="173"/>
      <c r="N620" s="162">
        <v>44</v>
      </c>
    </row>
    <row r="621" spans="1:14" x14ac:dyDescent="0.25">
      <c r="A621" s="160"/>
      <c r="B621" s="157" t="s">
        <v>2046</v>
      </c>
      <c r="C621" s="163" t="s">
        <v>2845</v>
      </c>
      <c r="D621" s="13" t="s">
        <v>314</v>
      </c>
      <c r="E621" s="13" t="s">
        <v>309</v>
      </c>
      <c r="F621" s="152">
        <v>426</v>
      </c>
      <c r="G621" s="152"/>
      <c r="H621" s="152">
        <v>132</v>
      </c>
      <c r="I621" s="152">
        <v>2</v>
      </c>
      <c r="J621" s="152">
        <v>507</v>
      </c>
      <c r="K621" s="152">
        <v>339</v>
      </c>
      <c r="L621" s="152">
        <v>10631</v>
      </c>
      <c r="M621" s="152"/>
      <c r="N621" s="162">
        <v>12037</v>
      </c>
    </row>
    <row r="622" spans="1:14" x14ac:dyDescent="0.25">
      <c r="A622" s="160"/>
      <c r="B622" s="157"/>
      <c r="C622" s="163" t="s">
        <v>2846</v>
      </c>
      <c r="D622" s="90" t="s">
        <v>1625</v>
      </c>
      <c r="E622" s="13" t="s">
        <v>1626</v>
      </c>
      <c r="F622" s="196"/>
      <c r="G622" s="173"/>
      <c r="H622" s="173"/>
      <c r="I622" s="173"/>
      <c r="J622" s="173"/>
      <c r="K622" s="173"/>
      <c r="L622" s="173">
        <v>135</v>
      </c>
      <c r="M622" s="173"/>
      <c r="N622" s="162">
        <v>135</v>
      </c>
    </row>
    <row r="623" spans="1:14" x14ac:dyDescent="0.25">
      <c r="A623" s="160"/>
      <c r="B623" s="157"/>
      <c r="C623" s="163"/>
      <c r="D623" s="12" t="s">
        <v>315</v>
      </c>
      <c r="E623" s="13" t="s">
        <v>311</v>
      </c>
      <c r="F623" s="152">
        <v>427</v>
      </c>
      <c r="G623" s="152"/>
      <c r="H623" s="152">
        <v>164</v>
      </c>
      <c r="I623" s="152">
        <v>13</v>
      </c>
      <c r="J623" s="152">
        <v>493</v>
      </c>
      <c r="K623" s="152">
        <v>2149</v>
      </c>
      <c r="L623" s="152">
        <v>4450</v>
      </c>
      <c r="M623" s="152">
        <v>17</v>
      </c>
      <c r="N623" s="162">
        <v>7713</v>
      </c>
    </row>
    <row r="624" spans="1:14" x14ac:dyDescent="0.25">
      <c r="A624" s="160"/>
      <c r="B624" s="157"/>
      <c r="C624" s="163"/>
      <c r="D624" s="12" t="s">
        <v>316</v>
      </c>
      <c r="E624" s="13" t="s">
        <v>317</v>
      </c>
      <c r="F624" s="152"/>
      <c r="G624" s="152"/>
      <c r="H624" s="152"/>
      <c r="I624" s="152"/>
      <c r="J624" s="152"/>
      <c r="K624" s="152">
        <v>51</v>
      </c>
      <c r="L624" s="152">
        <v>83</v>
      </c>
      <c r="M624" s="152"/>
      <c r="N624" s="162">
        <v>134</v>
      </c>
    </row>
    <row r="625" spans="1:14" x14ac:dyDescent="0.25">
      <c r="A625" s="160"/>
      <c r="B625" s="157"/>
      <c r="C625" s="163"/>
      <c r="D625" s="178" t="s">
        <v>1623</v>
      </c>
      <c r="E625" s="13" t="s">
        <v>1624</v>
      </c>
      <c r="F625" s="196"/>
      <c r="G625" s="173"/>
      <c r="H625" s="173"/>
      <c r="I625" s="173"/>
      <c r="J625" s="173"/>
      <c r="K625" s="173"/>
      <c r="L625" s="173">
        <v>3</v>
      </c>
      <c r="M625" s="173"/>
      <c r="N625" s="162">
        <v>3</v>
      </c>
    </row>
    <row r="626" spans="1:14" x14ac:dyDescent="0.25">
      <c r="A626" s="160"/>
      <c r="B626" s="157"/>
      <c r="C626" s="163" t="s">
        <v>2847</v>
      </c>
      <c r="D626" s="90" t="s">
        <v>318</v>
      </c>
      <c r="E626" s="13" t="s">
        <v>313</v>
      </c>
      <c r="F626" s="152">
        <v>53</v>
      </c>
      <c r="G626" s="152">
        <v>20</v>
      </c>
      <c r="H626" s="152">
        <v>171</v>
      </c>
      <c r="I626" s="152">
        <v>9</v>
      </c>
      <c r="J626" s="152">
        <v>1355</v>
      </c>
      <c r="K626" s="152">
        <v>641</v>
      </c>
      <c r="L626" s="152">
        <v>951</v>
      </c>
      <c r="M626" s="152">
        <v>2336</v>
      </c>
      <c r="N626" s="162">
        <v>5536</v>
      </c>
    </row>
    <row r="627" spans="1:14" x14ac:dyDescent="0.25">
      <c r="A627" s="160"/>
      <c r="B627" s="157"/>
      <c r="C627" s="163"/>
      <c r="D627" s="12" t="s">
        <v>1785</v>
      </c>
      <c r="E627" s="13" t="s">
        <v>1389</v>
      </c>
      <c r="F627" s="196"/>
      <c r="G627" s="173"/>
      <c r="H627" s="173"/>
      <c r="I627" s="173"/>
      <c r="J627" s="173"/>
      <c r="K627" s="173"/>
      <c r="L627" s="173">
        <v>1</v>
      </c>
      <c r="M627" s="173"/>
      <c r="N627" s="162">
        <v>1</v>
      </c>
    </row>
    <row r="628" spans="1:14" ht="61.5" customHeight="1" x14ac:dyDescent="0.25">
      <c r="A628" s="160"/>
      <c r="B628" s="157"/>
      <c r="C628" s="163"/>
      <c r="D628" s="178" t="s">
        <v>1388</v>
      </c>
      <c r="E628" s="13" t="s">
        <v>1389</v>
      </c>
      <c r="F628" s="152"/>
      <c r="G628" s="152"/>
      <c r="H628" s="152"/>
      <c r="I628" s="152">
        <v>8</v>
      </c>
      <c r="J628" s="152"/>
      <c r="K628" s="152"/>
      <c r="L628" s="152">
        <v>18</v>
      </c>
      <c r="M628" s="152"/>
      <c r="N628" s="162">
        <v>26</v>
      </c>
    </row>
    <row r="629" spans="1:14" x14ac:dyDescent="0.25">
      <c r="A629" s="160"/>
      <c r="B629" s="157"/>
      <c r="C629" s="163" t="s">
        <v>2848</v>
      </c>
      <c r="D629" s="90" t="s">
        <v>611</v>
      </c>
      <c r="E629" s="13" t="s">
        <v>1011</v>
      </c>
      <c r="F629" s="152"/>
      <c r="G629" s="152"/>
      <c r="H629" s="152">
        <v>13</v>
      </c>
      <c r="I629" s="152">
        <v>4</v>
      </c>
      <c r="J629" s="152">
        <v>2</v>
      </c>
      <c r="K629" s="152"/>
      <c r="L629" s="152"/>
      <c r="M629" s="152"/>
      <c r="N629" s="162">
        <v>19</v>
      </c>
    </row>
    <row r="630" spans="1:14" x14ac:dyDescent="0.25">
      <c r="A630" s="160"/>
      <c r="B630" s="157"/>
      <c r="C630" s="163"/>
      <c r="D630" s="12" t="s">
        <v>1390</v>
      </c>
      <c r="E630" s="13" t="s">
        <v>1391</v>
      </c>
      <c r="F630" s="152"/>
      <c r="G630" s="152"/>
      <c r="H630" s="152"/>
      <c r="I630" s="152">
        <v>3</v>
      </c>
      <c r="J630" s="152"/>
      <c r="K630" s="152"/>
      <c r="L630" s="152">
        <v>1</v>
      </c>
      <c r="M630" s="152"/>
      <c r="N630" s="162">
        <v>4</v>
      </c>
    </row>
    <row r="631" spans="1:14" x14ac:dyDescent="0.25">
      <c r="A631" s="160"/>
      <c r="B631" s="157"/>
      <c r="C631" s="163"/>
      <c r="D631" s="12" t="s">
        <v>1868</v>
      </c>
      <c r="E631" s="13" t="s">
        <v>1867</v>
      </c>
      <c r="F631" s="196"/>
      <c r="G631" s="173"/>
      <c r="H631" s="173"/>
      <c r="I631" s="173"/>
      <c r="J631" s="173"/>
      <c r="K631" s="173"/>
      <c r="L631" s="173">
        <v>1</v>
      </c>
      <c r="M631" s="173"/>
      <c r="N631" s="162">
        <v>1</v>
      </c>
    </row>
    <row r="632" spans="1:14" x14ac:dyDescent="0.25">
      <c r="A632" s="160"/>
      <c r="B632" s="157"/>
      <c r="C632" s="163"/>
      <c r="D632" s="12" t="s">
        <v>319</v>
      </c>
      <c r="E632" s="13" t="s">
        <v>320</v>
      </c>
      <c r="F632" s="152"/>
      <c r="G632" s="152"/>
      <c r="H632" s="152"/>
      <c r="I632" s="152"/>
      <c r="J632" s="152">
        <v>5</v>
      </c>
      <c r="K632" s="152">
        <v>26</v>
      </c>
      <c r="L632" s="152">
        <v>4</v>
      </c>
      <c r="M632" s="152"/>
      <c r="N632" s="162">
        <v>35</v>
      </c>
    </row>
    <row r="633" spans="1:14" x14ac:dyDescent="0.25">
      <c r="A633" s="160"/>
      <c r="B633" s="157"/>
      <c r="C633" s="163"/>
      <c r="D633" s="12" t="s">
        <v>321</v>
      </c>
      <c r="E633" s="13" t="s">
        <v>322</v>
      </c>
      <c r="F633" s="152"/>
      <c r="G633" s="152"/>
      <c r="H633" s="152"/>
      <c r="I633" s="152"/>
      <c r="J633" s="152">
        <v>1</v>
      </c>
      <c r="K633" s="152">
        <v>1</v>
      </c>
      <c r="L633" s="152">
        <v>19</v>
      </c>
      <c r="M633" s="152"/>
      <c r="N633" s="162">
        <v>21</v>
      </c>
    </row>
    <row r="634" spans="1:14" x14ac:dyDescent="0.25">
      <c r="A634" s="160"/>
      <c r="B634" s="157"/>
      <c r="C634" s="163"/>
      <c r="D634" s="178" t="s">
        <v>681</v>
      </c>
      <c r="E634" s="13" t="s">
        <v>796</v>
      </c>
      <c r="F634" s="152"/>
      <c r="G634" s="152">
        <v>1</v>
      </c>
      <c r="H634" s="152"/>
      <c r="I634" s="152"/>
      <c r="J634" s="152">
        <v>2</v>
      </c>
      <c r="K634" s="152"/>
      <c r="L634" s="152"/>
      <c r="M634" s="152"/>
      <c r="N634" s="162">
        <v>3</v>
      </c>
    </row>
    <row r="635" spans="1:14" x14ac:dyDescent="0.25">
      <c r="A635" s="160"/>
      <c r="B635" s="157"/>
      <c r="C635" s="163" t="s">
        <v>2851</v>
      </c>
      <c r="D635" s="90" t="s">
        <v>1907</v>
      </c>
      <c r="E635" s="13" t="s">
        <v>1383</v>
      </c>
      <c r="F635" s="196"/>
      <c r="G635" s="173"/>
      <c r="H635" s="173"/>
      <c r="I635" s="173"/>
      <c r="J635" s="173"/>
      <c r="K635" s="173"/>
      <c r="L635" s="173">
        <v>5</v>
      </c>
      <c r="M635" s="173"/>
      <c r="N635" s="162">
        <v>5</v>
      </c>
    </row>
    <row r="636" spans="1:14" x14ac:dyDescent="0.25">
      <c r="A636" s="160"/>
      <c r="B636" s="157"/>
      <c r="C636" s="163"/>
      <c r="D636" s="12" t="s">
        <v>1891</v>
      </c>
      <c r="E636" s="13" t="s">
        <v>1890</v>
      </c>
      <c r="F636" s="196"/>
      <c r="G636" s="173"/>
      <c r="H636" s="173"/>
      <c r="I636" s="173"/>
      <c r="J636" s="173"/>
      <c r="K636" s="173"/>
      <c r="L636" s="173">
        <v>11</v>
      </c>
      <c r="M636" s="173"/>
      <c r="N636" s="162">
        <v>11</v>
      </c>
    </row>
    <row r="637" spans="1:14" x14ac:dyDescent="0.25">
      <c r="A637" s="160"/>
      <c r="B637" s="157"/>
      <c r="C637" s="163"/>
      <c r="D637" s="12" t="s">
        <v>1911</v>
      </c>
      <c r="E637" s="13" t="s">
        <v>1385</v>
      </c>
      <c r="F637" s="196"/>
      <c r="G637" s="173"/>
      <c r="H637" s="173"/>
      <c r="I637" s="173"/>
      <c r="J637" s="173"/>
      <c r="K637" s="173"/>
      <c r="L637" s="173">
        <v>2</v>
      </c>
      <c r="M637" s="173"/>
      <c r="N637" s="162">
        <v>2</v>
      </c>
    </row>
    <row r="638" spans="1:14" x14ac:dyDescent="0.25">
      <c r="A638" s="160"/>
      <c r="B638" s="157"/>
      <c r="C638" s="163"/>
      <c r="D638" s="12" t="s">
        <v>1910</v>
      </c>
      <c r="E638" s="13" t="s">
        <v>1387</v>
      </c>
      <c r="F638" s="196"/>
      <c r="G638" s="173"/>
      <c r="H638" s="173"/>
      <c r="I638" s="173"/>
      <c r="J638" s="173"/>
      <c r="K638" s="173"/>
      <c r="L638" s="173">
        <v>15</v>
      </c>
      <c r="M638" s="173"/>
      <c r="N638" s="162">
        <v>15</v>
      </c>
    </row>
    <row r="639" spans="1:14" x14ac:dyDescent="0.25">
      <c r="A639" s="160"/>
      <c r="B639" s="157"/>
      <c r="C639" s="163"/>
      <c r="D639" s="12" t="s">
        <v>1957</v>
      </c>
      <c r="E639" s="13" t="s">
        <v>1956</v>
      </c>
      <c r="F639" s="196"/>
      <c r="G639" s="173"/>
      <c r="H639" s="173"/>
      <c r="I639" s="173"/>
      <c r="J639" s="173"/>
      <c r="K639" s="173"/>
      <c r="L639" s="173">
        <v>5</v>
      </c>
      <c r="M639" s="173"/>
      <c r="N639" s="162">
        <v>5</v>
      </c>
    </row>
    <row r="640" spans="1:14" x14ac:dyDescent="0.25">
      <c r="A640" s="160"/>
      <c r="B640" s="157"/>
      <c r="C640" s="163"/>
      <c r="D640" s="12" t="s">
        <v>1950</v>
      </c>
      <c r="E640" s="13" t="s">
        <v>1949</v>
      </c>
      <c r="F640" s="196"/>
      <c r="G640" s="173"/>
      <c r="H640" s="173"/>
      <c r="I640" s="173"/>
      <c r="J640" s="173"/>
      <c r="K640" s="173"/>
      <c r="L640" s="173">
        <v>8</v>
      </c>
      <c r="M640" s="173"/>
      <c r="N640" s="162">
        <v>8</v>
      </c>
    </row>
    <row r="641" spans="1:14" x14ac:dyDescent="0.25">
      <c r="A641" s="160"/>
      <c r="B641" s="157"/>
      <c r="C641" s="163"/>
      <c r="D641" s="178" t="s">
        <v>1888</v>
      </c>
      <c r="E641" s="13" t="s">
        <v>1887</v>
      </c>
      <c r="F641" s="196"/>
      <c r="G641" s="173"/>
      <c r="H641" s="173"/>
      <c r="I641" s="173"/>
      <c r="J641" s="173"/>
      <c r="K641" s="173"/>
      <c r="L641" s="173">
        <v>2</v>
      </c>
      <c r="M641" s="173"/>
      <c r="N641" s="162">
        <v>2</v>
      </c>
    </row>
    <row r="642" spans="1:14" x14ac:dyDescent="0.25">
      <c r="A642" s="160"/>
      <c r="B642" s="157"/>
      <c r="C642" s="163" t="s">
        <v>2849</v>
      </c>
      <c r="D642" s="13" t="s">
        <v>1214</v>
      </c>
      <c r="E642" s="13" t="s">
        <v>1215</v>
      </c>
      <c r="F642" s="152"/>
      <c r="G642" s="152"/>
      <c r="H642" s="152">
        <v>1</v>
      </c>
      <c r="I642" s="152"/>
      <c r="J642" s="152"/>
      <c r="K642" s="152"/>
      <c r="L642" s="152"/>
      <c r="M642" s="152"/>
      <c r="N642" s="162">
        <v>1</v>
      </c>
    </row>
    <row r="643" spans="1:14" x14ac:dyDescent="0.25">
      <c r="A643" s="160"/>
      <c r="B643" s="157" t="s">
        <v>2097</v>
      </c>
      <c r="C643" s="163" t="s">
        <v>2848</v>
      </c>
      <c r="D643" s="13" t="s">
        <v>691</v>
      </c>
      <c r="E643" s="13" t="s">
        <v>1186</v>
      </c>
      <c r="F643" s="152"/>
      <c r="G643" s="152"/>
      <c r="H643" s="152">
        <v>1</v>
      </c>
      <c r="I643" s="152">
        <v>80</v>
      </c>
      <c r="J643" s="152">
        <v>1</v>
      </c>
      <c r="K643" s="152"/>
      <c r="L643" s="152">
        <v>4</v>
      </c>
      <c r="M643" s="152"/>
      <c r="N643" s="162">
        <v>86</v>
      </c>
    </row>
    <row r="644" spans="1:14" x14ac:dyDescent="0.25">
      <c r="A644" s="160"/>
      <c r="B644" s="157"/>
      <c r="C644" s="163" t="s">
        <v>2851</v>
      </c>
      <c r="D644" s="13" t="s">
        <v>1441</v>
      </c>
      <c r="E644" s="13" t="s">
        <v>1442</v>
      </c>
      <c r="F644" s="152"/>
      <c r="G644" s="152"/>
      <c r="H644" s="152"/>
      <c r="I644" s="152">
        <v>1</v>
      </c>
      <c r="J644" s="152"/>
      <c r="K644" s="152"/>
      <c r="L644" s="152"/>
      <c r="M644" s="152"/>
      <c r="N644" s="162">
        <v>1</v>
      </c>
    </row>
    <row r="645" spans="1:14" x14ac:dyDescent="0.25">
      <c r="A645" s="160"/>
      <c r="B645" s="157" t="s">
        <v>1978</v>
      </c>
      <c r="C645" s="163" t="s">
        <v>2845</v>
      </c>
      <c r="D645" s="90" t="s">
        <v>1515</v>
      </c>
      <c r="E645" s="13" t="s">
        <v>1516</v>
      </c>
      <c r="F645" s="196"/>
      <c r="G645" s="173"/>
      <c r="H645" s="173"/>
      <c r="I645" s="173"/>
      <c r="J645" s="173"/>
      <c r="K645" s="173"/>
      <c r="L645" s="173">
        <v>375</v>
      </c>
      <c r="M645" s="173"/>
      <c r="N645" s="162">
        <v>375</v>
      </c>
    </row>
    <row r="646" spans="1:14" x14ac:dyDescent="0.25">
      <c r="A646" s="160"/>
      <c r="B646" s="157"/>
      <c r="C646" s="163"/>
      <c r="D646" s="12" t="s">
        <v>1473</v>
      </c>
      <c r="E646" s="13" t="s">
        <v>1474</v>
      </c>
      <c r="F646" s="196"/>
      <c r="G646" s="173"/>
      <c r="H646" s="173"/>
      <c r="I646" s="173"/>
      <c r="J646" s="173"/>
      <c r="K646" s="173"/>
      <c r="L646" s="173">
        <v>1478</v>
      </c>
      <c r="M646" s="173"/>
      <c r="N646" s="162">
        <v>1478</v>
      </c>
    </row>
    <row r="647" spans="1:14" x14ac:dyDescent="0.25">
      <c r="A647" s="160"/>
      <c r="B647" s="157"/>
      <c r="C647" s="163"/>
      <c r="D647" s="178" t="s">
        <v>1475</v>
      </c>
      <c r="E647" s="13" t="s">
        <v>1476</v>
      </c>
      <c r="F647" s="196"/>
      <c r="G647" s="173"/>
      <c r="H647" s="173"/>
      <c r="I647" s="173"/>
      <c r="J647" s="173"/>
      <c r="K647" s="173"/>
      <c r="L647" s="173">
        <v>1324</v>
      </c>
      <c r="M647" s="173"/>
      <c r="N647" s="162">
        <v>1324</v>
      </c>
    </row>
    <row r="648" spans="1:14" x14ac:dyDescent="0.25">
      <c r="A648" s="160"/>
      <c r="B648" s="157"/>
      <c r="C648" s="163" t="s">
        <v>2846</v>
      </c>
      <c r="D648" s="90" t="s">
        <v>516</v>
      </c>
      <c r="E648" s="13" t="s">
        <v>517</v>
      </c>
      <c r="F648" s="152"/>
      <c r="G648" s="152"/>
      <c r="H648" s="152"/>
      <c r="I648" s="152"/>
      <c r="J648" s="152">
        <v>1</v>
      </c>
      <c r="K648" s="152"/>
      <c r="L648" s="152"/>
      <c r="M648" s="152"/>
      <c r="N648" s="162">
        <v>1</v>
      </c>
    </row>
    <row r="649" spans="1:14" x14ac:dyDescent="0.25">
      <c r="A649" s="160"/>
      <c r="B649" s="157"/>
      <c r="C649" s="163"/>
      <c r="D649" s="12" t="s">
        <v>528</v>
      </c>
      <c r="E649" s="13" t="s">
        <v>705</v>
      </c>
      <c r="F649" s="152"/>
      <c r="G649" s="152"/>
      <c r="H649" s="152"/>
      <c r="I649" s="152"/>
      <c r="J649" s="152">
        <v>490</v>
      </c>
      <c r="K649" s="152"/>
      <c r="L649" s="152"/>
      <c r="M649" s="152"/>
      <c r="N649" s="162">
        <v>490</v>
      </c>
    </row>
    <row r="650" spans="1:14" x14ac:dyDescent="0.25">
      <c r="A650" s="160"/>
      <c r="B650" s="157"/>
      <c r="C650" s="163"/>
      <c r="D650" s="12" t="s">
        <v>1588</v>
      </c>
      <c r="E650" s="13" t="s">
        <v>45</v>
      </c>
      <c r="F650" s="196"/>
      <c r="G650" s="173"/>
      <c r="H650" s="173"/>
      <c r="I650" s="173"/>
      <c r="J650" s="173"/>
      <c r="K650" s="173"/>
      <c r="L650" s="173">
        <v>64</v>
      </c>
      <c r="M650" s="173"/>
      <c r="N650" s="162">
        <v>64</v>
      </c>
    </row>
    <row r="651" spans="1:14" x14ac:dyDescent="0.25">
      <c r="A651" s="160"/>
      <c r="B651" s="157"/>
      <c r="C651" s="163"/>
      <c r="D651" s="12" t="s">
        <v>1540</v>
      </c>
      <c r="E651" s="13" t="s">
        <v>1541</v>
      </c>
      <c r="F651" s="196"/>
      <c r="G651" s="173"/>
      <c r="H651" s="173"/>
      <c r="I651" s="173"/>
      <c r="J651" s="173"/>
      <c r="K651" s="173"/>
      <c r="L651" s="173">
        <v>696</v>
      </c>
      <c r="M651" s="173"/>
      <c r="N651" s="162">
        <v>696</v>
      </c>
    </row>
    <row r="652" spans="1:14" x14ac:dyDescent="0.25">
      <c r="A652" s="160"/>
      <c r="B652" s="157"/>
      <c r="C652" s="163"/>
      <c r="D652" s="12" t="s">
        <v>1542</v>
      </c>
      <c r="E652" s="13" t="s">
        <v>1543</v>
      </c>
      <c r="F652" s="196"/>
      <c r="G652" s="173"/>
      <c r="H652" s="173"/>
      <c r="I652" s="173"/>
      <c r="J652" s="173"/>
      <c r="K652" s="173"/>
      <c r="L652" s="173">
        <v>706</v>
      </c>
      <c r="M652" s="173"/>
      <c r="N652" s="162">
        <v>706</v>
      </c>
    </row>
    <row r="653" spans="1:14" x14ac:dyDescent="0.25">
      <c r="A653" s="160"/>
      <c r="B653" s="157"/>
      <c r="C653" s="163"/>
      <c r="D653" s="178" t="s">
        <v>44</v>
      </c>
      <c r="E653" s="13" t="s">
        <v>45</v>
      </c>
      <c r="F653" s="152"/>
      <c r="G653" s="152"/>
      <c r="H653" s="152"/>
      <c r="I653" s="152"/>
      <c r="J653" s="152"/>
      <c r="K653" s="152">
        <v>3</v>
      </c>
      <c r="L653" s="152"/>
      <c r="M653" s="152"/>
      <c r="N653" s="162">
        <v>3</v>
      </c>
    </row>
    <row r="654" spans="1:14" x14ac:dyDescent="0.25">
      <c r="A654" s="160"/>
      <c r="B654" s="157"/>
      <c r="C654" s="163" t="s">
        <v>2847</v>
      </c>
      <c r="D654" s="90" t="s">
        <v>507</v>
      </c>
      <c r="E654" s="13" t="s">
        <v>508</v>
      </c>
      <c r="F654" s="152"/>
      <c r="G654" s="152"/>
      <c r="H654" s="152"/>
      <c r="I654" s="152"/>
      <c r="J654" s="152">
        <v>33</v>
      </c>
      <c r="K654" s="152"/>
      <c r="L654" s="152"/>
      <c r="M654" s="152"/>
      <c r="N654" s="162">
        <v>33</v>
      </c>
    </row>
    <row r="655" spans="1:14" x14ac:dyDescent="0.25">
      <c r="A655" s="160"/>
      <c r="B655" s="157"/>
      <c r="C655" s="163"/>
      <c r="D655" s="12" t="s">
        <v>520</v>
      </c>
      <c r="E655" s="13" t="s">
        <v>521</v>
      </c>
      <c r="F655" s="152"/>
      <c r="G655" s="152"/>
      <c r="H655" s="152"/>
      <c r="I655" s="152"/>
      <c r="J655" s="152">
        <v>1</v>
      </c>
      <c r="K655" s="152"/>
      <c r="L655" s="152"/>
      <c r="M655" s="152"/>
      <c r="N655" s="162">
        <v>1</v>
      </c>
    </row>
    <row r="656" spans="1:14" x14ac:dyDescent="0.25">
      <c r="A656" s="160"/>
      <c r="B656" s="157"/>
      <c r="C656" s="163"/>
      <c r="D656" s="12" t="s">
        <v>1750</v>
      </c>
      <c r="E656" s="13" t="s">
        <v>1751</v>
      </c>
      <c r="F656" s="196"/>
      <c r="G656" s="173"/>
      <c r="H656" s="173"/>
      <c r="I656" s="173"/>
      <c r="J656" s="173"/>
      <c r="K656" s="173"/>
      <c r="L656" s="173">
        <v>39</v>
      </c>
      <c r="M656" s="173"/>
      <c r="N656" s="162">
        <v>39</v>
      </c>
    </row>
    <row r="657" spans="1:14" x14ac:dyDescent="0.25">
      <c r="A657" s="160"/>
      <c r="B657" s="157"/>
      <c r="C657" s="163"/>
      <c r="D657" s="12" t="s">
        <v>53</v>
      </c>
      <c r="E657" s="13" t="s">
        <v>54</v>
      </c>
      <c r="F657" s="152"/>
      <c r="G657" s="152"/>
      <c r="H657" s="152"/>
      <c r="I657" s="152"/>
      <c r="J657" s="152"/>
      <c r="K657" s="152">
        <v>7</v>
      </c>
      <c r="L657" s="152"/>
      <c r="M657" s="152"/>
      <c r="N657" s="162">
        <v>7</v>
      </c>
    </row>
    <row r="658" spans="1:14" x14ac:dyDescent="0.25">
      <c r="A658" s="160"/>
      <c r="B658" s="157"/>
      <c r="C658" s="163"/>
      <c r="D658" s="178" t="s">
        <v>1681</v>
      </c>
      <c r="E658" s="13" t="s">
        <v>1682</v>
      </c>
      <c r="F658" s="196"/>
      <c r="G658" s="173"/>
      <c r="H658" s="173"/>
      <c r="I658" s="173"/>
      <c r="J658" s="173"/>
      <c r="K658" s="173"/>
      <c r="L658" s="173">
        <v>4</v>
      </c>
      <c r="M658" s="173"/>
      <c r="N658" s="162">
        <v>4</v>
      </c>
    </row>
    <row r="659" spans="1:14" x14ac:dyDescent="0.25">
      <c r="A659" s="160"/>
      <c r="B659" s="157"/>
      <c r="C659" s="163" t="s">
        <v>2848</v>
      </c>
      <c r="D659" s="90" t="s">
        <v>3</v>
      </c>
      <c r="E659" s="13" t="s">
        <v>4</v>
      </c>
      <c r="F659" s="152"/>
      <c r="G659" s="152"/>
      <c r="H659" s="152"/>
      <c r="I659" s="152"/>
      <c r="J659" s="152"/>
      <c r="K659" s="152">
        <v>10</v>
      </c>
      <c r="L659" s="152">
        <v>1</v>
      </c>
      <c r="M659" s="152"/>
      <c r="N659" s="162">
        <v>11</v>
      </c>
    </row>
    <row r="660" spans="1:14" x14ac:dyDescent="0.25">
      <c r="A660" s="160"/>
      <c r="B660" s="157"/>
      <c r="C660" s="163"/>
      <c r="D660" s="12" t="s">
        <v>1093</v>
      </c>
      <c r="E660" s="13" t="s">
        <v>1094</v>
      </c>
      <c r="F660" s="152"/>
      <c r="G660" s="152"/>
      <c r="H660" s="152">
        <v>1</v>
      </c>
      <c r="I660" s="152"/>
      <c r="J660" s="152"/>
      <c r="K660" s="152"/>
      <c r="L660" s="152"/>
      <c r="M660" s="152"/>
      <c r="N660" s="162">
        <v>1</v>
      </c>
    </row>
    <row r="661" spans="1:14" x14ac:dyDescent="0.25">
      <c r="A661" s="160"/>
      <c r="B661" s="157"/>
      <c r="C661" s="163"/>
      <c r="D661" s="12" t="s">
        <v>525</v>
      </c>
      <c r="E661" s="13" t="s">
        <v>701</v>
      </c>
      <c r="F661" s="152"/>
      <c r="G661" s="152"/>
      <c r="H661" s="152"/>
      <c r="I661" s="152"/>
      <c r="J661" s="152">
        <v>90</v>
      </c>
      <c r="K661" s="152"/>
      <c r="L661" s="152"/>
      <c r="M661" s="152"/>
      <c r="N661" s="162">
        <v>90</v>
      </c>
    </row>
    <row r="662" spans="1:14" x14ac:dyDescent="0.25">
      <c r="A662" s="160"/>
      <c r="B662" s="157"/>
      <c r="C662" s="163"/>
      <c r="D662" s="12" t="s">
        <v>1234</v>
      </c>
      <c r="E662" s="13" t="s">
        <v>1235</v>
      </c>
      <c r="F662" s="152"/>
      <c r="G662" s="152"/>
      <c r="H662" s="152"/>
      <c r="I662" s="152">
        <v>3</v>
      </c>
      <c r="J662" s="152"/>
      <c r="K662" s="152"/>
      <c r="L662" s="152"/>
      <c r="M662" s="152"/>
      <c r="N662" s="162">
        <v>3</v>
      </c>
    </row>
    <row r="663" spans="1:14" x14ac:dyDescent="0.25">
      <c r="A663" s="160"/>
      <c r="B663" s="157"/>
      <c r="C663" s="163"/>
      <c r="D663" s="12" t="s">
        <v>1856</v>
      </c>
      <c r="E663" s="13" t="s">
        <v>1857</v>
      </c>
      <c r="F663" s="196"/>
      <c r="G663" s="173"/>
      <c r="H663" s="173"/>
      <c r="I663" s="173"/>
      <c r="J663" s="173"/>
      <c r="K663" s="173"/>
      <c r="L663" s="173">
        <v>1</v>
      </c>
      <c r="M663" s="173"/>
      <c r="N663" s="162">
        <v>1</v>
      </c>
    </row>
    <row r="664" spans="1:14" x14ac:dyDescent="0.25">
      <c r="A664" s="160"/>
      <c r="B664" s="157"/>
      <c r="C664" s="163"/>
      <c r="D664" s="12" t="s">
        <v>1836</v>
      </c>
      <c r="E664" s="13" t="s">
        <v>1837</v>
      </c>
      <c r="F664" s="196"/>
      <c r="G664" s="173"/>
      <c r="H664" s="173"/>
      <c r="I664" s="173"/>
      <c r="J664" s="173"/>
      <c r="K664" s="173"/>
      <c r="L664" s="173">
        <v>1004</v>
      </c>
      <c r="M664" s="173"/>
      <c r="N664" s="162">
        <v>1004</v>
      </c>
    </row>
    <row r="665" spans="1:14" x14ac:dyDescent="0.25">
      <c r="A665" s="160"/>
      <c r="B665" s="157"/>
      <c r="C665" s="163"/>
      <c r="D665" s="178" t="s">
        <v>36</v>
      </c>
      <c r="E665" s="13" t="s">
        <v>37</v>
      </c>
      <c r="F665" s="152"/>
      <c r="G665" s="152"/>
      <c r="H665" s="152"/>
      <c r="I665" s="152"/>
      <c r="J665" s="152"/>
      <c r="K665" s="152">
        <v>1</v>
      </c>
      <c r="L665" s="152"/>
      <c r="M665" s="152"/>
      <c r="N665" s="162">
        <v>1</v>
      </c>
    </row>
    <row r="666" spans="1:14" x14ac:dyDescent="0.25">
      <c r="A666" s="160"/>
      <c r="B666" s="157"/>
      <c r="C666" s="163" t="s">
        <v>2851</v>
      </c>
      <c r="D666" s="90" t="s">
        <v>1876</v>
      </c>
      <c r="E666" s="13" t="s">
        <v>1877</v>
      </c>
      <c r="F666" s="196"/>
      <c r="G666" s="173"/>
      <c r="H666" s="173"/>
      <c r="I666" s="173"/>
      <c r="J666" s="173"/>
      <c r="K666" s="173"/>
      <c r="L666" s="173">
        <v>11</v>
      </c>
      <c r="M666" s="173"/>
      <c r="N666" s="162">
        <v>11</v>
      </c>
    </row>
    <row r="667" spans="1:14" x14ac:dyDescent="0.25">
      <c r="A667" s="160"/>
      <c r="B667" s="157"/>
      <c r="C667" s="163"/>
      <c r="D667" s="12" t="s">
        <v>1953</v>
      </c>
      <c r="E667" s="13" t="s">
        <v>1954</v>
      </c>
      <c r="F667" s="196"/>
      <c r="G667" s="173"/>
      <c r="H667" s="173"/>
      <c r="I667" s="173"/>
      <c r="J667" s="173"/>
      <c r="K667" s="173"/>
      <c r="L667" s="173">
        <v>16</v>
      </c>
      <c r="M667" s="173"/>
      <c r="N667" s="162">
        <v>16</v>
      </c>
    </row>
    <row r="668" spans="1:14" x14ac:dyDescent="0.25">
      <c r="A668" s="160"/>
      <c r="B668" s="157"/>
      <c r="C668" s="163"/>
      <c r="D668" s="12" t="s">
        <v>1937</v>
      </c>
      <c r="E668" s="13" t="s">
        <v>1938</v>
      </c>
      <c r="F668" s="196"/>
      <c r="G668" s="173"/>
      <c r="H668" s="173"/>
      <c r="I668" s="173"/>
      <c r="J668" s="173"/>
      <c r="K668" s="173"/>
      <c r="L668" s="173">
        <v>5</v>
      </c>
      <c r="M668" s="173"/>
      <c r="N668" s="162">
        <v>5</v>
      </c>
    </row>
    <row r="669" spans="1:14" x14ac:dyDescent="0.25">
      <c r="A669" s="160"/>
      <c r="B669" s="157"/>
      <c r="C669" s="163"/>
      <c r="D669" s="178" t="s">
        <v>1916</v>
      </c>
      <c r="E669" s="13" t="s">
        <v>1917</v>
      </c>
      <c r="F669" s="196"/>
      <c r="G669" s="173"/>
      <c r="H669" s="173"/>
      <c r="I669" s="173"/>
      <c r="J669" s="173"/>
      <c r="K669" s="173"/>
      <c r="L669" s="173">
        <v>16</v>
      </c>
      <c r="M669" s="173"/>
      <c r="N669" s="162">
        <v>16</v>
      </c>
    </row>
    <row r="670" spans="1:14" x14ac:dyDescent="0.25">
      <c r="A670" s="160"/>
      <c r="B670" s="157"/>
      <c r="C670" s="163" t="s">
        <v>2849</v>
      </c>
      <c r="D670" s="90" t="s">
        <v>1961</v>
      </c>
      <c r="E670" s="13" t="s">
        <v>1962</v>
      </c>
      <c r="F670" s="196"/>
      <c r="G670" s="173"/>
      <c r="H670" s="173"/>
      <c r="I670" s="173"/>
      <c r="J670" s="173"/>
      <c r="K670" s="173"/>
      <c r="L670" s="173">
        <v>2</v>
      </c>
      <c r="M670" s="173"/>
      <c r="N670" s="162">
        <v>2</v>
      </c>
    </row>
    <row r="671" spans="1:14" x14ac:dyDescent="0.25">
      <c r="A671" s="160"/>
      <c r="B671" s="157"/>
      <c r="C671" s="163"/>
      <c r="D671" s="178" t="s">
        <v>1967</v>
      </c>
      <c r="E671" s="13" t="s">
        <v>1968</v>
      </c>
      <c r="F671" s="196"/>
      <c r="G671" s="173"/>
      <c r="H671" s="173"/>
      <c r="I671" s="173"/>
      <c r="J671" s="173"/>
      <c r="K671" s="173"/>
      <c r="L671" s="173">
        <v>5</v>
      </c>
      <c r="M671" s="173"/>
      <c r="N671" s="162">
        <v>5</v>
      </c>
    </row>
    <row r="672" spans="1:14" ht="50.25" customHeight="1" x14ac:dyDescent="0.25">
      <c r="A672" s="95" t="s">
        <v>1988</v>
      </c>
      <c r="B672" s="157" t="s">
        <v>2619</v>
      </c>
      <c r="C672" s="163" t="s">
        <v>2845</v>
      </c>
      <c r="D672" s="13" t="s">
        <v>867</v>
      </c>
      <c r="E672" s="13" t="s">
        <v>351</v>
      </c>
      <c r="F672" s="152">
        <v>19</v>
      </c>
      <c r="G672" s="152"/>
      <c r="H672" s="152"/>
      <c r="I672" s="152"/>
      <c r="J672" s="152"/>
      <c r="K672" s="152"/>
      <c r="L672" s="152">
        <v>216</v>
      </c>
      <c r="M672" s="152"/>
      <c r="N672" s="162">
        <v>235</v>
      </c>
    </row>
    <row r="673" spans="1:14" x14ac:dyDescent="0.25">
      <c r="A673" s="95"/>
      <c r="B673" s="157"/>
      <c r="C673" s="163" t="s">
        <v>2846</v>
      </c>
      <c r="D673" s="13" t="s">
        <v>1024</v>
      </c>
      <c r="E673" s="13" t="s">
        <v>353</v>
      </c>
      <c r="F673" s="152"/>
      <c r="G673" s="152"/>
      <c r="H673" s="152">
        <v>6</v>
      </c>
      <c r="I673" s="152"/>
      <c r="J673" s="152"/>
      <c r="K673" s="152"/>
      <c r="L673" s="152">
        <v>4</v>
      </c>
      <c r="M673" s="152"/>
      <c r="N673" s="162">
        <v>10</v>
      </c>
    </row>
    <row r="674" spans="1:14" x14ac:dyDescent="0.25">
      <c r="A674" s="95"/>
      <c r="B674" s="157"/>
      <c r="C674" s="163" t="s">
        <v>2847</v>
      </c>
      <c r="D674" s="90" t="s">
        <v>1708</v>
      </c>
      <c r="E674" s="13" t="s">
        <v>814</v>
      </c>
      <c r="F674" s="196"/>
      <c r="G674" s="173"/>
      <c r="H674" s="173"/>
      <c r="I674" s="173"/>
      <c r="J674" s="173"/>
      <c r="K674" s="173"/>
      <c r="L674" s="173">
        <v>1</v>
      </c>
      <c r="M674" s="173"/>
      <c r="N674" s="162">
        <v>1</v>
      </c>
    </row>
    <row r="675" spans="1:14" x14ac:dyDescent="0.25">
      <c r="A675" s="95"/>
      <c r="B675" s="157"/>
      <c r="C675" s="163"/>
      <c r="D675" s="178" t="s">
        <v>1669</v>
      </c>
      <c r="E675" s="13" t="s">
        <v>818</v>
      </c>
      <c r="F675" s="196"/>
      <c r="G675" s="173"/>
      <c r="H675" s="173"/>
      <c r="I675" s="173"/>
      <c r="J675" s="173"/>
      <c r="K675" s="173"/>
      <c r="L675" s="173">
        <v>4</v>
      </c>
      <c r="M675" s="173"/>
      <c r="N675" s="162">
        <v>4</v>
      </c>
    </row>
    <row r="676" spans="1:14" x14ac:dyDescent="0.25">
      <c r="A676" s="95"/>
      <c r="B676" s="157" t="s">
        <v>2090</v>
      </c>
      <c r="C676" s="163" t="s">
        <v>2845</v>
      </c>
      <c r="D676" s="13" t="s">
        <v>323</v>
      </c>
      <c r="E676" s="13" t="s">
        <v>324</v>
      </c>
      <c r="F676" s="152"/>
      <c r="G676" s="152"/>
      <c r="H676" s="152"/>
      <c r="I676" s="152"/>
      <c r="J676" s="152">
        <v>33</v>
      </c>
      <c r="K676" s="152">
        <v>13</v>
      </c>
      <c r="L676" s="152">
        <v>28</v>
      </c>
      <c r="M676" s="152"/>
      <c r="N676" s="162">
        <v>74</v>
      </c>
    </row>
    <row r="677" spans="1:14" x14ac:dyDescent="0.25">
      <c r="A677" s="95"/>
      <c r="B677" s="157"/>
      <c r="C677" s="163" t="s">
        <v>2846</v>
      </c>
      <c r="D677" s="90" t="s">
        <v>325</v>
      </c>
      <c r="E677" s="13" t="s">
        <v>326</v>
      </c>
      <c r="F677" s="152"/>
      <c r="G677" s="152"/>
      <c r="H677" s="152"/>
      <c r="I677" s="152"/>
      <c r="J677" s="152"/>
      <c r="K677" s="152">
        <v>3</v>
      </c>
      <c r="L677" s="152"/>
      <c r="M677" s="152"/>
      <c r="N677" s="162">
        <v>3</v>
      </c>
    </row>
    <row r="678" spans="1:14" x14ac:dyDescent="0.25">
      <c r="A678" s="95"/>
      <c r="B678" s="157"/>
      <c r="C678" s="163"/>
      <c r="D678" s="12" t="s">
        <v>1581</v>
      </c>
      <c r="E678" s="13" t="s">
        <v>1582</v>
      </c>
      <c r="F678" s="196"/>
      <c r="G678" s="173"/>
      <c r="H678" s="173"/>
      <c r="I678" s="173"/>
      <c r="J678" s="173"/>
      <c r="K678" s="173"/>
      <c r="L678" s="173">
        <v>49</v>
      </c>
      <c r="M678" s="173"/>
      <c r="N678" s="162">
        <v>49</v>
      </c>
    </row>
    <row r="679" spans="1:14" x14ac:dyDescent="0.25">
      <c r="A679" s="95"/>
      <c r="B679" s="157"/>
      <c r="C679" s="163"/>
      <c r="D679" s="12" t="s">
        <v>1574</v>
      </c>
      <c r="E679" s="13" t="s">
        <v>1575</v>
      </c>
      <c r="F679" s="196"/>
      <c r="G679" s="173"/>
      <c r="H679" s="173"/>
      <c r="I679" s="173"/>
      <c r="J679" s="173"/>
      <c r="K679" s="173"/>
      <c r="L679" s="173">
        <v>7</v>
      </c>
      <c r="M679" s="173"/>
      <c r="N679" s="162">
        <v>7</v>
      </c>
    </row>
    <row r="680" spans="1:14" x14ac:dyDescent="0.25">
      <c r="A680" s="95"/>
      <c r="B680" s="157"/>
      <c r="C680" s="163"/>
      <c r="D680" s="12" t="s">
        <v>1153</v>
      </c>
      <c r="E680" s="13" t="s">
        <v>328</v>
      </c>
      <c r="F680" s="152"/>
      <c r="G680" s="152"/>
      <c r="H680" s="152">
        <v>1</v>
      </c>
      <c r="I680" s="152"/>
      <c r="J680" s="152"/>
      <c r="K680" s="152"/>
      <c r="L680" s="152"/>
      <c r="M680" s="152"/>
      <c r="N680" s="162">
        <v>1</v>
      </c>
    </row>
    <row r="681" spans="1:14" x14ac:dyDescent="0.25">
      <c r="A681" s="95"/>
      <c r="B681" s="157"/>
      <c r="C681" s="163"/>
      <c r="D681" s="178" t="s">
        <v>327</v>
      </c>
      <c r="E681" s="13" t="s">
        <v>328</v>
      </c>
      <c r="F681" s="152">
        <v>102</v>
      </c>
      <c r="G681" s="152"/>
      <c r="H681" s="152">
        <v>30</v>
      </c>
      <c r="I681" s="152"/>
      <c r="J681" s="152">
        <v>522</v>
      </c>
      <c r="K681" s="152">
        <v>179</v>
      </c>
      <c r="L681" s="152">
        <v>101</v>
      </c>
      <c r="M681" s="152">
        <v>3</v>
      </c>
      <c r="N681" s="162">
        <v>937</v>
      </c>
    </row>
    <row r="682" spans="1:14" x14ac:dyDescent="0.25">
      <c r="A682" s="95"/>
      <c r="B682" s="157"/>
      <c r="C682" s="163" t="s">
        <v>2847</v>
      </c>
      <c r="D682" s="90" t="s">
        <v>612</v>
      </c>
      <c r="E682" s="13" t="s">
        <v>804</v>
      </c>
      <c r="F682" s="152"/>
      <c r="G682" s="152"/>
      <c r="H682" s="152"/>
      <c r="I682" s="152"/>
      <c r="J682" s="152">
        <v>1</v>
      </c>
      <c r="K682" s="152"/>
      <c r="L682" s="152"/>
      <c r="M682" s="152"/>
      <c r="N682" s="162">
        <v>1</v>
      </c>
    </row>
    <row r="683" spans="1:14" x14ac:dyDescent="0.25">
      <c r="A683" s="95"/>
      <c r="B683" s="157"/>
      <c r="C683" s="163"/>
      <c r="D683" s="12" t="s">
        <v>1704</v>
      </c>
      <c r="E683" s="13" t="s">
        <v>1705</v>
      </c>
      <c r="F683" s="196"/>
      <c r="G683" s="173"/>
      <c r="H683" s="173"/>
      <c r="I683" s="173"/>
      <c r="J683" s="173"/>
      <c r="K683" s="173"/>
      <c r="L683" s="173">
        <v>1</v>
      </c>
      <c r="M683" s="173"/>
      <c r="N683" s="162">
        <v>1</v>
      </c>
    </row>
    <row r="684" spans="1:14" x14ac:dyDescent="0.25">
      <c r="A684" s="95"/>
      <c r="B684" s="157"/>
      <c r="C684" s="163"/>
      <c r="D684" s="12" t="s">
        <v>613</v>
      </c>
      <c r="E684" s="13" t="s">
        <v>991</v>
      </c>
      <c r="F684" s="152"/>
      <c r="G684" s="152"/>
      <c r="H684" s="152">
        <v>27</v>
      </c>
      <c r="I684" s="152"/>
      <c r="J684" s="152">
        <v>7</v>
      </c>
      <c r="K684" s="152"/>
      <c r="L684" s="152">
        <v>32</v>
      </c>
      <c r="M684" s="152"/>
      <c r="N684" s="162">
        <v>66</v>
      </c>
    </row>
    <row r="685" spans="1:14" x14ac:dyDescent="0.25">
      <c r="A685" s="95"/>
      <c r="B685" s="157"/>
      <c r="C685" s="163"/>
      <c r="D685" s="12" t="s">
        <v>1695</v>
      </c>
      <c r="E685" s="13" t="s">
        <v>1696</v>
      </c>
      <c r="F685" s="196"/>
      <c r="G685" s="173"/>
      <c r="H685" s="173"/>
      <c r="I685" s="173"/>
      <c r="J685" s="173"/>
      <c r="K685" s="173"/>
      <c r="L685" s="173">
        <v>1</v>
      </c>
      <c r="M685" s="173"/>
      <c r="N685" s="162">
        <v>1</v>
      </c>
    </row>
    <row r="686" spans="1:14" x14ac:dyDescent="0.25">
      <c r="A686" s="95"/>
      <c r="B686" s="157"/>
      <c r="C686" s="163"/>
      <c r="D686" s="178" t="s">
        <v>1685</v>
      </c>
      <c r="E686" s="13" t="s">
        <v>1686</v>
      </c>
      <c r="F686" s="196"/>
      <c r="G686" s="173"/>
      <c r="H686" s="173"/>
      <c r="I686" s="173"/>
      <c r="J686" s="173"/>
      <c r="K686" s="173"/>
      <c r="L686" s="173">
        <v>1</v>
      </c>
      <c r="M686" s="173"/>
      <c r="N686" s="162">
        <v>1</v>
      </c>
    </row>
    <row r="687" spans="1:14" x14ac:dyDescent="0.25">
      <c r="A687" s="95"/>
      <c r="B687" s="157"/>
      <c r="C687" s="163" t="s">
        <v>2848</v>
      </c>
      <c r="D687" s="13" t="s">
        <v>1808</v>
      </c>
      <c r="E687" s="13" t="s">
        <v>1809</v>
      </c>
      <c r="F687" s="196"/>
      <c r="G687" s="173"/>
      <c r="H687" s="173"/>
      <c r="I687" s="173"/>
      <c r="J687" s="173"/>
      <c r="K687" s="173"/>
      <c r="L687" s="173">
        <v>10</v>
      </c>
      <c r="M687" s="173"/>
      <c r="N687" s="162">
        <v>10</v>
      </c>
    </row>
    <row r="688" spans="1:14" x14ac:dyDescent="0.25">
      <c r="A688" s="95"/>
      <c r="B688" s="157"/>
      <c r="C688" s="163" t="s">
        <v>2851</v>
      </c>
      <c r="D688" s="90" t="s">
        <v>1394</v>
      </c>
      <c r="E688" s="13" t="s">
        <v>1395</v>
      </c>
      <c r="F688" s="152"/>
      <c r="G688" s="152"/>
      <c r="H688" s="152"/>
      <c r="I688" s="152">
        <v>2</v>
      </c>
      <c r="J688" s="152"/>
      <c r="K688" s="152"/>
      <c r="L688" s="152">
        <v>4</v>
      </c>
      <c r="M688" s="152"/>
      <c r="N688" s="162">
        <v>6</v>
      </c>
    </row>
    <row r="689" spans="1:14" x14ac:dyDescent="0.25">
      <c r="A689" s="95"/>
      <c r="B689" s="157"/>
      <c r="C689" s="163"/>
      <c r="D689" s="178" t="s">
        <v>1900</v>
      </c>
      <c r="E689" s="13" t="s">
        <v>1901</v>
      </c>
      <c r="F689" s="196"/>
      <c r="G689" s="173"/>
      <c r="H689" s="173"/>
      <c r="I689" s="173"/>
      <c r="J689" s="173"/>
      <c r="K689" s="173"/>
      <c r="L689" s="173">
        <v>3</v>
      </c>
      <c r="M689" s="173"/>
      <c r="N689" s="162">
        <v>3</v>
      </c>
    </row>
    <row r="690" spans="1:14" x14ac:dyDescent="0.25">
      <c r="A690" s="95"/>
      <c r="B690" s="157"/>
      <c r="C690" s="163" t="s">
        <v>2849</v>
      </c>
      <c r="D690" s="13" t="s">
        <v>1959</v>
      </c>
      <c r="E690" s="13" t="s">
        <v>1960</v>
      </c>
      <c r="F690" s="196"/>
      <c r="G690" s="173"/>
      <c r="H690" s="173"/>
      <c r="I690" s="173"/>
      <c r="J690" s="173"/>
      <c r="K690" s="173"/>
      <c r="L690" s="173">
        <v>3</v>
      </c>
      <c r="M690" s="173"/>
      <c r="N690" s="162">
        <v>3</v>
      </c>
    </row>
    <row r="691" spans="1:14" x14ac:dyDescent="0.25">
      <c r="A691" s="95"/>
      <c r="B691" s="157" t="s">
        <v>2091</v>
      </c>
      <c r="C691" s="163" t="s">
        <v>2846</v>
      </c>
      <c r="D691" s="90" t="s">
        <v>331</v>
      </c>
      <c r="E691" s="13" t="s">
        <v>332</v>
      </c>
      <c r="F691" s="152"/>
      <c r="G691" s="152"/>
      <c r="H691" s="152"/>
      <c r="I691" s="152"/>
      <c r="J691" s="152">
        <v>13</v>
      </c>
      <c r="K691" s="152">
        <v>3</v>
      </c>
      <c r="L691" s="152"/>
      <c r="M691" s="152">
        <v>21</v>
      </c>
      <c r="N691" s="162">
        <v>37</v>
      </c>
    </row>
    <row r="692" spans="1:14" x14ac:dyDescent="0.25">
      <c r="A692" s="95"/>
      <c r="B692" s="157"/>
      <c r="C692" s="163"/>
      <c r="D692" s="12" t="s">
        <v>333</v>
      </c>
      <c r="E692" s="13" t="s">
        <v>332</v>
      </c>
      <c r="F692" s="152"/>
      <c r="G692" s="152"/>
      <c r="H692" s="152"/>
      <c r="I692" s="152"/>
      <c r="J692" s="152"/>
      <c r="K692" s="152">
        <v>16</v>
      </c>
      <c r="L692" s="152"/>
      <c r="M692" s="152">
        <v>14</v>
      </c>
      <c r="N692" s="162">
        <v>30</v>
      </c>
    </row>
    <row r="693" spans="1:14" x14ac:dyDescent="0.25">
      <c r="A693" s="95"/>
      <c r="B693" s="157"/>
      <c r="C693" s="163"/>
      <c r="D693" s="12" t="s">
        <v>1527</v>
      </c>
      <c r="E693" s="13" t="s">
        <v>1528</v>
      </c>
      <c r="F693" s="196"/>
      <c r="G693" s="173"/>
      <c r="H693" s="173"/>
      <c r="I693" s="173"/>
      <c r="J693" s="173"/>
      <c r="K693" s="173"/>
      <c r="L693" s="173">
        <v>17</v>
      </c>
      <c r="M693" s="173"/>
      <c r="N693" s="162">
        <v>17</v>
      </c>
    </row>
    <row r="694" spans="1:14" x14ac:dyDescent="0.25">
      <c r="A694" s="95"/>
      <c r="B694" s="157"/>
      <c r="C694" s="163"/>
      <c r="D694" s="178" t="s">
        <v>1529</v>
      </c>
      <c r="E694" s="13" t="s">
        <v>1528</v>
      </c>
      <c r="F694" s="196"/>
      <c r="G694" s="173"/>
      <c r="H694" s="173"/>
      <c r="I694" s="173"/>
      <c r="J694" s="173"/>
      <c r="K694" s="173"/>
      <c r="L694" s="173">
        <v>47</v>
      </c>
      <c r="M694" s="173"/>
      <c r="N694" s="162">
        <v>47</v>
      </c>
    </row>
    <row r="695" spans="1:14" x14ac:dyDescent="0.25">
      <c r="A695" s="95"/>
      <c r="B695" s="157"/>
      <c r="C695" s="163" t="s">
        <v>2848</v>
      </c>
      <c r="D695" s="90" t="s">
        <v>614</v>
      </c>
      <c r="E695" s="13" t="s">
        <v>806</v>
      </c>
      <c r="F695" s="152"/>
      <c r="G695" s="152"/>
      <c r="H695" s="152"/>
      <c r="I695" s="152"/>
      <c r="J695" s="152">
        <v>6</v>
      </c>
      <c r="K695" s="152"/>
      <c r="L695" s="152"/>
      <c r="M695" s="152"/>
      <c r="N695" s="162">
        <v>6</v>
      </c>
    </row>
    <row r="696" spans="1:14" x14ac:dyDescent="0.25">
      <c r="A696" s="95"/>
      <c r="B696" s="157"/>
      <c r="C696" s="163"/>
      <c r="D696" s="12" t="s">
        <v>1800</v>
      </c>
      <c r="E696" s="13" t="s">
        <v>1801</v>
      </c>
      <c r="F696" s="196"/>
      <c r="G696" s="173"/>
      <c r="H696" s="173"/>
      <c r="I696" s="173"/>
      <c r="J696" s="173"/>
      <c r="K696" s="173"/>
      <c r="L696" s="173">
        <v>1</v>
      </c>
      <c r="M696" s="173"/>
      <c r="N696" s="162">
        <v>1</v>
      </c>
    </row>
    <row r="697" spans="1:14" x14ac:dyDescent="0.25">
      <c r="A697" s="95"/>
      <c r="B697" s="157"/>
      <c r="C697" s="163"/>
      <c r="D697" s="12" t="s">
        <v>1802</v>
      </c>
      <c r="E697" s="13" t="s">
        <v>1801</v>
      </c>
      <c r="F697" s="196"/>
      <c r="G697" s="173"/>
      <c r="H697" s="173"/>
      <c r="I697" s="173"/>
      <c r="J697" s="173"/>
      <c r="K697" s="173"/>
      <c r="L697" s="173">
        <v>4</v>
      </c>
      <c r="M697" s="173"/>
      <c r="N697" s="162">
        <v>4</v>
      </c>
    </row>
    <row r="698" spans="1:14" x14ac:dyDescent="0.25">
      <c r="A698" s="95"/>
      <c r="B698" s="157"/>
      <c r="C698" s="163"/>
      <c r="D698" s="178" t="s">
        <v>1803</v>
      </c>
      <c r="E698" s="13" t="s">
        <v>1804</v>
      </c>
      <c r="F698" s="196"/>
      <c r="G698" s="173"/>
      <c r="H698" s="173"/>
      <c r="I698" s="173"/>
      <c r="J698" s="173"/>
      <c r="K698" s="173"/>
      <c r="L698" s="173">
        <v>1</v>
      </c>
      <c r="M698" s="173"/>
      <c r="N698" s="162">
        <v>1</v>
      </c>
    </row>
    <row r="699" spans="1:14" x14ac:dyDescent="0.25">
      <c r="A699" s="95"/>
      <c r="B699" s="157" t="s">
        <v>2092</v>
      </c>
      <c r="C699" s="163" t="s">
        <v>2845</v>
      </c>
      <c r="D699" s="90" t="s">
        <v>334</v>
      </c>
      <c r="E699" s="13" t="s">
        <v>335</v>
      </c>
      <c r="F699" s="152">
        <v>62</v>
      </c>
      <c r="G699" s="152"/>
      <c r="H699" s="152">
        <v>176</v>
      </c>
      <c r="I699" s="152">
        <v>1</v>
      </c>
      <c r="J699" s="152"/>
      <c r="K699" s="152">
        <v>367</v>
      </c>
      <c r="L699" s="152">
        <v>3082</v>
      </c>
      <c r="M699" s="152">
        <v>3263</v>
      </c>
      <c r="N699" s="162">
        <v>6951</v>
      </c>
    </row>
    <row r="700" spans="1:14" x14ac:dyDescent="0.25">
      <c r="A700" s="95"/>
      <c r="B700" s="157"/>
      <c r="C700" s="163"/>
      <c r="D700" s="178" t="s">
        <v>1469</v>
      </c>
      <c r="E700" s="13" t="s">
        <v>1470</v>
      </c>
      <c r="F700" s="197"/>
      <c r="G700" s="179"/>
      <c r="H700" s="179"/>
      <c r="I700" s="179"/>
      <c r="J700" s="179"/>
      <c r="K700" s="179"/>
      <c r="L700" s="179">
        <v>17</v>
      </c>
      <c r="M700" s="179"/>
      <c r="N700" s="182">
        <v>17</v>
      </c>
    </row>
    <row r="701" spans="1:14" x14ac:dyDescent="0.25">
      <c r="A701" s="95"/>
      <c r="B701" s="157"/>
      <c r="C701" s="163" t="s">
        <v>2846</v>
      </c>
      <c r="D701" s="13" t="s">
        <v>526</v>
      </c>
      <c r="E701" s="13" t="s">
        <v>702</v>
      </c>
      <c r="F701" s="152"/>
      <c r="G701" s="152"/>
      <c r="H701" s="152"/>
      <c r="I701" s="152"/>
      <c r="J701" s="152">
        <v>1969</v>
      </c>
      <c r="K701" s="152"/>
      <c r="L701" s="152"/>
      <c r="M701" s="152"/>
      <c r="N701" s="162">
        <v>1969</v>
      </c>
    </row>
    <row r="702" spans="1:14" x14ac:dyDescent="0.25">
      <c r="A702" s="95"/>
      <c r="B702" s="157"/>
      <c r="C702" s="163"/>
      <c r="D702" s="90" t="s">
        <v>336</v>
      </c>
      <c r="E702" s="13" t="s">
        <v>337</v>
      </c>
      <c r="F702" s="152">
        <v>1</v>
      </c>
      <c r="G702" s="152"/>
      <c r="H702" s="152">
        <v>155</v>
      </c>
      <c r="I702" s="152"/>
      <c r="J702" s="152">
        <v>151</v>
      </c>
      <c r="K702" s="152">
        <v>662</v>
      </c>
      <c r="L702" s="152">
        <v>335</v>
      </c>
      <c r="M702" s="152">
        <v>72</v>
      </c>
      <c r="N702" s="162">
        <v>1376</v>
      </c>
    </row>
    <row r="703" spans="1:14" x14ac:dyDescent="0.25">
      <c r="A703" s="95"/>
      <c r="B703" s="157"/>
      <c r="C703" s="163"/>
      <c r="D703" s="12" t="s">
        <v>615</v>
      </c>
      <c r="E703" s="13" t="s">
        <v>982</v>
      </c>
      <c r="F703" s="152"/>
      <c r="G703" s="152"/>
      <c r="H703" s="152">
        <v>39</v>
      </c>
      <c r="I703" s="152">
        <v>1</v>
      </c>
      <c r="J703" s="152">
        <v>2</v>
      </c>
      <c r="K703" s="152"/>
      <c r="L703" s="152"/>
      <c r="M703" s="152"/>
      <c r="N703" s="162">
        <v>42</v>
      </c>
    </row>
    <row r="704" spans="1:14" x14ac:dyDescent="0.25">
      <c r="A704" s="95"/>
      <c r="B704" s="157"/>
      <c r="C704" s="163"/>
      <c r="D704" s="12" t="s">
        <v>338</v>
      </c>
      <c r="E704" s="13" t="s">
        <v>339</v>
      </c>
      <c r="F704" s="152"/>
      <c r="G704" s="152"/>
      <c r="H704" s="152"/>
      <c r="I704" s="152"/>
      <c r="J704" s="152"/>
      <c r="K704" s="152">
        <v>29</v>
      </c>
      <c r="L704" s="152"/>
      <c r="M704" s="152"/>
      <c r="N704" s="162">
        <v>29</v>
      </c>
    </row>
    <row r="705" spans="1:14" x14ac:dyDescent="0.25">
      <c r="A705" s="95"/>
      <c r="B705" s="157"/>
      <c r="C705" s="163"/>
      <c r="D705" s="178" t="s">
        <v>340</v>
      </c>
      <c r="E705" s="13" t="s">
        <v>341</v>
      </c>
      <c r="F705" s="152"/>
      <c r="G705" s="152"/>
      <c r="H705" s="152">
        <v>65</v>
      </c>
      <c r="I705" s="152">
        <v>2</v>
      </c>
      <c r="J705" s="152">
        <v>16</v>
      </c>
      <c r="K705" s="152">
        <v>1612</v>
      </c>
      <c r="L705" s="152">
        <v>5638</v>
      </c>
      <c r="M705" s="152">
        <v>32</v>
      </c>
      <c r="N705" s="162">
        <v>7365</v>
      </c>
    </row>
    <row r="706" spans="1:14" x14ac:dyDescent="0.25">
      <c r="A706" s="95"/>
      <c r="B706" s="157"/>
      <c r="C706" s="163" t="s">
        <v>2847</v>
      </c>
      <c r="D706" s="90" t="s">
        <v>1034</v>
      </c>
      <c r="E706" s="13" t="s">
        <v>1035</v>
      </c>
      <c r="F706" s="152"/>
      <c r="G706" s="152"/>
      <c r="H706" s="152">
        <v>4</v>
      </c>
      <c r="I706" s="152"/>
      <c r="J706" s="152"/>
      <c r="K706" s="152"/>
      <c r="L706" s="152"/>
      <c r="M706" s="152"/>
      <c r="N706" s="162">
        <v>4</v>
      </c>
    </row>
    <row r="707" spans="1:14" x14ac:dyDescent="0.25">
      <c r="A707" s="95"/>
      <c r="B707" s="157"/>
      <c r="C707" s="163"/>
      <c r="D707" s="12" t="s">
        <v>616</v>
      </c>
      <c r="E707" s="13" t="s">
        <v>808</v>
      </c>
      <c r="F707" s="152"/>
      <c r="G707" s="152"/>
      <c r="H707" s="152">
        <v>33</v>
      </c>
      <c r="I707" s="152">
        <v>74</v>
      </c>
      <c r="J707" s="152">
        <v>11</v>
      </c>
      <c r="K707" s="152"/>
      <c r="L707" s="152">
        <v>130</v>
      </c>
      <c r="M707" s="152">
        <v>4</v>
      </c>
      <c r="N707" s="162">
        <v>252</v>
      </c>
    </row>
    <row r="708" spans="1:14" x14ac:dyDescent="0.25">
      <c r="A708" s="95"/>
      <c r="B708" s="157"/>
      <c r="C708" s="163"/>
      <c r="D708" s="12" t="s">
        <v>342</v>
      </c>
      <c r="E708" s="13" t="s">
        <v>343</v>
      </c>
      <c r="F708" s="152"/>
      <c r="G708" s="152">
        <v>12</v>
      </c>
      <c r="H708" s="152">
        <v>53</v>
      </c>
      <c r="I708" s="152">
        <v>106</v>
      </c>
      <c r="J708" s="152">
        <v>22</v>
      </c>
      <c r="K708" s="152">
        <v>3</v>
      </c>
      <c r="L708" s="152">
        <v>196</v>
      </c>
      <c r="M708" s="152">
        <v>41</v>
      </c>
      <c r="N708" s="162">
        <v>433</v>
      </c>
    </row>
    <row r="709" spans="1:14" x14ac:dyDescent="0.25">
      <c r="A709" s="95"/>
      <c r="B709" s="157"/>
      <c r="C709" s="163"/>
      <c r="D709" s="12" t="s">
        <v>1693</v>
      </c>
      <c r="E709" s="13" t="s">
        <v>1694</v>
      </c>
      <c r="F709" s="196"/>
      <c r="G709" s="173"/>
      <c r="H709" s="173"/>
      <c r="I709" s="173"/>
      <c r="J709" s="173"/>
      <c r="K709" s="173"/>
      <c r="L709" s="173">
        <v>1</v>
      </c>
      <c r="M709" s="173">
        <v>2</v>
      </c>
      <c r="N709" s="162">
        <v>3</v>
      </c>
    </row>
    <row r="710" spans="1:14" x14ac:dyDescent="0.25">
      <c r="A710" s="95"/>
      <c r="B710" s="157"/>
      <c r="C710" s="163"/>
      <c r="D710" s="12" t="s">
        <v>344</v>
      </c>
      <c r="E710" s="13" t="s">
        <v>345</v>
      </c>
      <c r="F710" s="152"/>
      <c r="G710" s="152"/>
      <c r="H710" s="152"/>
      <c r="I710" s="152"/>
      <c r="J710" s="152"/>
      <c r="K710" s="152">
        <v>107</v>
      </c>
      <c r="L710" s="152">
        <v>124</v>
      </c>
      <c r="M710" s="152"/>
      <c r="N710" s="162">
        <v>231</v>
      </c>
    </row>
    <row r="711" spans="1:14" x14ac:dyDescent="0.25">
      <c r="A711" s="95"/>
      <c r="B711" s="157"/>
      <c r="C711" s="163"/>
      <c r="D711" s="12" t="s">
        <v>1722</v>
      </c>
      <c r="E711" s="13" t="s">
        <v>1723</v>
      </c>
      <c r="F711" s="196"/>
      <c r="G711" s="173"/>
      <c r="H711" s="173"/>
      <c r="I711" s="173"/>
      <c r="J711" s="173"/>
      <c r="K711" s="173"/>
      <c r="L711" s="173">
        <v>2</v>
      </c>
      <c r="M711" s="173">
        <v>2</v>
      </c>
      <c r="N711" s="162">
        <v>4</v>
      </c>
    </row>
    <row r="712" spans="1:14" x14ac:dyDescent="0.25">
      <c r="A712" s="95"/>
      <c r="B712" s="157"/>
      <c r="C712" s="163"/>
      <c r="D712" s="12" t="s">
        <v>682</v>
      </c>
      <c r="E712" s="13" t="s">
        <v>809</v>
      </c>
      <c r="F712" s="152"/>
      <c r="G712" s="152"/>
      <c r="H712" s="152"/>
      <c r="I712" s="152">
        <v>2</v>
      </c>
      <c r="J712" s="152">
        <v>1</v>
      </c>
      <c r="K712" s="152"/>
      <c r="L712" s="152">
        <v>6</v>
      </c>
      <c r="M712" s="152"/>
      <c r="N712" s="162">
        <v>9</v>
      </c>
    </row>
    <row r="713" spans="1:14" x14ac:dyDescent="0.25">
      <c r="A713" s="95"/>
      <c r="B713" s="157"/>
      <c r="C713" s="163"/>
      <c r="D713" s="178" t="s">
        <v>683</v>
      </c>
      <c r="E713" s="13" t="s">
        <v>810</v>
      </c>
      <c r="F713" s="152"/>
      <c r="G713" s="152"/>
      <c r="H713" s="152"/>
      <c r="I713" s="152"/>
      <c r="J713" s="152">
        <v>1</v>
      </c>
      <c r="K713" s="152"/>
      <c r="L713" s="152">
        <v>7</v>
      </c>
      <c r="M713" s="152"/>
      <c r="N713" s="162">
        <v>8</v>
      </c>
    </row>
    <row r="714" spans="1:14" x14ac:dyDescent="0.25">
      <c r="A714" s="95"/>
      <c r="B714" s="157"/>
      <c r="C714" s="163" t="s">
        <v>2848</v>
      </c>
      <c r="D714" s="90" t="s">
        <v>1399</v>
      </c>
      <c r="E714" s="13" t="s">
        <v>1400</v>
      </c>
      <c r="F714" s="152"/>
      <c r="G714" s="152"/>
      <c r="H714" s="152"/>
      <c r="I714" s="152">
        <v>29</v>
      </c>
      <c r="J714" s="152"/>
      <c r="K714" s="152"/>
      <c r="L714" s="152">
        <v>43</v>
      </c>
      <c r="M714" s="152"/>
      <c r="N714" s="162">
        <v>72</v>
      </c>
    </row>
    <row r="715" spans="1:14" x14ac:dyDescent="0.25">
      <c r="A715" s="95"/>
      <c r="B715" s="157"/>
      <c r="C715" s="163"/>
      <c r="D715" s="178" t="s">
        <v>1401</v>
      </c>
      <c r="E715" s="13" t="s">
        <v>1402</v>
      </c>
      <c r="F715" s="152"/>
      <c r="G715" s="152"/>
      <c r="H715" s="152"/>
      <c r="I715" s="152">
        <v>8</v>
      </c>
      <c r="J715" s="152"/>
      <c r="K715" s="152"/>
      <c r="L715" s="152">
        <v>3</v>
      </c>
      <c r="M715" s="152"/>
      <c r="N715" s="162">
        <v>11</v>
      </c>
    </row>
    <row r="716" spans="1:14" x14ac:dyDescent="0.25">
      <c r="A716" s="95"/>
      <c r="B716" s="157"/>
      <c r="C716" s="163" t="s">
        <v>2851</v>
      </c>
      <c r="D716" s="90" t="s">
        <v>1892</v>
      </c>
      <c r="E716" s="13" t="s">
        <v>1893</v>
      </c>
      <c r="F716" s="196"/>
      <c r="G716" s="173"/>
      <c r="H716" s="173"/>
      <c r="I716" s="173"/>
      <c r="J716" s="173"/>
      <c r="K716" s="173"/>
      <c r="L716" s="173">
        <v>3</v>
      </c>
      <c r="M716" s="173"/>
      <c r="N716" s="162">
        <v>3</v>
      </c>
    </row>
    <row r="717" spans="1:14" x14ac:dyDescent="0.25">
      <c r="A717" s="95"/>
      <c r="B717" s="157"/>
      <c r="C717" s="163"/>
      <c r="D717" s="178" t="s">
        <v>1894</v>
      </c>
      <c r="E717" s="13" t="s">
        <v>1895</v>
      </c>
      <c r="F717" s="196"/>
      <c r="G717" s="173"/>
      <c r="H717" s="173"/>
      <c r="I717" s="173"/>
      <c r="J717" s="173"/>
      <c r="K717" s="173"/>
      <c r="L717" s="173">
        <v>27</v>
      </c>
      <c r="M717" s="173"/>
      <c r="N717" s="162">
        <v>27</v>
      </c>
    </row>
    <row r="718" spans="1:14" x14ac:dyDescent="0.25">
      <c r="A718" s="95"/>
      <c r="B718" s="157" t="s">
        <v>2093</v>
      </c>
      <c r="C718" s="163" t="s">
        <v>2845</v>
      </c>
      <c r="D718" s="13" t="s">
        <v>346</v>
      </c>
      <c r="E718" s="13" t="s">
        <v>347</v>
      </c>
      <c r="F718" s="152"/>
      <c r="G718" s="152"/>
      <c r="H718" s="152"/>
      <c r="I718" s="152"/>
      <c r="J718" s="152"/>
      <c r="K718" s="152">
        <v>12</v>
      </c>
      <c r="L718" s="152">
        <v>1409</v>
      </c>
      <c r="M718" s="152"/>
      <c r="N718" s="162">
        <v>1421</v>
      </c>
    </row>
    <row r="719" spans="1:14" x14ac:dyDescent="0.25">
      <c r="A719" s="95"/>
      <c r="B719" s="157"/>
      <c r="C719" s="163" t="s">
        <v>2846</v>
      </c>
      <c r="D719" s="12" t="s">
        <v>348</v>
      </c>
      <c r="E719" s="13" t="s">
        <v>349</v>
      </c>
      <c r="F719" s="152"/>
      <c r="G719" s="152"/>
      <c r="H719" s="152"/>
      <c r="I719" s="152"/>
      <c r="J719" s="152"/>
      <c r="K719" s="152">
        <v>13</v>
      </c>
      <c r="L719" s="152"/>
      <c r="M719" s="152"/>
      <c r="N719" s="162">
        <v>13</v>
      </c>
    </row>
    <row r="720" spans="1:14" x14ac:dyDescent="0.25">
      <c r="A720" s="95"/>
      <c r="B720" s="157"/>
      <c r="C720" s="163"/>
      <c r="D720" s="178" t="s">
        <v>617</v>
      </c>
      <c r="E720" s="13" t="s">
        <v>811</v>
      </c>
      <c r="F720" s="152"/>
      <c r="G720" s="152"/>
      <c r="H720" s="152"/>
      <c r="I720" s="152"/>
      <c r="J720" s="152">
        <v>9</v>
      </c>
      <c r="K720" s="152"/>
      <c r="L720" s="152">
        <v>801</v>
      </c>
      <c r="M720" s="152"/>
      <c r="N720" s="162">
        <v>810</v>
      </c>
    </row>
    <row r="721" spans="1:14" x14ac:dyDescent="0.25">
      <c r="A721" s="95"/>
      <c r="B721" s="157"/>
      <c r="C721" s="163" t="s">
        <v>2847</v>
      </c>
      <c r="D721" s="90" t="s">
        <v>1403</v>
      </c>
      <c r="E721" s="13" t="s">
        <v>1404</v>
      </c>
      <c r="F721" s="152"/>
      <c r="G721" s="152"/>
      <c r="H721" s="152"/>
      <c r="I721" s="152">
        <v>8</v>
      </c>
      <c r="J721" s="152"/>
      <c r="K721" s="152"/>
      <c r="L721" s="152">
        <v>5</v>
      </c>
      <c r="M721" s="152"/>
      <c r="N721" s="162">
        <v>13</v>
      </c>
    </row>
    <row r="722" spans="1:14" x14ac:dyDescent="0.25">
      <c r="A722" s="95"/>
      <c r="B722" s="157"/>
      <c r="C722" s="163"/>
      <c r="D722" s="178" t="s">
        <v>618</v>
      </c>
      <c r="E722" s="13" t="s">
        <v>812</v>
      </c>
      <c r="F722" s="152"/>
      <c r="G722" s="152"/>
      <c r="H722" s="152"/>
      <c r="I722" s="152"/>
      <c r="J722" s="152">
        <v>135</v>
      </c>
      <c r="K722" s="152"/>
      <c r="L722" s="152">
        <v>65</v>
      </c>
      <c r="M722" s="152"/>
      <c r="N722" s="162">
        <v>200</v>
      </c>
    </row>
    <row r="723" spans="1:14" x14ac:dyDescent="0.25">
      <c r="A723" s="95"/>
      <c r="B723" s="157" t="s">
        <v>1987</v>
      </c>
      <c r="C723" s="163" t="s">
        <v>2845</v>
      </c>
      <c r="D723" s="13" t="s">
        <v>350</v>
      </c>
      <c r="E723" s="13" t="s">
        <v>351</v>
      </c>
      <c r="F723" s="152">
        <v>234</v>
      </c>
      <c r="G723" s="152"/>
      <c r="H723" s="152">
        <v>93</v>
      </c>
      <c r="I723" s="152">
        <v>2</v>
      </c>
      <c r="J723" s="152"/>
      <c r="K723" s="152">
        <v>264</v>
      </c>
      <c r="L723" s="152">
        <v>3237</v>
      </c>
      <c r="M723" s="152"/>
      <c r="N723" s="162">
        <v>3830</v>
      </c>
    </row>
    <row r="724" spans="1:14" x14ac:dyDescent="0.25">
      <c r="A724" s="95"/>
      <c r="B724" s="157"/>
      <c r="C724" s="163" t="s">
        <v>2846</v>
      </c>
      <c r="D724" s="90" t="s">
        <v>684</v>
      </c>
      <c r="E724" s="13" t="s">
        <v>813</v>
      </c>
      <c r="F724" s="152"/>
      <c r="G724" s="152"/>
      <c r="H724" s="152"/>
      <c r="I724" s="152"/>
      <c r="J724" s="152">
        <v>32</v>
      </c>
      <c r="K724" s="152"/>
      <c r="L724" s="152"/>
      <c r="M724" s="152"/>
      <c r="N724" s="162">
        <v>32</v>
      </c>
    </row>
    <row r="725" spans="1:14" x14ac:dyDescent="0.25">
      <c r="A725" s="95"/>
      <c r="B725" s="157"/>
      <c r="C725" s="163"/>
      <c r="D725" s="12" t="s">
        <v>352</v>
      </c>
      <c r="E725" s="13" t="s">
        <v>353</v>
      </c>
      <c r="F725" s="152"/>
      <c r="G725" s="152"/>
      <c r="H725" s="152">
        <v>4</v>
      </c>
      <c r="I725" s="152"/>
      <c r="J725" s="152">
        <v>855</v>
      </c>
      <c r="K725" s="152">
        <v>13</v>
      </c>
      <c r="L725" s="152">
        <v>1668</v>
      </c>
      <c r="M725" s="152">
        <v>507</v>
      </c>
      <c r="N725" s="162">
        <v>3047</v>
      </c>
    </row>
    <row r="726" spans="1:14" x14ac:dyDescent="0.25">
      <c r="A726" s="95"/>
      <c r="B726" s="157"/>
      <c r="C726" s="163"/>
      <c r="D726" s="12" t="s">
        <v>354</v>
      </c>
      <c r="E726" s="13" t="s">
        <v>355</v>
      </c>
      <c r="F726" s="152"/>
      <c r="G726" s="152"/>
      <c r="H726" s="152"/>
      <c r="I726" s="152"/>
      <c r="J726" s="152"/>
      <c r="K726" s="152">
        <v>1</v>
      </c>
      <c r="L726" s="152"/>
      <c r="M726" s="152"/>
      <c r="N726" s="162">
        <v>1</v>
      </c>
    </row>
    <row r="727" spans="1:14" x14ac:dyDescent="0.25">
      <c r="A727" s="95"/>
      <c r="B727" s="157"/>
      <c r="C727" s="163"/>
      <c r="D727" s="178" t="s">
        <v>1560</v>
      </c>
      <c r="E727" s="13" t="s">
        <v>1561</v>
      </c>
      <c r="F727" s="196"/>
      <c r="G727" s="173"/>
      <c r="H727" s="173"/>
      <c r="I727" s="173"/>
      <c r="J727" s="173"/>
      <c r="K727" s="173"/>
      <c r="L727" s="173">
        <v>65</v>
      </c>
      <c r="M727" s="173"/>
      <c r="N727" s="162">
        <v>65</v>
      </c>
    </row>
    <row r="728" spans="1:14" x14ac:dyDescent="0.25">
      <c r="A728" s="95"/>
      <c r="B728" s="157"/>
      <c r="C728" s="163" t="s">
        <v>2847</v>
      </c>
      <c r="D728" s="90" t="s">
        <v>1706</v>
      </c>
      <c r="E728" s="13" t="s">
        <v>1707</v>
      </c>
      <c r="F728" s="196"/>
      <c r="G728" s="173"/>
      <c r="H728" s="173"/>
      <c r="I728" s="173"/>
      <c r="J728" s="173"/>
      <c r="K728" s="173"/>
      <c r="L728" s="173">
        <v>1</v>
      </c>
      <c r="M728" s="173"/>
      <c r="N728" s="162">
        <v>1</v>
      </c>
    </row>
    <row r="729" spans="1:14" x14ac:dyDescent="0.25">
      <c r="A729" s="95"/>
      <c r="B729" s="157"/>
      <c r="C729" s="163"/>
      <c r="D729" s="12" t="s">
        <v>1405</v>
      </c>
      <c r="E729" s="13" t="s">
        <v>1406</v>
      </c>
      <c r="F729" s="152"/>
      <c r="G729" s="152"/>
      <c r="H729" s="152"/>
      <c r="I729" s="152">
        <v>4</v>
      </c>
      <c r="J729" s="152"/>
      <c r="K729" s="152"/>
      <c r="L729" s="152"/>
      <c r="M729" s="152"/>
      <c r="N729" s="162">
        <v>4</v>
      </c>
    </row>
    <row r="730" spans="1:14" x14ac:dyDescent="0.25">
      <c r="A730" s="95"/>
      <c r="B730" s="157"/>
      <c r="C730" s="163"/>
      <c r="D730" s="12" t="s">
        <v>619</v>
      </c>
      <c r="E730" s="13" t="s">
        <v>814</v>
      </c>
      <c r="F730" s="152"/>
      <c r="G730" s="152"/>
      <c r="H730" s="152">
        <v>2</v>
      </c>
      <c r="I730" s="152">
        <v>20</v>
      </c>
      <c r="J730" s="152">
        <v>2</v>
      </c>
      <c r="K730" s="152"/>
      <c r="L730" s="152">
        <v>10</v>
      </c>
      <c r="M730" s="152">
        <v>3</v>
      </c>
      <c r="N730" s="162">
        <v>37</v>
      </c>
    </row>
    <row r="731" spans="1:14" x14ac:dyDescent="0.25">
      <c r="A731" s="95"/>
      <c r="B731" s="157"/>
      <c r="C731" s="163"/>
      <c r="D731" s="12" t="s">
        <v>620</v>
      </c>
      <c r="E731" s="13" t="s">
        <v>815</v>
      </c>
      <c r="F731" s="152"/>
      <c r="G731" s="152"/>
      <c r="H731" s="152"/>
      <c r="I731" s="152">
        <v>3</v>
      </c>
      <c r="J731" s="152">
        <v>2</v>
      </c>
      <c r="K731" s="152"/>
      <c r="L731" s="152">
        <v>1</v>
      </c>
      <c r="M731" s="152"/>
      <c r="N731" s="162">
        <v>6</v>
      </c>
    </row>
    <row r="732" spans="1:14" ht="46.5" customHeight="1" x14ac:dyDescent="0.25">
      <c r="A732" s="95"/>
      <c r="B732" s="157"/>
      <c r="C732" s="163"/>
      <c r="D732" s="12" t="s">
        <v>621</v>
      </c>
      <c r="E732" s="13" t="s">
        <v>816</v>
      </c>
      <c r="F732" s="152"/>
      <c r="G732" s="152"/>
      <c r="H732" s="152"/>
      <c r="I732" s="152">
        <v>14</v>
      </c>
      <c r="J732" s="152">
        <v>3</v>
      </c>
      <c r="K732" s="152"/>
      <c r="L732" s="152">
        <v>11</v>
      </c>
      <c r="M732" s="152"/>
      <c r="N732" s="162">
        <v>28</v>
      </c>
    </row>
    <row r="733" spans="1:14" x14ac:dyDescent="0.25">
      <c r="A733" s="95"/>
      <c r="B733" s="157"/>
      <c r="C733" s="163"/>
      <c r="D733" s="12" t="s">
        <v>622</v>
      </c>
      <c r="E733" s="13" t="s">
        <v>817</v>
      </c>
      <c r="F733" s="152"/>
      <c r="G733" s="152"/>
      <c r="H733" s="152">
        <v>11</v>
      </c>
      <c r="I733" s="152"/>
      <c r="J733" s="152">
        <v>56</v>
      </c>
      <c r="K733" s="152"/>
      <c r="L733" s="152">
        <v>21</v>
      </c>
      <c r="M733" s="152"/>
      <c r="N733" s="162">
        <v>88</v>
      </c>
    </row>
    <row r="734" spans="1:14" x14ac:dyDescent="0.25">
      <c r="A734" s="95"/>
      <c r="B734" s="157"/>
      <c r="C734" s="163"/>
      <c r="D734" s="178" t="s">
        <v>623</v>
      </c>
      <c r="E734" s="13" t="s">
        <v>818</v>
      </c>
      <c r="F734" s="152"/>
      <c r="G734" s="152"/>
      <c r="H734" s="152">
        <v>14</v>
      </c>
      <c r="I734" s="152">
        <v>53</v>
      </c>
      <c r="J734" s="152">
        <v>20</v>
      </c>
      <c r="K734" s="152"/>
      <c r="L734" s="152">
        <v>92</v>
      </c>
      <c r="M734" s="152">
        <v>4</v>
      </c>
      <c r="N734" s="162">
        <v>183</v>
      </c>
    </row>
    <row r="735" spans="1:14" x14ac:dyDescent="0.25">
      <c r="A735" s="95"/>
      <c r="B735" s="157"/>
      <c r="C735" s="163" t="s">
        <v>2848</v>
      </c>
      <c r="D735" s="13" t="s">
        <v>356</v>
      </c>
      <c r="E735" s="13" t="s">
        <v>357</v>
      </c>
      <c r="F735" s="152"/>
      <c r="G735" s="152"/>
      <c r="H735" s="152">
        <v>4</v>
      </c>
      <c r="I735" s="152">
        <v>1</v>
      </c>
      <c r="J735" s="152">
        <v>2</v>
      </c>
      <c r="K735" s="152">
        <v>2</v>
      </c>
      <c r="L735" s="152"/>
      <c r="M735" s="152"/>
      <c r="N735" s="162">
        <v>9</v>
      </c>
    </row>
    <row r="736" spans="1:14" x14ac:dyDescent="0.25">
      <c r="A736" s="95"/>
      <c r="B736" s="157"/>
      <c r="C736" s="163" t="s">
        <v>2851</v>
      </c>
      <c r="D736" s="13" t="s">
        <v>1914</v>
      </c>
      <c r="E736" s="13" t="s">
        <v>1915</v>
      </c>
      <c r="F736" s="196"/>
      <c r="G736" s="173"/>
      <c r="H736" s="173"/>
      <c r="I736" s="173"/>
      <c r="J736" s="173"/>
      <c r="K736" s="173"/>
      <c r="L736" s="173">
        <v>10</v>
      </c>
      <c r="M736" s="173"/>
      <c r="N736" s="162">
        <v>10</v>
      </c>
    </row>
    <row r="737" spans="1:14" x14ac:dyDescent="0.25">
      <c r="A737" s="95"/>
      <c r="B737" s="157" t="s">
        <v>2661</v>
      </c>
      <c r="C737" s="163" t="s">
        <v>2846</v>
      </c>
      <c r="D737" s="90" t="s">
        <v>358</v>
      </c>
      <c r="E737" s="13" t="s">
        <v>359</v>
      </c>
      <c r="F737" s="152"/>
      <c r="G737" s="152"/>
      <c r="H737" s="152"/>
      <c r="I737" s="152"/>
      <c r="J737" s="152"/>
      <c r="K737" s="152">
        <v>322</v>
      </c>
      <c r="L737" s="152">
        <v>1364</v>
      </c>
      <c r="M737" s="152"/>
      <c r="N737" s="162">
        <v>1686</v>
      </c>
    </row>
    <row r="738" spans="1:14" x14ac:dyDescent="0.25">
      <c r="A738" s="95"/>
      <c r="B738" s="157"/>
      <c r="C738" s="163"/>
      <c r="D738" s="178" t="s">
        <v>360</v>
      </c>
      <c r="E738" s="13" t="s">
        <v>359</v>
      </c>
      <c r="F738" s="152"/>
      <c r="G738" s="152"/>
      <c r="H738" s="152"/>
      <c r="I738" s="152"/>
      <c r="J738" s="152"/>
      <c r="K738" s="152">
        <v>61</v>
      </c>
      <c r="L738" s="152">
        <v>137</v>
      </c>
      <c r="M738" s="152"/>
      <c r="N738" s="162">
        <v>198</v>
      </c>
    </row>
    <row r="739" spans="1:14" x14ac:dyDescent="0.25">
      <c r="A739" s="95"/>
      <c r="B739" s="157"/>
      <c r="C739" s="163" t="s">
        <v>2847</v>
      </c>
      <c r="D739" s="13" t="s">
        <v>361</v>
      </c>
      <c r="E739" s="13" t="s">
        <v>362</v>
      </c>
      <c r="F739" s="152"/>
      <c r="G739" s="152"/>
      <c r="H739" s="152">
        <v>17</v>
      </c>
      <c r="I739" s="152">
        <v>8</v>
      </c>
      <c r="J739" s="152">
        <v>211</v>
      </c>
      <c r="K739" s="152">
        <v>25</v>
      </c>
      <c r="L739" s="152">
        <v>353</v>
      </c>
      <c r="M739" s="152"/>
      <c r="N739" s="162">
        <v>614</v>
      </c>
    </row>
    <row r="740" spans="1:14" x14ac:dyDescent="0.25">
      <c r="A740" s="95"/>
      <c r="B740" s="157"/>
      <c r="C740" s="163" t="s">
        <v>2848</v>
      </c>
      <c r="D740" s="13" t="s">
        <v>363</v>
      </c>
      <c r="E740" s="13" t="s">
        <v>364</v>
      </c>
      <c r="F740" s="152"/>
      <c r="G740" s="152"/>
      <c r="H740" s="152"/>
      <c r="I740" s="152">
        <v>8</v>
      </c>
      <c r="J740" s="152"/>
      <c r="K740" s="152">
        <v>1</v>
      </c>
      <c r="L740" s="152"/>
      <c r="M740" s="152"/>
      <c r="N740" s="162">
        <v>9</v>
      </c>
    </row>
    <row r="741" spans="1:14" x14ac:dyDescent="0.25">
      <c r="A741" s="95"/>
      <c r="B741" s="157"/>
      <c r="C741" s="163" t="s">
        <v>2851</v>
      </c>
      <c r="D741" s="90" t="s">
        <v>1407</v>
      </c>
      <c r="E741" s="13" t="s">
        <v>1408</v>
      </c>
      <c r="F741" s="152"/>
      <c r="G741" s="152"/>
      <c r="H741" s="152"/>
      <c r="I741" s="152">
        <v>3</v>
      </c>
      <c r="J741" s="152"/>
      <c r="K741" s="152"/>
      <c r="L741" s="152">
        <v>2</v>
      </c>
      <c r="M741" s="152"/>
      <c r="N741" s="162">
        <v>5</v>
      </c>
    </row>
    <row r="742" spans="1:14" x14ac:dyDescent="0.25">
      <c r="A742" s="95"/>
      <c r="B742" s="157"/>
      <c r="C742" s="163"/>
      <c r="D742" s="178" t="s">
        <v>1918</v>
      </c>
      <c r="E742" s="13" t="s">
        <v>1408</v>
      </c>
      <c r="F742" s="196"/>
      <c r="G742" s="173"/>
      <c r="H742" s="173"/>
      <c r="I742" s="173"/>
      <c r="J742" s="173"/>
      <c r="K742" s="173"/>
      <c r="L742" s="173">
        <v>4</v>
      </c>
      <c r="M742" s="173"/>
      <c r="N742" s="162">
        <v>4</v>
      </c>
    </row>
    <row r="743" spans="1:14" x14ac:dyDescent="0.25">
      <c r="A743" s="95"/>
      <c r="B743" s="157" t="s">
        <v>2177</v>
      </c>
      <c r="C743" s="163" t="s">
        <v>2848</v>
      </c>
      <c r="D743" s="13" t="s">
        <v>1409</v>
      </c>
      <c r="E743" s="13" t="s">
        <v>1410</v>
      </c>
      <c r="F743" s="152"/>
      <c r="G743" s="152"/>
      <c r="H743" s="152"/>
      <c r="I743" s="152">
        <v>3</v>
      </c>
      <c r="J743" s="152"/>
      <c r="K743" s="152"/>
      <c r="L743" s="152"/>
      <c r="M743" s="152"/>
      <c r="N743" s="162">
        <v>3</v>
      </c>
    </row>
    <row r="744" spans="1:14" x14ac:dyDescent="0.25">
      <c r="A744" s="95"/>
      <c r="B744" s="157" t="s">
        <v>2670</v>
      </c>
      <c r="C744" s="163" t="s">
        <v>2846</v>
      </c>
      <c r="D744" s="90" t="s">
        <v>372</v>
      </c>
      <c r="E744" s="13" t="s">
        <v>373</v>
      </c>
      <c r="F744" s="152"/>
      <c r="G744" s="152"/>
      <c r="H744" s="152"/>
      <c r="I744" s="152"/>
      <c r="J744" s="152"/>
      <c r="K744" s="152">
        <v>1</v>
      </c>
      <c r="L744" s="152"/>
      <c r="M744" s="152"/>
      <c r="N744" s="162">
        <v>1</v>
      </c>
    </row>
    <row r="745" spans="1:14" x14ac:dyDescent="0.25">
      <c r="A745" s="95"/>
      <c r="B745" s="157"/>
      <c r="C745" s="163"/>
      <c r="D745" s="178" t="s">
        <v>374</v>
      </c>
      <c r="E745" s="13" t="s">
        <v>373</v>
      </c>
      <c r="F745" s="152"/>
      <c r="G745" s="152"/>
      <c r="H745" s="152"/>
      <c r="I745" s="152">
        <v>1</v>
      </c>
      <c r="J745" s="152"/>
      <c r="K745" s="152">
        <v>19</v>
      </c>
      <c r="L745" s="152">
        <v>35</v>
      </c>
      <c r="M745" s="152"/>
      <c r="N745" s="162">
        <v>55</v>
      </c>
    </row>
    <row r="746" spans="1:14" x14ac:dyDescent="0.25">
      <c r="A746" s="95"/>
      <c r="B746" s="157"/>
      <c r="C746" s="163" t="s">
        <v>2847</v>
      </c>
      <c r="D746" s="13" t="s">
        <v>375</v>
      </c>
      <c r="E746" s="13" t="s">
        <v>376</v>
      </c>
      <c r="F746" s="152"/>
      <c r="G746" s="152"/>
      <c r="H746" s="152"/>
      <c r="I746" s="152"/>
      <c r="J746" s="152"/>
      <c r="K746" s="152">
        <v>6</v>
      </c>
      <c r="L746" s="152">
        <v>2</v>
      </c>
      <c r="M746" s="152"/>
      <c r="N746" s="162">
        <v>8</v>
      </c>
    </row>
    <row r="747" spans="1:14" x14ac:dyDescent="0.25">
      <c r="A747" s="95"/>
      <c r="B747" s="157" t="s">
        <v>2672</v>
      </c>
      <c r="C747" t="s">
        <v>2847</v>
      </c>
      <c r="D747" s="13" t="s">
        <v>1752</v>
      </c>
      <c r="E747" s="13" t="s">
        <v>1753</v>
      </c>
      <c r="F747" s="196"/>
      <c r="G747" s="173"/>
      <c r="H747" s="173"/>
      <c r="I747" s="173"/>
      <c r="J747" s="173"/>
      <c r="K747" s="173"/>
      <c r="L747" s="173">
        <v>5</v>
      </c>
      <c r="M747" s="173"/>
      <c r="N747" s="162">
        <v>5</v>
      </c>
    </row>
    <row r="748" spans="1:14" x14ac:dyDescent="0.25">
      <c r="A748" s="95"/>
      <c r="B748" s="157"/>
      <c r="C748" t="s">
        <v>2848</v>
      </c>
      <c r="D748" s="13" t="s">
        <v>1852</v>
      </c>
      <c r="E748" s="13" t="s">
        <v>1853</v>
      </c>
      <c r="F748" s="196"/>
      <c r="G748" s="173"/>
      <c r="H748" s="173"/>
      <c r="I748" s="173"/>
      <c r="J748" s="173"/>
      <c r="K748" s="173"/>
      <c r="L748" s="173">
        <v>2</v>
      </c>
      <c r="M748" s="173"/>
      <c r="N748" s="162">
        <v>2</v>
      </c>
    </row>
    <row r="749" spans="1:14" x14ac:dyDescent="0.25">
      <c r="A749" s="95"/>
      <c r="B749" s="157" t="s">
        <v>2673</v>
      </c>
      <c r="C749" s="163" t="s">
        <v>2847</v>
      </c>
      <c r="D749" s="13" t="s">
        <v>1732</v>
      </c>
      <c r="E749" s="13" t="s">
        <v>1733</v>
      </c>
      <c r="F749" s="196"/>
      <c r="G749" s="173"/>
      <c r="H749" s="173"/>
      <c r="I749" s="173"/>
      <c r="J749" s="173"/>
      <c r="K749" s="173"/>
      <c r="L749" s="173">
        <v>2</v>
      </c>
      <c r="M749" s="173"/>
      <c r="N749" s="162">
        <v>2</v>
      </c>
    </row>
    <row r="750" spans="1:14" x14ac:dyDescent="0.25">
      <c r="A750" s="95"/>
      <c r="B750" s="157" t="s">
        <v>1978</v>
      </c>
      <c r="C750" s="163" t="s">
        <v>2845</v>
      </c>
      <c r="D750" s="13" t="s">
        <v>38</v>
      </c>
      <c r="E750" s="13" t="s">
        <v>39</v>
      </c>
      <c r="F750" s="152"/>
      <c r="G750" s="152"/>
      <c r="H750" s="152"/>
      <c r="I750" s="152"/>
      <c r="J750" s="152"/>
      <c r="K750" s="152">
        <v>16</v>
      </c>
      <c r="L750" s="152"/>
      <c r="M750" s="152"/>
      <c r="N750" s="162">
        <v>16</v>
      </c>
    </row>
    <row r="751" spans="1:14" x14ac:dyDescent="0.25">
      <c r="A751" s="95"/>
      <c r="B751" s="157"/>
      <c r="C751" s="163" t="s">
        <v>2848</v>
      </c>
      <c r="D751" s="13" t="s">
        <v>1828</v>
      </c>
      <c r="E751" s="13" t="s">
        <v>1829</v>
      </c>
      <c r="F751" s="196"/>
      <c r="G751" s="173"/>
      <c r="H751" s="173"/>
      <c r="I751" s="173"/>
      <c r="J751" s="173"/>
      <c r="K751" s="173"/>
      <c r="L751" s="173">
        <v>6</v>
      </c>
      <c r="M751" s="173"/>
      <c r="N751" s="162">
        <v>6</v>
      </c>
    </row>
    <row r="752" spans="1:14" ht="30" x14ac:dyDescent="0.25">
      <c r="A752" s="160" t="s">
        <v>1986</v>
      </c>
      <c r="B752" s="157" t="s">
        <v>1990</v>
      </c>
      <c r="C752" s="163" t="s">
        <v>2845</v>
      </c>
      <c r="D752" s="90" t="s">
        <v>1481</v>
      </c>
      <c r="E752" s="13" t="s">
        <v>779</v>
      </c>
      <c r="F752" s="196"/>
      <c r="G752" s="173"/>
      <c r="H752" s="173"/>
      <c r="I752" s="173"/>
      <c r="J752" s="173"/>
      <c r="K752" s="173"/>
      <c r="L752" s="173">
        <v>1</v>
      </c>
      <c r="M752" s="173"/>
      <c r="N752" s="162">
        <v>1</v>
      </c>
    </row>
    <row r="753" spans="1:14" x14ac:dyDescent="0.25">
      <c r="A753" s="160"/>
      <c r="B753" s="157"/>
      <c r="C753" s="163"/>
      <c r="D753" s="12" t="s">
        <v>1179</v>
      </c>
      <c r="E753" s="13" t="s">
        <v>779</v>
      </c>
      <c r="F753" s="152"/>
      <c r="G753" s="152"/>
      <c r="H753" s="152">
        <v>1</v>
      </c>
      <c r="I753" s="152"/>
      <c r="J753" s="152"/>
      <c r="K753" s="152"/>
      <c r="L753" s="152"/>
      <c r="M753" s="152"/>
      <c r="N753" s="162">
        <v>1</v>
      </c>
    </row>
    <row r="754" spans="1:14" x14ac:dyDescent="0.25">
      <c r="A754" s="160"/>
      <c r="B754" s="157"/>
      <c r="C754" s="163"/>
      <c r="D754" s="178" t="s">
        <v>675</v>
      </c>
      <c r="E754" s="13" t="s">
        <v>779</v>
      </c>
      <c r="F754" s="152"/>
      <c r="G754" s="152"/>
      <c r="H754" s="152">
        <v>12</v>
      </c>
      <c r="I754" s="152"/>
      <c r="J754" s="152">
        <v>45</v>
      </c>
      <c r="K754" s="152"/>
      <c r="L754" s="152">
        <v>110</v>
      </c>
      <c r="M754" s="152"/>
      <c r="N754" s="162">
        <v>167</v>
      </c>
    </row>
    <row r="755" spans="1:14" x14ac:dyDescent="0.25">
      <c r="A755" s="160"/>
      <c r="B755" s="157"/>
      <c r="C755" s="163" t="s">
        <v>2846</v>
      </c>
      <c r="D755" s="90" t="s">
        <v>1164</v>
      </c>
      <c r="E755" s="13" t="s">
        <v>780</v>
      </c>
      <c r="F755" s="152"/>
      <c r="G755" s="152"/>
      <c r="H755" s="152">
        <v>1</v>
      </c>
      <c r="I755" s="152"/>
      <c r="J755" s="152"/>
      <c r="K755" s="152"/>
      <c r="L755" s="152"/>
      <c r="M755" s="152"/>
      <c r="N755" s="162">
        <v>1</v>
      </c>
    </row>
    <row r="756" spans="1:14" x14ac:dyDescent="0.25">
      <c r="A756" s="160"/>
      <c r="B756" s="157"/>
      <c r="C756" s="163"/>
      <c r="D756" s="12" t="s">
        <v>596</v>
      </c>
      <c r="E756" s="13" t="s">
        <v>780</v>
      </c>
      <c r="F756" s="152"/>
      <c r="G756" s="152"/>
      <c r="H756" s="152">
        <v>281</v>
      </c>
      <c r="I756" s="152"/>
      <c r="J756" s="152">
        <v>108</v>
      </c>
      <c r="K756" s="152"/>
      <c r="L756" s="152">
        <v>40</v>
      </c>
      <c r="M756" s="152"/>
      <c r="N756" s="162">
        <v>429</v>
      </c>
    </row>
    <row r="757" spans="1:14" x14ac:dyDescent="0.25">
      <c r="A757" s="160"/>
      <c r="B757" s="157"/>
      <c r="C757" s="163"/>
      <c r="D757" s="12" t="s">
        <v>676</v>
      </c>
      <c r="E757" s="13" t="s">
        <v>781</v>
      </c>
      <c r="F757" s="152"/>
      <c r="G757" s="152"/>
      <c r="H757" s="152">
        <v>1</v>
      </c>
      <c r="I757" s="152"/>
      <c r="J757" s="152">
        <v>18</v>
      </c>
      <c r="K757" s="152"/>
      <c r="L757" s="152">
        <v>12</v>
      </c>
      <c r="M757" s="152"/>
      <c r="N757" s="162">
        <v>31</v>
      </c>
    </row>
    <row r="758" spans="1:14" x14ac:dyDescent="0.25">
      <c r="A758" s="160"/>
      <c r="B758" s="157"/>
      <c r="C758" s="163"/>
      <c r="D758" s="178" t="s">
        <v>260</v>
      </c>
      <c r="E758" s="13" t="s">
        <v>261</v>
      </c>
      <c r="F758" s="152"/>
      <c r="G758" s="152"/>
      <c r="H758" s="152">
        <v>11</v>
      </c>
      <c r="I758" s="152"/>
      <c r="J758" s="152">
        <v>46</v>
      </c>
      <c r="K758" s="152">
        <v>10</v>
      </c>
      <c r="L758" s="152">
        <v>57</v>
      </c>
      <c r="M758" s="152"/>
      <c r="N758" s="162">
        <v>124</v>
      </c>
    </row>
    <row r="759" spans="1:14" x14ac:dyDescent="0.25">
      <c r="A759" s="160"/>
      <c r="B759" s="157"/>
      <c r="C759" s="163" t="s">
        <v>2847</v>
      </c>
      <c r="D759" s="90" t="s">
        <v>597</v>
      </c>
      <c r="E759" s="13" t="s">
        <v>782</v>
      </c>
      <c r="F759" s="152"/>
      <c r="G759" s="152"/>
      <c r="H759" s="152">
        <v>2</v>
      </c>
      <c r="I759" s="152">
        <v>11</v>
      </c>
      <c r="J759" s="152">
        <v>161</v>
      </c>
      <c r="K759" s="152"/>
      <c r="L759" s="152">
        <v>19</v>
      </c>
      <c r="M759" s="152"/>
      <c r="N759" s="162">
        <v>193</v>
      </c>
    </row>
    <row r="760" spans="1:14" x14ac:dyDescent="0.25">
      <c r="A760" s="160"/>
      <c r="B760" s="157"/>
      <c r="C760" s="163"/>
      <c r="D760" s="12" t="s">
        <v>1340</v>
      </c>
      <c r="E760" s="13" t="s">
        <v>1341</v>
      </c>
      <c r="F760" s="152"/>
      <c r="G760" s="152"/>
      <c r="H760" s="152"/>
      <c r="I760" s="152">
        <v>1</v>
      </c>
      <c r="J760" s="152"/>
      <c r="K760" s="152"/>
      <c r="L760" s="152"/>
      <c r="M760" s="152"/>
      <c r="N760" s="162">
        <v>1</v>
      </c>
    </row>
    <row r="761" spans="1:14" x14ac:dyDescent="0.25">
      <c r="A761" s="160"/>
      <c r="B761" s="157"/>
      <c r="C761" s="163"/>
      <c r="D761" s="12" t="s">
        <v>1062</v>
      </c>
      <c r="E761" s="13" t="s">
        <v>1063</v>
      </c>
      <c r="F761" s="152"/>
      <c r="G761" s="152"/>
      <c r="H761" s="152">
        <v>2</v>
      </c>
      <c r="I761" s="152">
        <v>9</v>
      </c>
      <c r="J761" s="152"/>
      <c r="K761" s="152"/>
      <c r="L761" s="152"/>
      <c r="M761" s="152"/>
      <c r="N761" s="162">
        <v>11</v>
      </c>
    </row>
    <row r="762" spans="1:14" x14ac:dyDescent="0.25">
      <c r="A762" s="160"/>
      <c r="B762" s="157"/>
      <c r="C762" s="163"/>
      <c r="D762" s="12" t="s">
        <v>598</v>
      </c>
      <c r="E762" s="13" t="s">
        <v>783</v>
      </c>
      <c r="F762" s="152"/>
      <c r="G762" s="152"/>
      <c r="H762" s="152">
        <v>4</v>
      </c>
      <c r="I762" s="152">
        <v>3</v>
      </c>
      <c r="J762" s="152">
        <v>4</v>
      </c>
      <c r="K762" s="152"/>
      <c r="L762" s="152">
        <v>2</v>
      </c>
      <c r="M762" s="152"/>
      <c r="N762" s="162">
        <v>13</v>
      </c>
    </row>
    <row r="763" spans="1:14" x14ac:dyDescent="0.25">
      <c r="A763" s="160"/>
      <c r="B763" s="157"/>
      <c r="C763" s="163"/>
      <c r="D763" s="12" t="s">
        <v>599</v>
      </c>
      <c r="E763" s="13" t="s">
        <v>1032</v>
      </c>
      <c r="F763" s="152"/>
      <c r="G763" s="152"/>
      <c r="H763" s="152">
        <v>4</v>
      </c>
      <c r="I763" s="152">
        <v>6</v>
      </c>
      <c r="J763" s="152">
        <v>17</v>
      </c>
      <c r="K763" s="152"/>
      <c r="L763" s="152">
        <v>12</v>
      </c>
      <c r="M763" s="152"/>
      <c r="N763" s="162">
        <v>39</v>
      </c>
    </row>
    <row r="764" spans="1:14" x14ac:dyDescent="0.25">
      <c r="A764" s="160"/>
      <c r="B764" s="157"/>
      <c r="C764" s="163"/>
      <c r="D764" s="12" t="s">
        <v>600</v>
      </c>
      <c r="E764" s="13" t="s">
        <v>785</v>
      </c>
      <c r="F764" s="152"/>
      <c r="G764" s="152">
        <v>1</v>
      </c>
      <c r="H764" s="152">
        <v>23</v>
      </c>
      <c r="I764" s="152">
        <v>28</v>
      </c>
      <c r="J764" s="152">
        <v>89</v>
      </c>
      <c r="K764" s="152"/>
      <c r="L764" s="152">
        <v>13</v>
      </c>
      <c r="M764" s="152">
        <v>132</v>
      </c>
      <c r="N764" s="162">
        <v>286</v>
      </c>
    </row>
    <row r="765" spans="1:14" x14ac:dyDescent="0.25">
      <c r="A765" s="160"/>
      <c r="B765" s="157"/>
      <c r="C765" s="163"/>
      <c r="D765" s="178" t="s">
        <v>601</v>
      </c>
      <c r="E765" s="13" t="s">
        <v>786</v>
      </c>
      <c r="F765" s="152"/>
      <c r="G765" s="152"/>
      <c r="H765" s="152"/>
      <c r="I765" s="152"/>
      <c r="J765" s="152">
        <v>17</v>
      </c>
      <c r="K765" s="152"/>
      <c r="L765" s="152"/>
      <c r="M765" s="152"/>
      <c r="N765" s="162">
        <v>17</v>
      </c>
    </row>
    <row r="766" spans="1:14" x14ac:dyDescent="0.25">
      <c r="A766" s="160"/>
      <c r="B766" s="157"/>
      <c r="C766" s="163" t="s">
        <v>2848</v>
      </c>
      <c r="D766" s="13" t="s">
        <v>1342</v>
      </c>
      <c r="E766" s="13" t="s">
        <v>1343</v>
      </c>
      <c r="F766" s="152"/>
      <c r="G766" s="152"/>
      <c r="H766" s="152"/>
      <c r="I766" s="152">
        <v>3</v>
      </c>
      <c r="J766" s="152"/>
      <c r="K766" s="152"/>
      <c r="L766" s="152"/>
      <c r="M766" s="152"/>
      <c r="N766" s="162">
        <v>3</v>
      </c>
    </row>
    <row r="767" spans="1:14" x14ac:dyDescent="0.25">
      <c r="A767" s="160"/>
      <c r="B767" s="157" t="s">
        <v>2719</v>
      </c>
      <c r="C767" s="163" t="s">
        <v>2846</v>
      </c>
      <c r="D767" s="90" t="s">
        <v>402</v>
      </c>
      <c r="E767" s="13" t="s">
        <v>403</v>
      </c>
      <c r="F767" s="152"/>
      <c r="G767" s="152"/>
      <c r="H767" s="152"/>
      <c r="I767" s="152"/>
      <c r="J767" s="152"/>
      <c r="K767" s="152">
        <v>8</v>
      </c>
      <c r="L767" s="152">
        <v>2</v>
      </c>
      <c r="M767" s="152">
        <v>6</v>
      </c>
      <c r="N767" s="162">
        <v>16</v>
      </c>
    </row>
    <row r="768" spans="1:14" x14ac:dyDescent="0.25">
      <c r="A768" s="160"/>
      <c r="B768" s="157"/>
      <c r="C768" s="163"/>
      <c r="D768" s="178" t="s">
        <v>2862</v>
      </c>
      <c r="E768" s="13" t="s">
        <v>403</v>
      </c>
      <c r="F768" s="196"/>
      <c r="G768" s="173"/>
      <c r="H768" s="173"/>
      <c r="I768" s="173"/>
      <c r="J768" s="173"/>
      <c r="K768" s="173"/>
      <c r="L768" s="173"/>
      <c r="M768" s="173">
        <v>1</v>
      </c>
      <c r="N768" s="162">
        <v>1</v>
      </c>
    </row>
    <row r="769" spans="1:14" x14ac:dyDescent="0.25">
      <c r="A769" s="160"/>
      <c r="B769" s="157"/>
      <c r="C769" s="163" t="s">
        <v>2847</v>
      </c>
      <c r="D769" s="90" t="s">
        <v>404</v>
      </c>
      <c r="E769" s="13" t="s">
        <v>405</v>
      </c>
      <c r="F769" s="152"/>
      <c r="G769" s="152"/>
      <c r="H769" s="152">
        <v>1</v>
      </c>
      <c r="I769" s="152">
        <v>4</v>
      </c>
      <c r="J769" s="152">
        <v>1</v>
      </c>
      <c r="K769" s="152">
        <v>1</v>
      </c>
      <c r="L769" s="152">
        <v>6</v>
      </c>
      <c r="M769" s="152"/>
      <c r="N769" s="162">
        <v>13</v>
      </c>
    </row>
    <row r="770" spans="1:14" x14ac:dyDescent="0.25">
      <c r="A770" s="160"/>
      <c r="B770" s="157"/>
      <c r="C770" s="163"/>
      <c r="D770" s="178" t="s">
        <v>1703</v>
      </c>
      <c r="E770" s="13" t="s">
        <v>405</v>
      </c>
      <c r="F770" s="196"/>
      <c r="G770" s="173"/>
      <c r="H770" s="173"/>
      <c r="I770" s="173"/>
      <c r="J770" s="173"/>
      <c r="K770" s="173"/>
      <c r="L770" s="173">
        <v>12</v>
      </c>
      <c r="M770" s="173"/>
      <c r="N770" s="162">
        <v>12</v>
      </c>
    </row>
    <row r="771" spans="1:14" x14ac:dyDescent="0.25">
      <c r="A771" s="160"/>
      <c r="B771" s="157" t="s">
        <v>2203</v>
      </c>
      <c r="C771" s="163" t="s">
        <v>2846</v>
      </c>
      <c r="D771" s="90" t="s">
        <v>1598</v>
      </c>
      <c r="E771" s="13" t="s">
        <v>1599</v>
      </c>
      <c r="F771" s="196"/>
      <c r="G771" s="173"/>
      <c r="H771" s="173"/>
      <c r="I771" s="173"/>
      <c r="J771" s="173"/>
      <c r="K771" s="173"/>
      <c r="L771" s="173">
        <v>31</v>
      </c>
      <c r="M771" s="173"/>
      <c r="N771" s="162">
        <v>31</v>
      </c>
    </row>
    <row r="772" spans="1:14" x14ac:dyDescent="0.25">
      <c r="A772" s="160"/>
      <c r="B772" s="157"/>
      <c r="C772" s="163"/>
      <c r="D772" s="178" t="s">
        <v>1125</v>
      </c>
      <c r="E772" s="13" t="s">
        <v>1126</v>
      </c>
      <c r="F772" s="152"/>
      <c r="G772" s="152"/>
      <c r="H772" s="152">
        <v>1</v>
      </c>
      <c r="I772" s="152"/>
      <c r="J772" s="152"/>
      <c r="K772" s="152"/>
      <c r="L772" s="152">
        <v>36</v>
      </c>
      <c r="M772" s="152"/>
      <c r="N772" s="162">
        <v>37</v>
      </c>
    </row>
    <row r="773" spans="1:14" x14ac:dyDescent="0.25">
      <c r="A773" s="160"/>
      <c r="B773" s="157"/>
      <c r="C773" s="163" t="s">
        <v>2847</v>
      </c>
      <c r="D773" s="90" t="s">
        <v>632</v>
      </c>
      <c r="E773" s="13" t="s">
        <v>415</v>
      </c>
      <c r="F773" s="152"/>
      <c r="G773" s="152"/>
      <c r="H773" s="152">
        <v>4</v>
      </c>
      <c r="I773" s="152"/>
      <c r="J773" s="152">
        <v>318</v>
      </c>
      <c r="K773" s="152"/>
      <c r="L773" s="152">
        <v>154</v>
      </c>
      <c r="M773" s="152"/>
      <c r="N773" s="162">
        <v>476</v>
      </c>
    </row>
    <row r="774" spans="1:14" x14ac:dyDescent="0.25">
      <c r="A774" s="160"/>
      <c r="B774" s="157"/>
      <c r="C774" s="163"/>
      <c r="D774" s="12" t="s">
        <v>1730</v>
      </c>
      <c r="E774" s="13" t="s">
        <v>1731</v>
      </c>
      <c r="F774" s="196"/>
      <c r="G774" s="173"/>
      <c r="H774" s="173"/>
      <c r="I774" s="173"/>
      <c r="J774" s="173"/>
      <c r="K774" s="173"/>
      <c r="L774" s="173">
        <v>4</v>
      </c>
      <c r="M774" s="173">
        <v>510</v>
      </c>
      <c r="N774" s="162">
        <v>514</v>
      </c>
    </row>
    <row r="775" spans="1:14" x14ac:dyDescent="0.25">
      <c r="A775" s="160"/>
      <c r="B775" s="157"/>
      <c r="C775" s="163"/>
      <c r="D775" s="12" t="s">
        <v>1741</v>
      </c>
      <c r="E775" s="13" t="s">
        <v>1742</v>
      </c>
      <c r="F775" s="196"/>
      <c r="G775" s="173"/>
      <c r="H775" s="173"/>
      <c r="I775" s="173"/>
      <c r="J775" s="173"/>
      <c r="K775" s="173"/>
      <c r="L775" s="173">
        <v>6</v>
      </c>
      <c r="M775" s="173">
        <v>72</v>
      </c>
      <c r="N775" s="162">
        <v>78</v>
      </c>
    </row>
    <row r="776" spans="1:14" x14ac:dyDescent="0.25">
      <c r="A776" s="160"/>
      <c r="B776" s="157"/>
      <c r="C776" s="163"/>
      <c r="D776" s="12" t="s">
        <v>1140</v>
      </c>
      <c r="E776" s="13" t="s">
        <v>827</v>
      </c>
      <c r="F776" s="196"/>
      <c r="G776" s="173"/>
      <c r="H776" s="173">
        <v>1</v>
      </c>
      <c r="I776" s="173"/>
      <c r="J776" s="173"/>
      <c r="K776" s="173"/>
      <c r="L776" s="173">
        <v>23</v>
      </c>
      <c r="M776" s="173"/>
      <c r="N776" s="162">
        <v>24</v>
      </c>
    </row>
    <row r="777" spans="1:14" x14ac:dyDescent="0.25">
      <c r="A777" s="160"/>
      <c r="B777" s="157"/>
      <c r="C777" s="163"/>
      <c r="D777" s="178" t="s">
        <v>1660</v>
      </c>
      <c r="E777" s="13" t="s">
        <v>1661</v>
      </c>
      <c r="F777" s="196"/>
      <c r="G777" s="173"/>
      <c r="H777" s="173"/>
      <c r="I777" s="173"/>
      <c r="J777" s="173"/>
      <c r="K777" s="173"/>
      <c r="L777" s="173">
        <v>1</v>
      </c>
      <c r="M777" s="173"/>
      <c r="N777" s="162">
        <v>1</v>
      </c>
    </row>
    <row r="778" spans="1:14" x14ac:dyDescent="0.25">
      <c r="A778" s="160"/>
      <c r="B778" s="157"/>
      <c r="C778" s="163" t="s">
        <v>2848</v>
      </c>
      <c r="D778" s="13" t="s">
        <v>406</v>
      </c>
      <c r="E778" s="13" t="s">
        <v>407</v>
      </c>
      <c r="F778" s="152"/>
      <c r="G778" s="152"/>
      <c r="H778" s="152"/>
      <c r="I778" s="152"/>
      <c r="J778" s="152"/>
      <c r="K778" s="152">
        <v>1</v>
      </c>
      <c r="L778" s="152">
        <v>2</v>
      </c>
      <c r="M778" s="152">
        <v>8</v>
      </c>
      <c r="N778" s="162">
        <v>11</v>
      </c>
    </row>
    <row r="779" spans="1:14" x14ac:dyDescent="0.25">
      <c r="A779" s="160"/>
      <c r="B779" s="157"/>
      <c r="C779" s="163" t="s">
        <v>2851</v>
      </c>
      <c r="D779" s="178" t="s">
        <v>408</v>
      </c>
      <c r="E779" s="13" t="s">
        <v>409</v>
      </c>
      <c r="F779" s="152"/>
      <c r="G779" s="152"/>
      <c r="H779" s="152"/>
      <c r="I779" s="152"/>
      <c r="J779" s="152"/>
      <c r="K779" s="152">
        <v>2</v>
      </c>
      <c r="L779" s="152">
        <v>71</v>
      </c>
      <c r="M779" s="152"/>
      <c r="N779" s="162">
        <v>73</v>
      </c>
    </row>
    <row r="780" spans="1:14" x14ac:dyDescent="0.25">
      <c r="A780" s="160"/>
      <c r="B780" s="157" t="s">
        <v>2720</v>
      </c>
      <c r="C780" s="163" t="s">
        <v>2846</v>
      </c>
      <c r="D780" s="90" t="s">
        <v>410</v>
      </c>
      <c r="E780" s="13" t="s">
        <v>411</v>
      </c>
      <c r="F780" s="152"/>
      <c r="G780" s="152"/>
      <c r="H780" s="152">
        <v>353</v>
      </c>
      <c r="I780" s="152"/>
      <c r="J780" s="152">
        <v>952</v>
      </c>
      <c r="K780" s="152">
        <v>297</v>
      </c>
      <c r="L780" s="152">
        <v>671</v>
      </c>
      <c r="M780" s="152">
        <v>625</v>
      </c>
      <c r="N780" s="162">
        <v>2898</v>
      </c>
    </row>
    <row r="781" spans="1:14" x14ac:dyDescent="0.25">
      <c r="A781" s="160"/>
      <c r="B781" s="157"/>
      <c r="C781" s="163"/>
      <c r="D781" s="178" t="s">
        <v>412</v>
      </c>
      <c r="E781" s="13" t="s">
        <v>413</v>
      </c>
      <c r="F781" s="152"/>
      <c r="G781" s="152"/>
      <c r="H781" s="152">
        <v>15</v>
      </c>
      <c r="I781" s="152">
        <v>2</v>
      </c>
      <c r="J781" s="152">
        <v>15</v>
      </c>
      <c r="K781" s="152">
        <v>27</v>
      </c>
      <c r="L781" s="152">
        <v>38</v>
      </c>
      <c r="M781" s="152">
        <v>21</v>
      </c>
      <c r="N781" s="162">
        <v>118</v>
      </c>
    </row>
    <row r="782" spans="1:14" x14ac:dyDescent="0.25">
      <c r="A782" s="160"/>
      <c r="B782" s="157"/>
      <c r="C782" s="163" t="s">
        <v>2847</v>
      </c>
      <c r="D782" s="13" t="s">
        <v>414</v>
      </c>
      <c r="E782" s="13" t="s">
        <v>415</v>
      </c>
      <c r="F782" s="152"/>
      <c r="G782" s="152">
        <v>16</v>
      </c>
      <c r="H782" s="152">
        <v>129</v>
      </c>
      <c r="I782" s="152">
        <v>3</v>
      </c>
      <c r="J782" s="152">
        <v>521</v>
      </c>
      <c r="K782" s="152">
        <v>48</v>
      </c>
      <c r="L782" s="152">
        <v>319</v>
      </c>
      <c r="M782" s="152"/>
      <c r="N782" s="162">
        <v>1036</v>
      </c>
    </row>
    <row r="783" spans="1:14" x14ac:dyDescent="0.25">
      <c r="A783" s="160"/>
      <c r="B783" s="157"/>
      <c r="C783" s="163" t="s">
        <v>2848</v>
      </c>
      <c r="D783" s="178" t="s">
        <v>416</v>
      </c>
      <c r="E783" s="13" t="s">
        <v>407</v>
      </c>
      <c r="F783" s="152"/>
      <c r="G783" s="152">
        <v>1</v>
      </c>
      <c r="H783" s="152">
        <v>1</v>
      </c>
      <c r="I783" s="152">
        <v>2</v>
      </c>
      <c r="J783" s="152"/>
      <c r="K783" s="152">
        <v>10</v>
      </c>
      <c r="L783" s="152">
        <v>10</v>
      </c>
      <c r="M783" s="152">
        <v>29</v>
      </c>
      <c r="N783" s="162">
        <v>53</v>
      </c>
    </row>
    <row r="784" spans="1:14" x14ac:dyDescent="0.25">
      <c r="A784" s="160"/>
      <c r="B784" s="157"/>
      <c r="C784" s="163" t="s">
        <v>2851</v>
      </c>
      <c r="D784" s="13" t="s">
        <v>417</v>
      </c>
      <c r="E784" s="13" t="s">
        <v>409</v>
      </c>
      <c r="F784" s="152"/>
      <c r="G784" s="152"/>
      <c r="H784" s="152"/>
      <c r="I784" s="152">
        <v>1</v>
      </c>
      <c r="J784" s="152">
        <v>1</v>
      </c>
      <c r="K784" s="152">
        <v>1</v>
      </c>
      <c r="L784" s="152">
        <v>119</v>
      </c>
      <c r="M784" s="152"/>
      <c r="N784" s="162">
        <v>122</v>
      </c>
    </row>
    <row r="785" spans="1:14" x14ac:dyDescent="0.25">
      <c r="A785" s="160"/>
      <c r="B785" s="157" t="s">
        <v>2204</v>
      </c>
      <c r="C785" s="163" t="s">
        <v>2846</v>
      </c>
      <c r="D785" s="13" t="s">
        <v>418</v>
      </c>
      <c r="E785" s="13" t="s">
        <v>419</v>
      </c>
      <c r="F785" s="152"/>
      <c r="G785" s="152"/>
      <c r="H785" s="152">
        <v>401</v>
      </c>
      <c r="I785" s="152"/>
      <c r="J785" s="152">
        <v>960</v>
      </c>
      <c r="K785" s="152">
        <v>142</v>
      </c>
      <c r="L785" s="152">
        <v>1262</v>
      </c>
      <c r="M785" s="152">
        <v>634</v>
      </c>
      <c r="N785" s="162">
        <v>3399</v>
      </c>
    </row>
    <row r="786" spans="1:14" x14ac:dyDescent="0.25">
      <c r="A786" s="160"/>
      <c r="B786" s="157"/>
      <c r="C786" s="163" t="s">
        <v>2847</v>
      </c>
      <c r="D786" s="178" t="s">
        <v>633</v>
      </c>
      <c r="E786" s="13" t="s">
        <v>827</v>
      </c>
      <c r="F786" s="152"/>
      <c r="G786" s="152">
        <v>6</v>
      </c>
      <c r="H786" s="152">
        <v>63</v>
      </c>
      <c r="I786" s="152">
        <v>108</v>
      </c>
      <c r="J786" s="152">
        <v>159</v>
      </c>
      <c r="K786" s="152"/>
      <c r="L786" s="152">
        <v>518</v>
      </c>
      <c r="M786" s="152">
        <v>55</v>
      </c>
      <c r="N786" s="162">
        <v>909</v>
      </c>
    </row>
    <row r="787" spans="1:14" x14ac:dyDescent="0.25">
      <c r="A787" s="160"/>
      <c r="B787" s="157" t="s">
        <v>2055</v>
      </c>
      <c r="C787" s="163" t="s">
        <v>2845</v>
      </c>
      <c r="D787" s="90" t="s">
        <v>1500</v>
      </c>
      <c r="E787" s="13" t="s">
        <v>421</v>
      </c>
      <c r="F787" s="196"/>
      <c r="G787" s="173"/>
      <c r="H787" s="173"/>
      <c r="I787" s="173"/>
      <c r="J787" s="173"/>
      <c r="K787" s="173"/>
      <c r="L787" s="173">
        <v>3</v>
      </c>
      <c r="M787" s="173"/>
      <c r="N787" s="162">
        <v>3</v>
      </c>
    </row>
    <row r="788" spans="1:14" x14ac:dyDescent="0.25">
      <c r="A788" s="160"/>
      <c r="B788" s="157"/>
      <c r="C788" s="163"/>
      <c r="D788" s="178" t="s">
        <v>420</v>
      </c>
      <c r="E788" s="13" t="s">
        <v>421</v>
      </c>
      <c r="F788" s="152">
        <v>10</v>
      </c>
      <c r="G788" s="152"/>
      <c r="H788" s="152">
        <v>17</v>
      </c>
      <c r="I788" s="152"/>
      <c r="J788" s="152">
        <v>109</v>
      </c>
      <c r="K788" s="152">
        <v>25</v>
      </c>
      <c r="L788" s="152">
        <v>496</v>
      </c>
      <c r="M788" s="152"/>
      <c r="N788" s="162">
        <v>657</v>
      </c>
    </row>
    <row r="789" spans="1:14" x14ac:dyDescent="0.25">
      <c r="A789" s="160"/>
      <c r="B789" s="157"/>
      <c r="C789" s="163" t="s">
        <v>2846</v>
      </c>
      <c r="D789" s="90" t="s">
        <v>422</v>
      </c>
      <c r="E789" s="13" t="s">
        <v>423</v>
      </c>
      <c r="F789" s="152"/>
      <c r="G789" s="152"/>
      <c r="H789" s="152">
        <v>4</v>
      </c>
      <c r="I789" s="152">
        <v>2</v>
      </c>
      <c r="J789" s="152">
        <v>5</v>
      </c>
      <c r="K789" s="152">
        <v>13</v>
      </c>
      <c r="L789" s="152">
        <v>33</v>
      </c>
      <c r="M789" s="152">
        <v>36</v>
      </c>
      <c r="N789" s="162">
        <v>93</v>
      </c>
    </row>
    <row r="790" spans="1:14" x14ac:dyDescent="0.25">
      <c r="A790" s="160"/>
      <c r="B790" s="157"/>
      <c r="C790" s="163"/>
      <c r="D790" s="12" t="s">
        <v>1535</v>
      </c>
      <c r="E790" s="13" t="s">
        <v>423</v>
      </c>
      <c r="F790" s="196"/>
      <c r="G790" s="173"/>
      <c r="H790" s="173"/>
      <c r="I790" s="173"/>
      <c r="J790" s="173"/>
      <c r="K790" s="173"/>
      <c r="L790" s="173">
        <v>2</v>
      </c>
      <c r="M790" s="173"/>
      <c r="N790" s="162">
        <v>2</v>
      </c>
    </row>
    <row r="791" spans="1:14" x14ac:dyDescent="0.25">
      <c r="A791" s="160"/>
      <c r="B791" s="157"/>
      <c r="C791" s="163"/>
      <c r="D791" s="12" t="s">
        <v>1596</v>
      </c>
      <c r="E791" s="13" t="s">
        <v>1597</v>
      </c>
      <c r="F791" s="196"/>
      <c r="G791" s="173"/>
      <c r="H791" s="173"/>
      <c r="I791" s="173"/>
      <c r="J791" s="173"/>
      <c r="K791" s="173"/>
      <c r="L791" s="173">
        <v>26</v>
      </c>
      <c r="M791" s="173"/>
      <c r="N791" s="162">
        <v>26</v>
      </c>
    </row>
    <row r="792" spans="1:14" x14ac:dyDescent="0.25">
      <c r="A792" s="160"/>
      <c r="B792" s="157"/>
      <c r="C792" s="163"/>
      <c r="D792" s="12" t="s">
        <v>424</v>
      </c>
      <c r="E792" s="13" t="s">
        <v>425</v>
      </c>
      <c r="F792" s="152">
        <v>10</v>
      </c>
      <c r="G792" s="152"/>
      <c r="H792" s="152">
        <v>275</v>
      </c>
      <c r="I792" s="152">
        <v>8</v>
      </c>
      <c r="J792" s="152">
        <v>434</v>
      </c>
      <c r="K792" s="152">
        <v>208</v>
      </c>
      <c r="L792" s="152">
        <v>2672</v>
      </c>
      <c r="M792" s="152">
        <v>4050</v>
      </c>
      <c r="N792" s="162">
        <v>7657</v>
      </c>
    </row>
    <row r="793" spans="1:14" x14ac:dyDescent="0.25">
      <c r="A793" s="160"/>
      <c r="B793" s="157"/>
      <c r="C793" s="163"/>
      <c r="D793" s="12" t="s">
        <v>1602</v>
      </c>
      <c r="E793" s="13" t="s">
        <v>425</v>
      </c>
      <c r="F793" s="196"/>
      <c r="G793" s="173"/>
      <c r="H793" s="173"/>
      <c r="I793" s="173"/>
      <c r="J793" s="173"/>
      <c r="K793" s="173"/>
      <c r="L793" s="173">
        <v>124</v>
      </c>
      <c r="M793" s="173"/>
      <c r="N793" s="162">
        <v>124</v>
      </c>
    </row>
    <row r="794" spans="1:14" x14ac:dyDescent="0.25">
      <c r="A794" s="160"/>
      <c r="B794" s="157"/>
      <c r="C794" s="163"/>
      <c r="D794" s="178" t="s">
        <v>2722</v>
      </c>
      <c r="E794" s="13" t="s">
        <v>2723</v>
      </c>
      <c r="F794" s="196"/>
      <c r="G794" s="173"/>
      <c r="H794" s="173"/>
      <c r="I794" s="173"/>
      <c r="J794" s="173"/>
      <c r="K794" s="173"/>
      <c r="L794" s="173"/>
      <c r="M794" s="173">
        <v>1</v>
      </c>
      <c r="N794" s="162">
        <v>1</v>
      </c>
    </row>
    <row r="795" spans="1:14" x14ac:dyDescent="0.25">
      <c r="A795" s="160"/>
      <c r="B795" s="157"/>
      <c r="C795" s="163" t="s">
        <v>2847</v>
      </c>
      <c r="D795" s="90" t="s">
        <v>634</v>
      </c>
      <c r="E795" s="13" t="s">
        <v>828</v>
      </c>
      <c r="F795" s="152"/>
      <c r="G795" s="152"/>
      <c r="H795" s="152">
        <v>2</v>
      </c>
      <c r="I795" s="152">
        <v>26</v>
      </c>
      <c r="J795" s="152">
        <v>23</v>
      </c>
      <c r="K795" s="152"/>
      <c r="L795" s="152">
        <v>14</v>
      </c>
      <c r="M795" s="152"/>
      <c r="N795" s="162">
        <v>65</v>
      </c>
    </row>
    <row r="796" spans="1:14" x14ac:dyDescent="0.25">
      <c r="A796" s="160"/>
      <c r="B796" s="157"/>
      <c r="C796" s="163"/>
      <c r="D796" s="12" t="s">
        <v>686</v>
      </c>
      <c r="E796" s="13" t="s">
        <v>829</v>
      </c>
      <c r="F796" s="152"/>
      <c r="G796" s="152"/>
      <c r="H796" s="152">
        <v>1</v>
      </c>
      <c r="I796" s="152"/>
      <c r="J796" s="152">
        <v>1</v>
      </c>
      <c r="K796" s="152"/>
      <c r="L796" s="152">
        <v>2</v>
      </c>
      <c r="M796" s="152"/>
      <c r="N796" s="162">
        <v>4</v>
      </c>
    </row>
    <row r="797" spans="1:14" x14ac:dyDescent="0.25">
      <c r="A797" s="160"/>
      <c r="B797" s="157"/>
      <c r="C797" s="163"/>
      <c r="D797" s="12" t="s">
        <v>426</v>
      </c>
      <c r="E797" s="13" t="s">
        <v>427</v>
      </c>
      <c r="F797" s="152"/>
      <c r="G797" s="152">
        <v>1</v>
      </c>
      <c r="H797" s="152">
        <v>506</v>
      </c>
      <c r="I797" s="152">
        <v>26</v>
      </c>
      <c r="J797" s="152">
        <v>354</v>
      </c>
      <c r="K797" s="152">
        <v>70</v>
      </c>
      <c r="L797" s="152">
        <v>945</v>
      </c>
      <c r="M797" s="152">
        <v>282</v>
      </c>
      <c r="N797" s="162">
        <v>2184</v>
      </c>
    </row>
    <row r="798" spans="1:14" x14ac:dyDescent="0.25">
      <c r="A798" s="160"/>
      <c r="B798" s="157"/>
      <c r="C798" s="163"/>
      <c r="D798" s="12" t="s">
        <v>1760</v>
      </c>
      <c r="E798" s="13" t="s">
        <v>829</v>
      </c>
      <c r="F798" s="196"/>
      <c r="G798" s="173"/>
      <c r="H798" s="173"/>
      <c r="I798" s="173"/>
      <c r="J798" s="173"/>
      <c r="K798" s="173"/>
      <c r="L798" s="173">
        <v>29</v>
      </c>
      <c r="M798" s="173"/>
      <c r="N798" s="162">
        <v>29</v>
      </c>
    </row>
    <row r="799" spans="1:14" x14ac:dyDescent="0.25">
      <c r="A799" s="160"/>
      <c r="B799" s="157"/>
      <c r="C799" s="163"/>
      <c r="D799" s="178" t="s">
        <v>1073</v>
      </c>
      <c r="E799" s="13" t="s">
        <v>1074</v>
      </c>
      <c r="F799" s="152"/>
      <c r="G799" s="152"/>
      <c r="H799" s="152">
        <v>2</v>
      </c>
      <c r="I799" s="152">
        <v>3</v>
      </c>
      <c r="J799" s="152"/>
      <c r="K799" s="152"/>
      <c r="L799" s="152"/>
      <c r="M799" s="152"/>
      <c r="N799" s="162">
        <v>5</v>
      </c>
    </row>
    <row r="800" spans="1:14" x14ac:dyDescent="0.25">
      <c r="A800" s="160"/>
      <c r="B800" s="157"/>
      <c r="C800" s="163" t="s">
        <v>2848</v>
      </c>
      <c r="D800" s="90" t="s">
        <v>1428</v>
      </c>
      <c r="E800" s="13" t="s">
        <v>1429</v>
      </c>
      <c r="F800" s="152"/>
      <c r="G800" s="152"/>
      <c r="H800" s="152"/>
      <c r="I800" s="152">
        <v>11</v>
      </c>
      <c r="J800" s="152"/>
      <c r="K800" s="152"/>
      <c r="L800" s="152"/>
      <c r="M800" s="152"/>
      <c r="N800" s="162">
        <v>11</v>
      </c>
    </row>
    <row r="801" spans="1:14" x14ac:dyDescent="0.25">
      <c r="A801" s="160"/>
      <c r="B801" s="157"/>
      <c r="C801" s="163"/>
      <c r="D801" s="178" t="s">
        <v>687</v>
      </c>
      <c r="E801" s="13" t="s">
        <v>830</v>
      </c>
      <c r="F801" s="152"/>
      <c r="G801" s="152"/>
      <c r="H801" s="152"/>
      <c r="I801" s="152">
        <v>1</v>
      </c>
      <c r="J801" s="152">
        <v>5</v>
      </c>
      <c r="K801" s="152"/>
      <c r="L801" s="152"/>
      <c r="M801" s="152"/>
      <c r="N801" s="162">
        <v>6</v>
      </c>
    </row>
    <row r="802" spans="1:14" x14ac:dyDescent="0.25">
      <c r="A802" s="160"/>
      <c r="B802" s="157"/>
      <c r="C802" s="163" t="s">
        <v>2851</v>
      </c>
      <c r="D802" s="178" t="s">
        <v>1430</v>
      </c>
      <c r="E802" s="13" t="s">
        <v>1431</v>
      </c>
      <c r="F802" s="152"/>
      <c r="G802" s="152"/>
      <c r="H802" s="152"/>
      <c r="I802" s="152">
        <v>4</v>
      </c>
      <c r="J802" s="152"/>
      <c r="K802" s="152"/>
      <c r="L802" s="152"/>
      <c r="M802" s="152"/>
      <c r="N802" s="162">
        <v>4</v>
      </c>
    </row>
    <row r="803" spans="1:14" x14ac:dyDescent="0.25">
      <c r="A803" s="160"/>
      <c r="B803" s="157" t="s">
        <v>1985</v>
      </c>
      <c r="C803" s="163" t="s">
        <v>2845</v>
      </c>
      <c r="D803" s="90" t="s">
        <v>1508</v>
      </c>
      <c r="E803" s="13" t="s">
        <v>429</v>
      </c>
      <c r="F803" s="196"/>
      <c r="G803" s="173"/>
      <c r="H803" s="173"/>
      <c r="I803" s="173"/>
      <c r="J803" s="173"/>
      <c r="K803" s="173"/>
      <c r="L803" s="173">
        <v>2</v>
      </c>
      <c r="M803" s="173"/>
      <c r="N803" s="162">
        <v>2</v>
      </c>
    </row>
    <row r="804" spans="1:14" x14ac:dyDescent="0.25">
      <c r="A804" s="160"/>
      <c r="B804" s="157"/>
      <c r="C804" s="163"/>
      <c r="D804" s="12" t="s">
        <v>1509</v>
      </c>
      <c r="E804" s="13" t="s">
        <v>429</v>
      </c>
      <c r="F804" s="196"/>
      <c r="G804" s="173"/>
      <c r="H804" s="173"/>
      <c r="I804" s="173"/>
      <c r="J804" s="173"/>
      <c r="K804" s="173"/>
      <c r="L804" s="173">
        <v>59</v>
      </c>
      <c r="M804" s="173"/>
      <c r="N804" s="162">
        <v>59</v>
      </c>
    </row>
    <row r="805" spans="1:14" x14ac:dyDescent="0.25">
      <c r="A805" s="160"/>
      <c r="B805" s="157"/>
      <c r="C805" s="163"/>
      <c r="D805" s="12" t="s">
        <v>428</v>
      </c>
      <c r="E805" s="13" t="s">
        <v>429</v>
      </c>
      <c r="F805" s="152"/>
      <c r="G805" s="152"/>
      <c r="H805" s="152">
        <v>2</v>
      </c>
      <c r="I805" s="152"/>
      <c r="J805" s="152"/>
      <c r="K805" s="152">
        <v>301</v>
      </c>
      <c r="L805" s="152">
        <v>555</v>
      </c>
      <c r="M805" s="152"/>
      <c r="N805" s="162">
        <v>858</v>
      </c>
    </row>
    <row r="806" spans="1:14" x14ac:dyDescent="0.25">
      <c r="A806" s="160"/>
      <c r="B806" s="157"/>
      <c r="C806" s="163"/>
      <c r="D806" s="178" t="s">
        <v>430</v>
      </c>
      <c r="E806" s="13" t="s">
        <v>429</v>
      </c>
      <c r="F806" s="152"/>
      <c r="G806" s="152"/>
      <c r="H806" s="152"/>
      <c r="I806" s="152"/>
      <c r="J806" s="152">
        <v>24</v>
      </c>
      <c r="K806" s="152">
        <v>119</v>
      </c>
      <c r="L806" s="152">
        <v>209</v>
      </c>
      <c r="M806" s="152"/>
      <c r="N806" s="162">
        <v>352</v>
      </c>
    </row>
    <row r="807" spans="1:14" x14ac:dyDescent="0.25">
      <c r="A807" s="160"/>
      <c r="B807" s="157"/>
      <c r="C807" s="163" t="s">
        <v>2846</v>
      </c>
      <c r="D807" s="90" t="s">
        <v>1534</v>
      </c>
      <c r="E807" s="13" t="s">
        <v>432</v>
      </c>
      <c r="F807" s="196"/>
      <c r="G807" s="173"/>
      <c r="H807" s="173"/>
      <c r="I807" s="173"/>
      <c r="J807" s="173"/>
      <c r="K807" s="173"/>
      <c r="L807" s="173">
        <v>10</v>
      </c>
      <c r="M807" s="173">
        <v>1</v>
      </c>
      <c r="N807" s="162">
        <v>11</v>
      </c>
    </row>
    <row r="808" spans="1:14" x14ac:dyDescent="0.25">
      <c r="A808" s="160"/>
      <c r="B808" s="157"/>
      <c r="C808" s="163"/>
      <c r="D808" s="12" t="s">
        <v>431</v>
      </c>
      <c r="E808" s="13" t="s">
        <v>432</v>
      </c>
      <c r="F808" s="152"/>
      <c r="G808" s="152"/>
      <c r="H808" s="152"/>
      <c r="I808" s="152"/>
      <c r="J808" s="152"/>
      <c r="K808" s="152">
        <v>29</v>
      </c>
      <c r="L808" s="152">
        <v>681</v>
      </c>
      <c r="M808" s="152"/>
      <c r="N808" s="162">
        <v>710</v>
      </c>
    </row>
    <row r="809" spans="1:14" x14ac:dyDescent="0.25">
      <c r="A809" s="160"/>
      <c r="B809" s="157"/>
      <c r="C809" s="163"/>
      <c r="D809" s="12" t="s">
        <v>433</v>
      </c>
      <c r="E809" s="13" t="s">
        <v>434</v>
      </c>
      <c r="F809" s="152"/>
      <c r="G809" s="152"/>
      <c r="H809" s="152">
        <v>1</v>
      </c>
      <c r="I809" s="152"/>
      <c r="J809" s="152"/>
      <c r="K809" s="152">
        <v>908</v>
      </c>
      <c r="L809" s="152">
        <v>337</v>
      </c>
      <c r="M809" s="152">
        <v>68</v>
      </c>
      <c r="N809" s="162">
        <v>1314</v>
      </c>
    </row>
    <row r="810" spans="1:14" x14ac:dyDescent="0.25">
      <c r="A810" s="160"/>
      <c r="B810" s="157"/>
      <c r="C810" s="163"/>
      <c r="D810" s="12" t="s">
        <v>435</v>
      </c>
      <c r="E810" s="13" t="s">
        <v>436</v>
      </c>
      <c r="F810" s="152"/>
      <c r="G810" s="152"/>
      <c r="H810" s="152">
        <v>1</v>
      </c>
      <c r="I810" s="152"/>
      <c r="J810" s="152">
        <v>3</v>
      </c>
      <c r="K810" s="152">
        <v>7</v>
      </c>
      <c r="L810" s="152">
        <v>43</v>
      </c>
      <c r="M810" s="152"/>
      <c r="N810" s="162">
        <v>54</v>
      </c>
    </row>
    <row r="811" spans="1:14" x14ac:dyDescent="0.25">
      <c r="A811" s="160"/>
      <c r="B811" s="157"/>
      <c r="C811" s="163"/>
      <c r="D811" s="12" t="s">
        <v>437</v>
      </c>
      <c r="E811" s="13" t="s">
        <v>436</v>
      </c>
      <c r="F811" s="152">
        <v>103</v>
      </c>
      <c r="G811" s="152"/>
      <c r="H811" s="152">
        <v>32</v>
      </c>
      <c r="I811" s="152"/>
      <c r="J811" s="152">
        <v>726</v>
      </c>
      <c r="K811" s="152">
        <v>1956</v>
      </c>
      <c r="L811" s="152">
        <v>1711</v>
      </c>
      <c r="M811" s="152">
        <v>490</v>
      </c>
      <c r="N811" s="162">
        <v>5018</v>
      </c>
    </row>
    <row r="812" spans="1:14" x14ac:dyDescent="0.25">
      <c r="A812" s="160"/>
      <c r="B812" s="157"/>
      <c r="C812" s="163"/>
      <c r="D812" s="12" t="s">
        <v>1168</v>
      </c>
      <c r="E812" s="13" t="s">
        <v>434</v>
      </c>
      <c r="F812" s="152"/>
      <c r="G812" s="152"/>
      <c r="H812" s="152">
        <v>1</v>
      </c>
      <c r="I812" s="152"/>
      <c r="J812" s="152"/>
      <c r="K812" s="152"/>
      <c r="L812" s="152">
        <v>6</v>
      </c>
      <c r="M812" s="152"/>
      <c r="N812" s="162">
        <v>7</v>
      </c>
    </row>
    <row r="813" spans="1:14" x14ac:dyDescent="0.25">
      <c r="A813" s="160"/>
      <c r="B813" s="157"/>
      <c r="C813" s="163"/>
      <c r="D813" s="12" t="s">
        <v>438</v>
      </c>
      <c r="E813" s="13" t="s">
        <v>434</v>
      </c>
      <c r="F813" s="152"/>
      <c r="G813" s="152"/>
      <c r="H813" s="152">
        <v>21</v>
      </c>
      <c r="I813" s="152"/>
      <c r="J813" s="152"/>
      <c r="K813" s="152">
        <v>18</v>
      </c>
      <c r="L813" s="152">
        <v>5</v>
      </c>
      <c r="M813" s="152"/>
      <c r="N813" s="162">
        <v>44</v>
      </c>
    </row>
    <row r="814" spans="1:14" x14ac:dyDescent="0.25">
      <c r="A814" s="160"/>
      <c r="B814" s="157"/>
      <c r="C814" s="163"/>
      <c r="D814" s="12" t="s">
        <v>439</v>
      </c>
      <c r="E814" s="13" t="s">
        <v>434</v>
      </c>
      <c r="F814" s="152">
        <v>196</v>
      </c>
      <c r="G814" s="152"/>
      <c r="H814" s="152">
        <v>149</v>
      </c>
      <c r="I814" s="152">
        <v>4</v>
      </c>
      <c r="J814" s="152">
        <v>846</v>
      </c>
      <c r="K814" s="152">
        <v>3978</v>
      </c>
      <c r="L814" s="152">
        <v>2856</v>
      </c>
      <c r="M814" s="152">
        <v>134</v>
      </c>
      <c r="N814" s="162">
        <v>8163</v>
      </c>
    </row>
    <row r="815" spans="1:14" x14ac:dyDescent="0.25">
      <c r="A815" s="160"/>
      <c r="B815" s="157"/>
      <c r="C815" s="163"/>
      <c r="D815" s="12" t="s">
        <v>440</v>
      </c>
      <c r="E815" s="13" t="s">
        <v>441</v>
      </c>
      <c r="F815" s="152"/>
      <c r="G815" s="152"/>
      <c r="H815" s="152"/>
      <c r="I815" s="152"/>
      <c r="J815" s="152">
        <v>343</v>
      </c>
      <c r="K815" s="152">
        <v>2</v>
      </c>
      <c r="L815" s="152">
        <v>4</v>
      </c>
      <c r="M815" s="152">
        <v>10</v>
      </c>
      <c r="N815" s="162">
        <v>359</v>
      </c>
    </row>
    <row r="816" spans="1:14" x14ac:dyDescent="0.25">
      <c r="A816" s="160"/>
      <c r="B816" s="157"/>
      <c r="C816" s="163"/>
      <c r="D816" s="12" t="s">
        <v>1612</v>
      </c>
      <c r="E816" s="13" t="s">
        <v>443</v>
      </c>
      <c r="F816" s="196"/>
      <c r="G816" s="173"/>
      <c r="H816" s="173"/>
      <c r="I816" s="173"/>
      <c r="J816" s="173"/>
      <c r="K816" s="173"/>
      <c r="L816" s="173">
        <v>1</v>
      </c>
      <c r="M816" s="173"/>
      <c r="N816" s="162">
        <v>1</v>
      </c>
    </row>
    <row r="817" spans="1:14" x14ac:dyDescent="0.25">
      <c r="A817" s="160"/>
      <c r="B817" s="157"/>
      <c r="C817" s="163"/>
      <c r="D817" s="12" t="s">
        <v>1003</v>
      </c>
      <c r="E817" s="13" t="s">
        <v>443</v>
      </c>
      <c r="F817" s="152"/>
      <c r="G817" s="152"/>
      <c r="H817" s="152">
        <v>20</v>
      </c>
      <c r="I817" s="152"/>
      <c r="J817" s="152"/>
      <c r="K817" s="152"/>
      <c r="L817" s="152">
        <v>2</v>
      </c>
      <c r="M817" s="152"/>
      <c r="N817" s="162">
        <v>22</v>
      </c>
    </row>
    <row r="818" spans="1:14" x14ac:dyDescent="0.25">
      <c r="A818" s="160"/>
      <c r="B818" s="157"/>
      <c r="C818" s="163"/>
      <c r="D818" s="178" t="s">
        <v>442</v>
      </c>
      <c r="E818" s="13" t="s">
        <v>443</v>
      </c>
      <c r="F818" s="152"/>
      <c r="G818" s="152"/>
      <c r="H818" s="152">
        <v>19</v>
      </c>
      <c r="I818" s="152"/>
      <c r="J818" s="152">
        <v>2</v>
      </c>
      <c r="K818" s="152">
        <v>1404</v>
      </c>
      <c r="L818" s="152">
        <v>794</v>
      </c>
      <c r="M818" s="152">
        <v>2161</v>
      </c>
      <c r="N818" s="162">
        <v>4380</v>
      </c>
    </row>
    <row r="819" spans="1:14" x14ac:dyDescent="0.25">
      <c r="A819" s="160"/>
      <c r="B819" s="157"/>
      <c r="C819" s="163" t="s">
        <v>2847</v>
      </c>
      <c r="D819" s="90" t="s">
        <v>1127</v>
      </c>
      <c r="E819" s="13" t="s">
        <v>831</v>
      </c>
      <c r="F819" s="152"/>
      <c r="G819" s="152"/>
      <c r="H819" s="152">
        <v>1</v>
      </c>
      <c r="I819" s="152"/>
      <c r="J819" s="152"/>
      <c r="K819" s="152"/>
      <c r="L819" s="152">
        <v>1</v>
      </c>
      <c r="M819" s="152"/>
      <c r="N819" s="162">
        <v>2</v>
      </c>
    </row>
    <row r="820" spans="1:14" x14ac:dyDescent="0.25">
      <c r="A820" s="160"/>
      <c r="B820" s="157"/>
      <c r="C820" s="163"/>
      <c r="D820" s="12" t="s">
        <v>635</v>
      </c>
      <c r="E820" s="13" t="s">
        <v>831</v>
      </c>
      <c r="F820" s="152"/>
      <c r="G820" s="152"/>
      <c r="H820" s="152">
        <v>7</v>
      </c>
      <c r="I820" s="152"/>
      <c r="J820" s="152">
        <v>28</v>
      </c>
      <c r="K820" s="152"/>
      <c r="L820" s="152">
        <v>61</v>
      </c>
      <c r="M820" s="152"/>
      <c r="N820" s="162">
        <v>96</v>
      </c>
    </row>
    <row r="821" spans="1:14" x14ac:dyDescent="0.25">
      <c r="A821" s="160"/>
      <c r="B821" s="157"/>
      <c r="C821" s="163"/>
      <c r="D821" s="12" t="s">
        <v>444</v>
      </c>
      <c r="E821" s="13" t="s">
        <v>445</v>
      </c>
      <c r="F821" s="152"/>
      <c r="G821" s="152"/>
      <c r="H821" s="152"/>
      <c r="I821" s="152"/>
      <c r="J821" s="152"/>
      <c r="K821" s="152">
        <v>106</v>
      </c>
      <c r="L821" s="152">
        <v>7</v>
      </c>
      <c r="M821" s="152"/>
      <c r="N821" s="162">
        <v>113</v>
      </c>
    </row>
    <row r="822" spans="1:14" x14ac:dyDescent="0.25">
      <c r="A822" s="160"/>
      <c r="B822" s="157"/>
      <c r="C822" s="163"/>
      <c r="D822" s="12" t="s">
        <v>688</v>
      </c>
      <c r="E822" s="13" t="s">
        <v>832</v>
      </c>
      <c r="F822" s="152"/>
      <c r="G822" s="152"/>
      <c r="H822" s="152"/>
      <c r="I822" s="152"/>
      <c r="J822" s="152">
        <v>2</v>
      </c>
      <c r="K822" s="152"/>
      <c r="L822" s="152">
        <v>2</v>
      </c>
      <c r="M822" s="152"/>
      <c r="N822" s="162">
        <v>4</v>
      </c>
    </row>
    <row r="823" spans="1:14" x14ac:dyDescent="0.25">
      <c r="A823" s="160"/>
      <c r="B823" s="157"/>
      <c r="C823" s="163"/>
      <c r="D823" s="12" t="s">
        <v>636</v>
      </c>
      <c r="E823" s="13" t="s">
        <v>832</v>
      </c>
      <c r="F823" s="152"/>
      <c r="G823" s="152"/>
      <c r="H823" s="152"/>
      <c r="I823" s="152"/>
      <c r="J823" s="152">
        <v>517</v>
      </c>
      <c r="K823" s="152"/>
      <c r="L823" s="152">
        <v>2</v>
      </c>
      <c r="M823" s="152"/>
      <c r="N823" s="162">
        <v>519</v>
      </c>
    </row>
    <row r="824" spans="1:14" x14ac:dyDescent="0.25">
      <c r="A824" s="160"/>
      <c r="B824" s="157"/>
      <c r="C824" s="163"/>
      <c r="D824" s="12" t="s">
        <v>446</v>
      </c>
      <c r="E824" s="13" t="s">
        <v>447</v>
      </c>
      <c r="F824" s="152"/>
      <c r="G824" s="152"/>
      <c r="H824" s="152">
        <v>13</v>
      </c>
      <c r="I824" s="152">
        <v>1</v>
      </c>
      <c r="J824" s="152">
        <v>1</v>
      </c>
      <c r="K824" s="152">
        <v>4</v>
      </c>
      <c r="L824" s="152">
        <v>130</v>
      </c>
      <c r="M824" s="152"/>
      <c r="N824" s="162">
        <v>149</v>
      </c>
    </row>
    <row r="825" spans="1:14" x14ac:dyDescent="0.25">
      <c r="A825" s="160"/>
      <c r="B825" s="157"/>
      <c r="C825" s="163"/>
      <c r="D825" s="12" t="s">
        <v>448</v>
      </c>
      <c r="E825" s="13" t="s">
        <v>447</v>
      </c>
      <c r="F825" s="152"/>
      <c r="G825" s="152">
        <v>1</v>
      </c>
      <c r="H825" s="152">
        <v>546</v>
      </c>
      <c r="I825" s="152">
        <v>3</v>
      </c>
      <c r="J825" s="152">
        <v>530</v>
      </c>
      <c r="K825" s="152">
        <v>31</v>
      </c>
      <c r="L825" s="152">
        <v>3794</v>
      </c>
      <c r="M825" s="152">
        <v>257</v>
      </c>
      <c r="N825" s="162">
        <v>5162</v>
      </c>
    </row>
    <row r="826" spans="1:14" x14ac:dyDescent="0.25">
      <c r="A826" s="160"/>
      <c r="B826" s="157"/>
      <c r="C826" s="163"/>
      <c r="D826" s="12" t="s">
        <v>449</v>
      </c>
      <c r="E826" s="13" t="s">
        <v>447</v>
      </c>
      <c r="F826" s="152"/>
      <c r="G826" s="152"/>
      <c r="H826" s="152">
        <v>26</v>
      </c>
      <c r="I826" s="152"/>
      <c r="J826" s="152">
        <v>51</v>
      </c>
      <c r="K826" s="152">
        <v>48</v>
      </c>
      <c r="L826" s="152">
        <v>3038</v>
      </c>
      <c r="M826" s="152">
        <v>261</v>
      </c>
      <c r="N826" s="162">
        <v>3424</v>
      </c>
    </row>
    <row r="827" spans="1:14" x14ac:dyDescent="0.25">
      <c r="A827" s="160"/>
      <c r="B827" s="157"/>
      <c r="C827" s="163"/>
      <c r="D827" s="12" t="s">
        <v>1745</v>
      </c>
      <c r="E827" s="13" t="s">
        <v>833</v>
      </c>
      <c r="F827" s="196"/>
      <c r="G827" s="173"/>
      <c r="H827" s="173"/>
      <c r="I827" s="173"/>
      <c r="J827" s="173"/>
      <c r="K827" s="173"/>
      <c r="L827" s="173">
        <v>12</v>
      </c>
      <c r="M827" s="173"/>
      <c r="N827" s="162">
        <v>12</v>
      </c>
    </row>
    <row r="828" spans="1:14" x14ac:dyDescent="0.25">
      <c r="A828" s="160"/>
      <c r="B828" s="157"/>
      <c r="C828" s="163"/>
      <c r="D828" s="12" t="s">
        <v>637</v>
      </c>
      <c r="E828" s="13" t="s">
        <v>833</v>
      </c>
      <c r="F828" s="152"/>
      <c r="G828" s="152"/>
      <c r="H828" s="152"/>
      <c r="I828" s="152">
        <v>2</v>
      </c>
      <c r="J828" s="152">
        <v>21</v>
      </c>
      <c r="K828" s="152"/>
      <c r="L828" s="152">
        <v>30</v>
      </c>
      <c r="M828" s="152"/>
      <c r="N828" s="162">
        <v>53</v>
      </c>
    </row>
    <row r="829" spans="1:14" x14ac:dyDescent="0.25">
      <c r="A829" s="160"/>
      <c r="B829" s="157"/>
      <c r="C829" s="163"/>
      <c r="D829" s="12" t="s">
        <v>450</v>
      </c>
      <c r="E829" s="13" t="s">
        <v>445</v>
      </c>
      <c r="F829" s="152"/>
      <c r="G829" s="152"/>
      <c r="H829" s="152">
        <v>10</v>
      </c>
      <c r="I829" s="152"/>
      <c r="J829" s="152"/>
      <c r="K829" s="152">
        <v>15</v>
      </c>
      <c r="L829" s="152">
        <v>8</v>
      </c>
      <c r="M829" s="152"/>
      <c r="N829" s="162">
        <v>33</v>
      </c>
    </row>
    <row r="830" spans="1:14" x14ac:dyDescent="0.25">
      <c r="A830" s="160"/>
      <c r="B830" s="157"/>
      <c r="C830" s="163"/>
      <c r="D830" s="12" t="s">
        <v>1774</v>
      </c>
      <c r="E830" s="13" t="s">
        <v>445</v>
      </c>
      <c r="F830" s="196"/>
      <c r="G830" s="173"/>
      <c r="H830" s="173"/>
      <c r="I830" s="173"/>
      <c r="J830" s="173"/>
      <c r="K830" s="173"/>
      <c r="L830" s="173">
        <v>7</v>
      </c>
      <c r="M830" s="173"/>
      <c r="N830" s="162">
        <v>7</v>
      </c>
    </row>
    <row r="831" spans="1:14" x14ac:dyDescent="0.25">
      <c r="A831" s="160"/>
      <c r="B831" s="157"/>
      <c r="C831" s="163"/>
      <c r="D831" s="12" t="s">
        <v>451</v>
      </c>
      <c r="E831" s="13" t="s">
        <v>445</v>
      </c>
      <c r="F831" s="152">
        <v>92</v>
      </c>
      <c r="G831" s="152">
        <v>26</v>
      </c>
      <c r="H831" s="152">
        <v>248</v>
      </c>
      <c r="I831" s="152">
        <v>4</v>
      </c>
      <c r="J831" s="152">
        <v>6570</v>
      </c>
      <c r="K831" s="152">
        <v>650</v>
      </c>
      <c r="L831" s="152">
        <v>2126</v>
      </c>
      <c r="M831" s="152"/>
      <c r="N831" s="162">
        <v>9716</v>
      </c>
    </row>
    <row r="832" spans="1:14" x14ac:dyDescent="0.25">
      <c r="A832" s="160"/>
      <c r="B832" s="157"/>
      <c r="C832" s="163"/>
      <c r="D832" s="12" t="s">
        <v>1770</v>
      </c>
      <c r="E832" s="13" t="s">
        <v>1771</v>
      </c>
      <c r="F832" s="196"/>
      <c r="G832" s="173"/>
      <c r="H832" s="173"/>
      <c r="I832" s="173"/>
      <c r="J832" s="173"/>
      <c r="K832" s="173"/>
      <c r="L832" s="173">
        <v>1</v>
      </c>
      <c r="M832" s="173"/>
      <c r="N832" s="162">
        <v>1</v>
      </c>
    </row>
    <row r="833" spans="1:14" x14ac:dyDescent="0.25">
      <c r="A833" s="160"/>
      <c r="B833" s="157"/>
      <c r="C833" s="163"/>
      <c r="D833" s="12" t="s">
        <v>2109</v>
      </c>
      <c r="E833" s="13" t="s">
        <v>1771</v>
      </c>
      <c r="F833" s="196"/>
      <c r="G833" s="173"/>
      <c r="H833" s="173"/>
      <c r="I833" s="173"/>
      <c r="J833" s="173"/>
      <c r="K833" s="173"/>
      <c r="L833" s="173"/>
      <c r="M833" s="173">
        <v>1</v>
      </c>
      <c r="N833" s="162">
        <v>1</v>
      </c>
    </row>
    <row r="834" spans="1:14" x14ac:dyDescent="0.25">
      <c r="A834" s="160"/>
      <c r="B834" s="157"/>
      <c r="C834" s="163"/>
      <c r="D834" s="12" t="s">
        <v>689</v>
      </c>
      <c r="E834" s="13" t="s">
        <v>834</v>
      </c>
      <c r="F834" s="152"/>
      <c r="G834" s="152"/>
      <c r="H834" s="152"/>
      <c r="I834" s="152"/>
      <c r="J834" s="152">
        <v>2</v>
      </c>
      <c r="K834" s="152"/>
      <c r="L834" s="152">
        <v>2</v>
      </c>
      <c r="M834" s="152"/>
      <c r="N834" s="162">
        <v>4</v>
      </c>
    </row>
    <row r="835" spans="1:14" x14ac:dyDescent="0.25">
      <c r="A835" s="160"/>
      <c r="B835" s="157"/>
      <c r="C835" s="163"/>
      <c r="D835" s="12" t="s">
        <v>1772</v>
      </c>
      <c r="E835" s="13" t="s">
        <v>834</v>
      </c>
      <c r="F835" s="196"/>
      <c r="G835" s="173"/>
      <c r="H835" s="173"/>
      <c r="I835" s="173"/>
      <c r="J835" s="173"/>
      <c r="K835" s="173"/>
      <c r="L835" s="173">
        <v>1</v>
      </c>
      <c r="M835" s="173"/>
      <c r="N835" s="162">
        <v>1</v>
      </c>
    </row>
    <row r="836" spans="1:14" x14ac:dyDescent="0.25">
      <c r="A836" s="160"/>
      <c r="B836" s="157"/>
      <c r="C836" s="163"/>
      <c r="D836" s="12" t="s">
        <v>1773</v>
      </c>
      <c r="E836" s="13" t="s">
        <v>834</v>
      </c>
      <c r="F836" s="196"/>
      <c r="G836" s="173"/>
      <c r="H836" s="173"/>
      <c r="I836" s="173"/>
      <c r="J836" s="173"/>
      <c r="K836" s="173"/>
      <c r="L836" s="173">
        <v>45</v>
      </c>
      <c r="M836" s="173">
        <v>1</v>
      </c>
      <c r="N836" s="162">
        <v>46</v>
      </c>
    </row>
    <row r="837" spans="1:14" x14ac:dyDescent="0.25">
      <c r="A837" s="160"/>
      <c r="B837" s="157"/>
      <c r="C837" s="163"/>
      <c r="D837" s="12" t="s">
        <v>1000</v>
      </c>
      <c r="E837" s="13" t="s">
        <v>1001</v>
      </c>
      <c r="F837" s="152"/>
      <c r="G837" s="152"/>
      <c r="H837" s="152">
        <v>21</v>
      </c>
      <c r="I837" s="152"/>
      <c r="J837" s="152"/>
      <c r="K837" s="152"/>
      <c r="L837" s="152"/>
      <c r="M837" s="152"/>
      <c r="N837" s="162">
        <v>21</v>
      </c>
    </row>
    <row r="838" spans="1:14" x14ac:dyDescent="0.25">
      <c r="A838" s="160"/>
      <c r="B838" s="157"/>
      <c r="C838" s="163"/>
      <c r="D838" s="178" t="s">
        <v>1105</v>
      </c>
      <c r="E838" s="13" t="s">
        <v>1106</v>
      </c>
      <c r="F838" s="152"/>
      <c r="G838" s="152"/>
      <c r="H838" s="152">
        <v>1</v>
      </c>
      <c r="I838" s="152"/>
      <c r="J838" s="152"/>
      <c r="K838" s="152"/>
      <c r="L838" s="152"/>
      <c r="M838" s="152"/>
      <c r="N838" s="162">
        <v>1</v>
      </c>
    </row>
    <row r="839" spans="1:14" ht="30" customHeight="1" x14ac:dyDescent="0.25">
      <c r="A839" s="160"/>
      <c r="B839" s="157"/>
      <c r="C839" s="163" t="s">
        <v>2848</v>
      </c>
      <c r="D839" s="90" t="s">
        <v>638</v>
      </c>
      <c r="E839" s="13" t="s">
        <v>835</v>
      </c>
      <c r="F839" s="152"/>
      <c r="G839" s="152"/>
      <c r="H839" s="152"/>
      <c r="I839" s="152"/>
      <c r="J839" s="152">
        <v>541</v>
      </c>
      <c r="K839" s="152"/>
      <c r="L839" s="152"/>
      <c r="M839" s="152"/>
      <c r="N839" s="162">
        <v>541</v>
      </c>
    </row>
    <row r="840" spans="1:14" x14ac:dyDescent="0.25">
      <c r="A840" s="160"/>
      <c r="B840" s="157"/>
      <c r="C840" s="163"/>
      <c r="D840" s="12" t="s">
        <v>961</v>
      </c>
      <c r="E840" s="13" t="s">
        <v>2870</v>
      </c>
      <c r="F840" s="196"/>
      <c r="G840" s="173">
        <v>22</v>
      </c>
      <c r="H840" s="173"/>
      <c r="I840" s="173"/>
      <c r="J840" s="173"/>
      <c r="K840" s="173"/>
      <c r="L840" s="173"/>
      <c r="M840" s="173"/>
      <c r="N840" s="162">
        <v>22</v>
      </c>
    </row>
    <row r="841" spans="1:14" x14ac:dyDescent="0.25">
      <c r="A841" s="160"/>
      <c r="B841" s="157"/>
      <c r="C841" s="163"/>
      <c r="D841" s="12" t="s">
        <v>452</v>
      </c>
      <c r="E841" s="13" t="s">
        <v>453</v>
      </c>
      <c r="F841" s="152"/>
      <c r="G841" s="152"/>
      <c r="H841" s="152">
        <v>12</v>
      </c>
      <c r="I841" s="152">
        <v>2</v>
      </c>
      <c r="J841" s="152">
        <v>28</v>
      </c>
      <c r="K841" s="152">
        <v>11</v>
      </c>
      <c r="L841" s="152">
        <v>335</v>
      </c>
      <c r="M841" s="152"/>
      <c r="N841" s="162">
        <v>388</v>
      </c>
    </row>
    <row r="842" spans="1:14" x14ac:dyDescent="0.25">
      <c r="A842" s="160"/>
      <c r="B842" s="157"/>
      <c r="C842" s="163"/>
      <c r="D842" s="12" t="s">
        <v>454</v>
      </c>
      <c r="E842" s="13" t="s">
        <v>453</v>
      </c>
      <c r="F842" s="152"/>
      <c r="G842" s="152"/>
      <c r="H842" s="152">
        <v>1</v>
      </c>
      <c r="I842" s="152"/>
      <c r="J842" s="152"/>
      <c r="K842" s="152">
        <v>17</v>
      </c>
      <c r="L842" s="152">
        <v>10</v>
      </c>
      <c r="M842" s="152"/>
      <c r="N842" s="162">
        <v>28</v>
      </c>
    </row>
    <row r="843" spans="1:14" x14ac:dyDescent="0.25">
      <c r="A843" s="160"/>
      <c r="B843" s="157"/>
      <c r="C843" s="163"/>
      <c r="D843" s="12" t="s">
        <v>1432</v>
      </c>
      <c r="E843" s="13" t="s">
        <v>1433</v>
      </c>
      <c r="F843" s="152"/>
      <c r="G843" s="152"/>
      <c r="H843" s="152"/>
      <c r="I843" s="152">
        <v>2</v>
      </c>
      <c r="J843" s="152"/>
      <c r="K843" s="152"/>
      <c r="L843" s="152">
        <v>1</v>
      </c>
      <c r="M843" s="152"/>
      <c r="N843" s="162">
        <v>3</v>
      </c>
    </row>
    <row r="844" spans="1:14" x14ac:dyDescent="0.25">
      <c r="A844" s="160"/>
      <c r="B844" s="157"/>
      <c r="C844" s="163"/>
      <c r="D844" s="12" t="s">
        <v>639</v>
      </c>
      <c r="E844" s="13" t="s">
        <v>836</v>
      </c>
      <c r="F844" s="152"/>
      <c r="G844" s="152"/>
      <c r="H844" s="152"/>
      <c r="I844" s="152"/>
      <c r="J844" s="152">
        <v>1</v>
      </c>
      <c r="K844" s="152"/>
      <c r="L844" s="152">
        <v>3</v>
      </c>
      <c r="M844" s="152"/>
      <c r="N844" s="162">
        <v>4</v>
      </c>
    </row>
    <row r="845" spans="1:14" x14ac:dyDescent="0.25">
      <c r="A845" s="160"/>
      <c r="B845" s="157"/>
      <c r="C845" s="163"/>
      <c r="D845" s="178" t="s">
        <v>1860</v>
      </c>
      <c r="E845" s="13" t="s">
        <v>1861</v>
      </c>
      <c r="F845" s="196"/>
      <c r="G845" s="173"/>
      <c r="H845" s="173"/>
      <c r="I845" s="173"/>
      <c r="J845" s="173"/>
      <c r="K845" s="173"/>
      <c r="L845" s="173">
        <v>1</v>
      </c>
      <c r="M845" s="173"/>
      <c r="N845" s="162">
        <v>1</v>
      </c>
    </row>
    <row r="846" spans="1:14" x14ac:dyDescent="0.25">
      <c r="A846" s="160"/>
      <c r="B846" s="157"/>
      <c r="C846" s="163" t="s">
        <v>2851</v>
      </c>
      <c r="D846" s="90" t="s">
        <v>1902</v>
      </c>
      <c r="E846" s="13" t="s">
        <v>1903</v>
      </c>
      <c r="F846" s="196"/>
      <c r="G846" s="173"/>
      <c r="H846" s="173"/>
      <c r="I846" s="173"/>
      <c r="J846" s="173"/>
      <c r="K846" s="173"/>
      <c r="L846" s="173">
        <v>1</v>
      </c>
      <c r="M846" s="173"/>
      <c r="N846" s="162">
        <v>1</v>
      </c>
    </row>
    <row r="847" spans="1:14" x14ac:dyDescent="0.25">
      <c r="A847" s="160"/>
      <c r="B847" s="157"/>
      <c r="C847" s="163"/>
      <c r="D847" s="12" t="s">
        <v>640</v>
      </c>
      <c r="E847" s="13" t="s">
        <v>837</v>
      </c>
      <c r="F847" s="152"/>
      <c r="G847" s="152"/>
      <c r="H847" s="152">
        <v>1</v>
      </c>
      <c r="I847" s="152"/>
      <c r="J847" s="152">
        <v>5</v>
      </c>
      <c r="K847" s="152"/>
      <c r="L847" s="152">
        <v>4</v>
      </c>
      <c r="M847" s="152"/>
      <c r="N847" s="162">
        <v>10</v>
      </c>
    </row>
    <row r="848" spans="1:14" x14ac:dyDescent="0.25">
      <c r="A848" s="160"/>
      <c r="B848" s="157"/>
      <c r="C848" s="163"/>
      <c r="D848" s="178" t="s">
        <v>1951</v>
      </c>
      <c r="E848" s="13" t="s">
        <v>1952</v>
      </c>
      <c r="F848" s="196"/>
      <c r="G848" s="173"/>
      <c r="H848" s="173"/>
      <c r="I848" s="173"/>
      <c r="J848" s="173"/>
      <c r="K848" s="173"/>
      <c r="L848" s="173">
        <v>3</v>
      </c>
      <c r="M848" s="173"/>
      <c r="N848" s="162">
        <v>3</v>
      </c>
    </row>
    <row r="849" spans="1:14" x14ac:dyDescent="0.25">
      <c r="A849" s="160"/>
      <c r="B849" s="157"/>
      <c r="C849" s="163" t="s">
        <v>2737</v>
      </c>
      <c r="D849" s="13" t="s">
        <v>2736</v>
      </c>
      <c r="E849" s="13" t="s">
        <v>2737</v>
      </c>
      <c r="F849" s="196"/>
      <c r="G849" s="173"/>
      <c r="H849" s="173"/>
      <c r="I849" s="173"/>
      <c r="J849" s="173"/>
      <c r="K849" s="173"/>
      <c r="L849" s="173"/>
      <c r="M849" s="173">
        <v>13</v>
      </c>
      <c r="N849" s="162">
        <v>13</v>
      </c>
    </row>
    <row r="850" spans="1:14" x14ac:dyDescent="0.25">
      <c r="A850" s="160"/>
      <c r="B850" s="157" t="s">
        <v>1989</v>
      </c>
      <c r="C850" s="163" t="s">
        <v>2845</v>
      </c>
      <c r="D850" s="90" t="s">
        <v>455</v>
      </c>
      <c r="E850" s="13" t="s">
        <v>456</v>
      </c>
      <c r="F850" s="152"/>
      <c r="G850" s="152"/>
      <c r="H850" s="152"/>
      <c r="I850" s="152"/>
      <c r="J850" s="152"/>
      <c r="K850" s="152">
        <v>2</v>
      </c>
      <c r="L850" s="152">
        <v>370</v>
      </c>
      <c r="M850" s="152"/>
      <c r="N850" s="162">
        <v>372</v>
      </c>
    </row>
    <row r="851" spans="1:14" x14ac:dyDescent="0.25">
      <c r="A851" s="160"/>
      <c r="B851" s="157"/>
      <c r="C851" s="163"/>
      <c r="D851" s="12" t="s">
        <v>868</v>
      </c>
      <c r="E851" s="13" t="s">
        <v>458</v>
      </c>
      <c r="F851" s="152">
        <v>1</v>
      </c>
      <c r="G851" s="152"/>
      <c r="H851" s="152">
        <v>2</v>
      </c>
      <c r="I851" s="152"/>
      <c r="J851" s="152"/>
      <c r="K851" s="152"/>
      <c r="L851" s="152">
        <v>2</v>
      </c>
      <c r="M851" s="152"/>
      <c r="N851" s="162">
        <v>5</v>
      </c>
    </row>
    <row r="852" spans="1:14" x14ac:dyDescent="0.25">
      <c r="A852" s="160"/>
      <c r="B852" s="157"/>
      <c r="C852" s="163"/>
      <c r="D852" s="12" t="s">
        <v>457</v>
      </c>
      <c r="E852" s="13" t="s">
        <v>458</v>
      </c>
      <c r="F852" s="152"/>
      <c r="G852" s="152"/>
      <c r="H852" s="152">
        <v>101</v>
      </c>
      <c r="I852" s="152"/>
      <c r="J852" s="152"/>
      <c r="K852" s="152">
        <v>3</v>
      </c>
      <c r="L852" s="152">
        <v>86</v>
      </c>
      <c r="M852" s="152"/>
      <c r="N852" s="162">
        <v>190</v>
      </c>
    </row>
    <row r="853" spans="1:14" x14ac:dyDescent="0.25">
      <c r="A853" s="160"/>
      <c r="B853" s="157"/>
      <c r="C853" s="163"/>
      <c r="D853" s="12" t="s">
        <v>459</v>
      </c>
      <c r="E853" s="13" t="s">
        <v>458</v>
      </c>
      <c r="F853" s="152">
        <v>706</v>
      </c>
      <c r="G853" s="152"/>
      <c r="H853" s="152">
        <v>241</v>
      </c>
      <c r="I853" s="152">
        <v>3</v>
      </c>
      <c r="J853" s="152"/>
      <c r="K853" s="152">
        <v>528</v>
      </c>
      <c r="L853" s="152">
        <v>3596</v>
      </c>
      <c r="M853" s="152"/>
      <c r="N853" s="162">
        <v>5074</v>
      </c>
    </row>
    <row r="854" spans="1:14" x14ac:dyDescent="0.25">
      <c r="A854" s="160"/>
      <c r="B854" s="157"/>
      <c r="C854" s="163"/>
      <c r="D854" s="12" t="s">
        <v>460</v>
      </c>
      <c r="E854" s="13" t="s">
        <v>458</v>
      </c>
      <c r="F854" s="152"/>
      <c r="G854" s="152"/>
      <c r="H854" s="152"/>
      <c r="I854" s="152"/>
      <c r="J854" s="152">
        <v>13</v>
      </c>
      <c r="K854" s="152">
        <v>27</v>
      </c>
      <c r="L854" s="152">
        <v>599</v>
      </c>
      <c r="M854" s="152"/>
      <c r="N854" s="162">
        <v>639</v>
      </c>
    </row>
    <row r="855" spans="1:14" x14ac:dyDescent="0.25">
      <c r="A855" s="160"/>
      <c r="B855" s="157"/>
      <c r="C855" s="163"/>
      <c r="D855" s="178" t="s">
        <v>1217</v>
      </c>
      <c r="E855" s="13" t="s">
        <v>1218</v>
      </c>
      <c r="F855" s="152"/>
      <c r="G855" s="152"/>
      <c r="H855" s="152">
        <v>1</v>
      </c>
      <c r="I855" s="152"/>
      <c r="J855" s="152"/>
      <c r="K855" s="152"/>
      <c r="L855" s="152">
        <v>3</v>
      </c>
      <c r="M855" s="152"/>
      <c r="N855" s="162">
        <v>4</v>
      </c>
    </row>
    <row r="856" spans="1:14" x14ac:dyDescent="0.25">
      <c r="A856" s="160"/>
      <c r="B856" s="157"/>
      <c r="C856" s="163" t="s">
        <v>2846</v>
      </c>
      <c r="D856" s="90" t="s">
        <v>1627</v>
      </c>
      <c r="E856" s="13" t="s">
        <v>462</v>
      </c>
      <c r="F856" s="196"/>
      <c r="G856" s="173"/>
      <c r="H856" s="173"/>
      <c r="I856" s="173"/>
      <c r="J856" s="173"/>
      <c r="K856" s="173"/>
      <c r="L856" s="173">
        <v>1</v>
      </c>
      <c r="M856" s="173"/>
      <c r="N856" s="162">
        <v>1</v>
      </c>
    </row>
    <row r="857" spans="1:14" x14ac:dyDescent="0.25">
      <c r="A857" s="160"/>
      <c r="B857" s="157"/>
      <c r="C857" s="163"/>
      <c r="D857" s="12" t="s">
        <v>461</v>
      </c>
      <c r="E857" s="13" t="s">
        <v>462</v>
      </c>
      <c r="F857" s="152">
        <v>145</v>
      </c>
      <c r="G857" s="152"/>
      <c r="H857" s="152">
        <v>23</v>
      </c>
      <c r="I857" s="152"/>
      <c r="J857" s="152">
        <v>168</v>
      </c>
      <c r="K857" s="152">
        <v>395</v>
      </c>
      <c r="L857" s="152">
        <v>4075</v>
      </c>
      <c r="M857" s="152">
        <v>9</v>
      </c>
      <c r="N857" s="162">
        <v>4815</v>
      </c>
    </row>
    <row r="858" spans="1:14" x14ac:dyDescent="0.25">
      <c r="A858" s="160"/>
      <c r="B858" s="157"/>
      <c r="C858" s="163"/>
      <c r="D858" s="12" t="s">
        <v>463</v>
      </c>
      <c r="E858" s="13" t="s">
        <v>462</v>
      </c>
      <c r="F858" s="152"/>
      <c r="G858" s="152"/>
      <c r="H858" s="152"/>
      <c r="I858" s="152"/>
      <c r="J858" s="152">
        <v>7</v>
      </c>
      <c r="K858" s="152">
        <v>53</v>
      </c>
      <c r="L858" s="152">
        <v>573</v>
      </c>
      <c r="M858" s="152"/>
      <c r="N858" s="162">
        <v>633</v>
      </c>
    </row>
    <row r="859" spans="1:14" x14ac:dyDescent="0.25">
      <c r="A859" s="160"/>
      <c r="B859" s="157"/>
      <c r="C859" s="163"/>
      <c r="D859" s="12" t="s">
        <v>1050</v>
      </c>
      <c r="E859" s="13" t="s">
        <v>465</v>
      </c>
      <c r="F859" s="152"/>
      <c r="G859" s="152"/>
      <c r="H859" s="152">
        <v>3</v>
      </c>
      <c r="I859" s="152"/>
      <c r="J859" s="152"/>
      <c r="K859" s="152"/>
      <c r="L859" s="152">
        <v>38</v>
      </c>
      <c r="M859" s="152"/>
      <c r="N859" s="162">
        <v>41</v>
      </c>
    </row>
    <row r="860" spans="1:14" x14ac:dyDescent="0.25">
      <c r="A860" s="160"/>
      <c r="B860" s="157"/>
      <c r="C860" s="163"/>
      <c r="D860" s="12" t="s">
        <v>464</v>
      </c>
      <c r="E860" s="13" t="s">
        <v>465</v>
      </c>
      <c r="F860" s="152"/>
      <c r="G860" s="152"/>
      <c r="H860" s="152">
        <v>22</v>
      </c>
      <c r="I860" s="152"/>
      <c r="J860" s="152"/>
      <c r="K860" s="152">
        <v>31</v>
      </c>
      <c r="L860" s="152">
        <v>294</v>
      </c>
      <c r="M860" s="152"/>
      <c r="N860" s="162">
        <v>347</v>
      </c>
    </row>
    <row r="861" spans="1:14" x14ac:dyDescent="0.25">
      <c r="A861" s="160"/>
      <c r="B861" s="157"/>
      <c r="C861" s="163"/>
      <c r="D861" s="12" t="s">
        <v>466</v>
      </c>
      <c r="E861" s="13" t="s">
        <v>465</v>
      </c>
      <c r="F861" s="152">
        <v>736</v>
      </c>
      <c r="G861" s="152"/>
      <c r="H861" s="152">
        <v>342</v>
      </c>
      <c r="I861" s="152">
        <v>41</v>
      </c>
      <c r="J861" s="152">
        <v>8</v>
      </c>
      <c r="K861" s="152">
        <v>2259</v>
      </c>
      <c r="L861" s="152">
        <v>10301</v>
      </c>
      <c r="M861" s="152">
        <v>8512</v>
      </c>
      <c r="N861" s="162">
        <v>22199</v>
      </c>
    </row>
    <row r="862" spans="1:14" x14ac:dyDescent="0.25">
      <c r="A862" s="160"/>
      <c r="B862" s="157"/>
      <c r="C862" s="163"/>
      <c r="D862" s="12" t="s">
        <v>641</v>
      </c>
      <c r="E862" s="13" t="s">
        <v>838</v>
      </c>
      <c r="F862" s="152"/>
      <c r="G862" s="152"/>
      <c r="H862" s="152">
        <v>1</v>
      </c>
      <c r="I862" s="152"/>
      <c r="J862" s="152">
        <v>2</v>
      </c>
      <c r="K862" s="152"/>
      <c r="L862" s="152">
        <v>5</v>
      </c>
      <c r="M862" s="152"/>
      <c r="N862" s="162">
        <v>8</v>
      </c>
    </row>
    <row r="863" spans="1:14" x14ac:dyDescent="0.25">
      <c r="A863" s="160"/>
      <c r="B863" s="157"/>
      <c r="C863" s="163"/>
      <c r="D863" s="12" t="s">
        <v>467</v>
      </c>
      <c r="E863" s="13" t="s">
        <v>468</v>
      </c>
      <c r="F863" s="152">
        <v>439</v>
      </c>
      <c r="G863" s="152"/>
      <c r="H863" s="152">
        <v>417</v>
      </c>
      <c r="I863" s="152">
        <v>12</v>
      </c>
      <c r="J863" s="152">
        <v>6</v>
      </c>
      <c r="K863" s="152">
        <v>529</v>
      </c>
      <c r="L863" s="152">
        <v>2048</v>
      </c>
      <c r="M863" s="152">
        <v>10525</v>
      </c>
      <c r="N863" s="162">
        <v>13976</v>
      </c>
    </row>
    <row r="864" spans="1:14" x14ac:dyDescent="0.25">
      <c r="A864" s="160"/>
      <c r="B864" s="157"/>
      <c r="C864" s="163"/>
      <c r="D864" s="12" t="s">
        <v>469</v>
      </c>
      <c r="E864" s="13" t="s">
        <v>465</v>
      </c>
      <c r="F864" s="152"/>
      <c r="G864" s="152"/>
      <c r="H864" s="152">
        <v>2</v>
      </c>
      <c r="I864" s="152"/>
      <c r="J864" s="152"/>
      <c r="K864" s="152">
        <v>108</v>
      </c>
      <c r="L864" s="152">
        <v>1124</v>
      </c>
      <c r="M864" s="152"/>
      <c r="N864" s="162">
        <v>1234</v>
      </c>
    </row>
    <row r="865" spans="1:14" x14ac:dyDescent="0.25">
      <c r="A865" s="160"/>
      <c r="B865" s="157"/>
      <c r="C865" s="163"/>
      <c r="D865" s="12" t="s">
        <v>1141</v>
      </c>
      <c r="E865" s="13" t="s">
        <v>1142</v>
      </c>
      <c r="F865" s="152"/>
      <c r="G865" s="152"/>
      <c r="H865" s="152">
        <v>1</v>
      </c>
      <c r="I865" s="152"/>
      <c r="J865" s="152"/>
      <c r="K865" s="152"/>
      <c r="L865" s="152"/>
      <c r="M865" s="152"/>
      <c r="N865" s="162">
        <v>1</v>
      </c>
    </row>
    <row r="866" spans="1:14" x14ac:dyDescent="0.25">
      <c r="A866" s="160"/>
      <c r="B866" s="157"/>
      <c r="C866" s="163"/>
      <c r="D866" s="178" t="s">
        <v>470</v>
      </c>
      <c r="E866" s="13" t="s">
        <v>468</v>
      </c>
      <c r="F866" s="152"/>
      <c r="G866" s="152"/>
      <c r="H866" s="152"/>
      <c r="I866" s="152"/>
      <c r="J866" s="152"/>
      <c r="K866" s="152">
        <v>19</v>
      </c>
      <c r="L866" s="152">
        <v>225</v>
      </c>
      <c r="M866" s="152"/>
      <c r="N866" s="162">
        <v>244</v>
      </c>
    </row>
    <row r="867" spans="1:14" x14ac:dyDescent="0.25">
      <c r="A867" s="160"/>
      <c r="B867" s="157"/>
      <c r="C867" s="163" t="s">
        <v>2847</v>
      </c>
      <c r="D867" s="90" t="s">
        <v>1033</v>
      </c>
      <c r="E867" s="13" t="s">
        <v>472</v>
      </c>
      <c r="F867" s="152"/>
      <c r="G867" s="152"/>
      <c r="H867" s="152">
        <v>4</v>
      </c>
      <c r="I867" s="152"/>
      <c r="J867" s="152"/>
      <c r="K867" s="152"/>
      <c r="L867" s="152">
        <v>1</v>
      </c>
      <c r="M867" s="152"/>
      <c r="N867" s="162">
        <v>5</v>
      </c>
    </row>
    <row r="868" spans="1:14" x14ac:dyDescent="0.25">
      <c r="A868" s="160"/>
      <c r="B868" s="157"/>
      <c r="C868" s="163"/>
      <c r="D868" s="12" t="s">
        <v>471</v>
      </c>
      <c r="E868" s="13" t="s">
        <v>472</v>
      </c>
      <c r="F868" s="152"/>
      <c r="G868" s="152">
        <v>16</v>
      </c>
      <c r="H868" s="152">
        <v>97</v>
      </c>
      <c r="I868" s="152">
        <v>1</v>
      </c>
      <c r="J868" s="152">
        <v>167</v>
      </c>
      <c r="K868" s="152">
        <v>185</v>
      </c>
      <c r="L868" s="152">
        <v>304</v>
      </c>
      <c r="M868" s="152">
        <v>586</v>
      </c>
      <c r="N868" s="162">
        <v>1356</v>
      </c>
    </row>
    <row r="869" spans="1:14" x14ac:dyDescent="0.25">
      <c r="A869" s="160"/>
      <c r="B869" s="157"/>
      <c r="C869" s="163"/>
      <c r="D869" s="12" t="s">
        <v>473</v>
      </c>
      <c r="E869" s="13" t="s">
        <v>472</v>
      </c>
      <c r="F869" s="152"/>
      <c r="G869" s="152"/>
      <c r="H869" s="152"/>
      <c r="I869" s="152"/>
      <c r="J869" s="152"/>
      <c r="K869" s="152">
        <v>18</v>
      </c>
      <c r="L869" s="152">
        <v>109</v>
      </c>
      <c r="M869" s="152"/>
      <c r="N869" s="162">
        <v>127</v>
      </c>
    </row>
    <row r="870" spans="1:14" x14ac:dyDescent="0.25">
      <c r="A870" s="160"/>
      <c r="B870" s="157"/>
      <c r="C870" s="163"/>
      <c r="D870" s="12" t="s">
        <v>1697</v>
      </c>
      <c r="E870" s="13" t="s">
        <v>475</v>
      </c>
      <c r="F870" s="196"/>
      <c r="G870" s="173"/>
      <c r="H870" s="173"/>
      <c r="I870" s="173"/>
      <c r="J870" s="173"/>
      <c r="K870" s="173"/>
      <c r="L870" s="173">
        <v>23</v>
      </c>
      <c r="M870" s="173"/>
      <c r="N870" s="162">
        <v>23</v>
      </c>
    </row>
    <row r="871" spans="1:14" x14ac:dyDescent="0.25">
      <c r="A871" s="160"/>
      <c r="B871" s="157"/>
      <c r="C871" s="163"/>
      <c r="D871" s="12" t="s">
        <v>1698</v>
      </c>
      <c r="E871" s="13" t="s">
        <v>475</v>
      </c>
      <c r="F871" s="196"/>
      <c r="G871" s="173"/>
      <c r="H871" s="173"/>
      <c r="I871" s="173"/>
      <c r="J871" s="173"/>
      <c r="K871" s="173"/>
      <c r="L871" s="173">
        <v>1</v>
      </c>
      <c r="M871" s="173"/>
      <c r="N871" s="162">
        <v>1</v>
      </c>
    </row>
    <row r="872" spans="1:14" x14ac:dyDescent="0.25">
      <c r="A872" s="160"/>
      <c r="B872" s="157"/>
      <c r="C872" s="163"/>
      <c r="D872" s="12" t="s">
        <v>474</v>
      </c>
      <c r="E872" s="13" t="s">
        <v>475</v>
      </c>
      <c r="F872" s="152"/>
      <c r="G872" s="152">
        <v>2</v>
      </c>
      <c r="H872" s="152">
        <v>1</v>
      </c>
      <c r="I872" s="152"/>
      <c r="J872" s="152">
        <v>551</v>
      </c>
      <c r="K872" s="152">
        <v>76</v>
      </c>
      <c r="L872" s="152">
        <v>338</v>
      </c>
      <c r="M872" s="152">
        <v>417</v>
      </c>
      <c r="N872" s="162">
        <v>1385</v>
      </c>
    </row>
    <row r="873" spans="1:14" x14ac:dyDescent="0.25">
      <c r="A873" s="160"/>
      <c r="B873" s="157"/>
      <c r="C873" s="163"/>
      <c r="D873" s="12" t="s">
        <v>476</v>
      </c>
      <c r="E873" s="13" t="s">
        <v>477</v>
      </c>
      <c r="F873" s="152"/>
      <c r="G873" s="152"/>
      <c r="H873" s="152">
        <v>74</v>
      </c>
      <c r="I873" s="152"/>
      <c r="J873" s="152"/>
      <c r="K873" s="152">
        <v>1</v>
      </c>
      <c r="L873" s="152">
        <v>336</v>
      </c>
      <c r="M873" s="152"/>
      <c r="N873" s="162">
        <v>411</v>
      </c>
    </row>
    <row r="874" spans="1:14" x14ac:dyDescent="0.25">
      <c r="A874" s="160"/>
      <c r="B874" s="157"/>
      <c r="C874" s="163"/>
      <c r="D874" s="12" t="s">
        <v>1008</v>
      </c>
      <c r="E874" s="13" t="s">
        <v>477</v>
      </c>
      <c r="F874" s="152"/>
      <c r="G874" s="152"/>
      <c r="H874" s="152">
        <v>16</v>
      </c>
      <c r="I874" s="152"/>
      <c r="J874" s="152"/>
      <c r="K874" s="152"/>
      <c r="L874" s="152">
        <v>23</v>
      </c>
      <c r="M874" s="152"/>
      <c r="N874" s="162">
        <v>39</v>
      </c>
    </row>
    <row r="875" spans="1:14" x14ac:dyDescent="0.25">
      <c r="A875" s="160"/>
      <c r="B875" s="157"/>
      <c r="C875" s="163"/>
      <c r="D875" s="12" t="s">
        <v>478</v>
      </c>
      <c r="E875" s="13" t="s">
        <v>477</v>
      </c>
      <c r="F875" s="152"/>
      <c r="G875" s="152"/>
      <c r="H875" s="152">
        <v>16</v>
      </c>
      <c r="I875" s="152">
        <v>1</v>
      </c>
      <c r="J875" s="152"/>
      <c r="K875" s="152">
        <v>1</v>
      </c>
      <c r="L875" s="152">
        <v>414</v>
      </c>
      <c r="M875" s="152"/>
      <c r="N875" s="162">
        <v>432</v>
      </c>
    </row>
    <row r="876" spans="1:14" x14ac:dyDescent="0.25">
      <c r="A876" s="160"/>
      <c r="B876" s="157"/>
      <c r="C876" s="163"/>
      <c r="D876" s="12" t="s">
        <v>479</v>
      </c>
      <c r="E876" s="13" t="s">
        <v>477</v>
      </c>
      <c r="F876" s="152">
        <v>23</v>
      </c>
      <c r="G876" s="152">
        <v>22</v>
      </c>
      <c r="H876" s="152">
        <v>332</v>
      </c>
      <c r="I876" s="152">
        <v>32</v>
      </c>
      <c r="J876" s="152">
        <v>59</v>
      </c>
      <c r="K876" s="152">
        <v>219</v>
      </c>
      <c r="L876" s="152">
        <v>4059</v>
      </c>
      <c r="M876" s="152"/>
      <c r="N876" s="162">
        <v>4746</v>
      </c>
    </row>
    <row r="877" spans="1:14" x14ac:dyDescent="0.25">
      <c r="A877" s="160"/>
      <c r="B877" s="157"/>
      <c r="C877" s="163"/>
      <c r="D877" s="12" t="s">
        <v>1713</v>
      </c>
      <c r="E877" s="13" t="s">
        <v>1714</v>
      </c>
      <c r="F877" s="196"/>
      <c r="G877" s="173"/>
      <c r="H877" s="173"/>
      <c r="I877" s="173"/>
      <c r="J877" s="173"/>
      <c r="K877" s="173"/>
      <c r="L877" s="173">
        <v>2</v>
      </c>
      <c r="M877" s="173"/>
      <c r="N877" s="162">
        <v>2</v>
      </c>
    </row>
    <row r="878" spans="1:14" x14ac:dyDescent="0.25">
      <c r="A878" s="160"/>
      <c r="B878" s="157"/>
      <c r="C878" s="163"/>
      <c r="D878" s="12" t="s">
        <v>1012</v>
      </c>
      <c r="E878" s="13" t="s">
        <v>481</v>
      </c>
      <c r="F878" s="152"/>
      <c r="G878" s="152"/>
      <c r="H878" s="152">
        <v>13</v>
      </c>
      <c r="I878" s="152">
        <v>4</v>
      </c>
      <c r="J878" s="152"/>
      <c r="K878" s="152"/>
      <c r="L878" s="152">
        <v>10</v>
      </c>
      <c r="M878" s="152"/>
      <c r="N878" s="162">
        <v>27</v>
      </c>
    </row>
    <row r="879" spans="1:14" x14ac:dyDescent="0.25">
      <c r="A879" s="160"/>
      <c r="B879" s="157"/>
      <c r="C879" s="163"/>
      <c r="D879" s="12" t="s">
        <v>480</v>
      </c>
      <c r="E879" s="13" t="s">
        <v>481</v>
      </c>
      <c r="F879" s="152"/>
      <c r="G879" s="152">
        <v>4</v>
      </c>
      <c r="H879" s="152">
        <v>43</v>
      </c>
      <c r="I879" s="152">
        <v>240</v>
      </c>
      <c r="J879" s="152">
        <v>50</v>
      </c>
      <c r="K879" s="152">
        <v>9</v>
      </c>
      <c r="L879" s="152">
        <v>257</v>
      </c>
      <c r="M879" s="152">
        <v>64</v>
      </c>
      <c r="N879" s="162">
        <v>667</v>
      </c>
    </row>
    <row r="880" spans="1:14" x14ac:dyDescent="0.25">
      <c r="A880" s="160"/>
      <c r="B880" s="157"/>
      <c r="C880" s="163"/>
      <c r="D880" s="12" t="s">
        <v>1672</v>
      </c>
      <c r="E880" s="13" t="s">
        <v>481</v>
      </c>
      <c r="F880" s="196"/>
      <c r="G880" s="173"/>
      <c r="H880" s="173"/>
      <c r="I880" s="173"/>
      <c r="J880" s="173"/>
      <c r="K880" s="173"/>
      <c r="L880" s="173">
        <v>12</v>
      </c>
      <c r="M880" s="173"/>
      <c r="N880" s="162">
        <v>12</v>
      </c>
    </row>
    <row r="881" spans="1:14" x14ac:dyDescent="0.25">
      <c r="A881" s="160"/>
      <c r="B881" s="157"/>
      <c r="C881" s="163"/>
      <c r="D881" s="12" t="s">
        <v>642</v>
      </c>
      <c r="E881" s="13" t="s">
        <v>839</v>
      </c>
      <c r="F881" s="152"/>
      <c r="G881" s="152"/>
      <c r="H881" s="152">
        <v>13</v>
      </c>
      <c r="I881" s="152">
        <v>3</v>
      </c>
      <c r="J881" s="152">
        <v>5955</v>
      </c>
      <c r="K881" s="152"/>
      <c r="L881" s="152">
        <v>5</v>
      </c>
      <c r="M881" s="152">
        <v>40</v>
      </c>
      <c r="N881" s="162">
        <v>6016</v>
      </c>
    </row>
    <row r="882" spans="1:14" x14ac:dyDescent="0.25">
      <c r="A882" s="160"/>
      <c r="B882" s="157"/>
      <c r="C882" s="163"/>
      <c r="D882" s="12" t="s">
        <v>1749</v>
      </c>
      <c r="E882" s="13" t="s">
        <v>840</v>
      </c>
      <c r="F882" s="196"/>
      <c r="G882" s="173"/>
      <c r="H882" s="173"/>
      <c r="I882" s="173"/>
      <c r="J882" s="173"/>
      <c r="K882" s="173"/>
      <c r="L882" s="173">
        <v>1</v>
      </c>
      <c r="M882" s="173"/>
      <c r="N882" s="162">
        <v>1</v>
      </c>
    </row>
    <row r="883" spans="1:14" x14ac:dyDescent="0.25">
      <c r="A883" s="160"/>
      <c r="B883" s="157"/>
      <c r="C883" s="163"/>
      <c r="D883" s="12" t="s">
        <v>643</v>
      </c>
      <c r="E883" s="13" t="s">
        <v>840</v>
      </c>
      <c r="F883" s="152"/>
      <c r="G883" s="152"/>
      <c r="H883" s="152">
        <v>1</v>
      </c>
      <c r="I883" s="152"/>
      <c r="J883" s="152">
        <v>34</v>
      </c>
      <c r="K883" s="152"/>
      <c r="L883" s="152">
        <v>4</v>
      </c>
      <c r="M883" s="152"/>
      <c r="N883" s="162">
        <v>39</v>
      </c>
    </row>
    <row r="884" spans="1:14" x14ac:dyDescent="0.25">
      <c r="A884" s="160"/>
      <c r="B884" s="157"/>
      <c r="C884" s="163"/>
      <c r="D884" s="12" t="s">
        <v>644</v>
      </c>
      <c r="E884" s="13" t="s">
        <v>841</v>
      </c>
      <c r="F884" s="152"/>
      <c r="G884" s="152"/>
      <c r="H884" s="152"/>
      <c r="I884" s="152"/>
      <c r="J884" s="152">
        <v>13</v>
      </c>
      <c r="K884" s="152"/>
      <c r="L884" s="152"/>
      <c r="M884" s="152"/>
      <c r="N884" s="162">
        <v>13</v>
      </c>
    </row>
    <row r="885" spans="1:14" x14ac:dyDescent="0.25">
      <c r="A885" s="160"/>
      <c r="B885" s="157"/>
      <c r="C885" s="163"/>
      <c r="D885" s="178" t="s">
        <v>645</v>
      </c>
      <c r="E885" s="13" t="s">
        <v>842</v>
      </c>
      <c r="F885" s="152"/>
      <c r="G885" s="152"/>
      <c r="H885" s="152">
        <v>11</v>
      </c>
      <c r="I885" s="152">
        <v>4</v>
      </c>
      <c r="J885" s="152">
        <v>19</v>
      </c>
      <c r="K885" s="152"/>
      <c r="L885" s="152">
        <v>18</v>
      </c>
      <c r="M885" s="152"/>
      <c r="N885" s="162">
        <v>52</v>
      </c>
    </row>
    <row r="886" spans="1:14" x14ac:dyDescent="0.25">
      <c r="A886" s="160"/>
      <c r="B886" s="157"/>
      <c r="C886" s="163" t="s">
        <v>2848</v>
      </c>
      <c r="D886" s="90" t="s">
        <v>690</v>
      </c>
      <c r="E886" s="13" t="s">
        <v>843</v>
      </c>
      <c r="F886" s="152"/>
      <c r="G886" s="152"/>
      <c r="H886" s="152"/>
      <c r="I886" s="152"/>
      <c r="J886" s="152">
        <v>1</v>
      </c>
      <c r="K886" s="152"/>
      <c r="L886" s="152"/>
      <c r="M886" s="152"/>
      <c r="N886" s="162">
        <v>1</v>
      </c>
    </row>
    <row r="887" spans="1:14" x14ac:dyDescent="0.25">
      <c r="A887" s="160"/>
      <c r="B887" s="157"/>
      <c r="C887" s="163"/>
      <c r="D887" s="12" t="s">
        <v>1434</v>
      </c>
      <c r="E887" s="13" t="s">
        <v>843</v>
      </c>
      <c r="F887" s="152"/>
      <c r="G887" s="152"/>
      <c r="H887" s="152"/>
      <c r="I887" s="152">
        <v>3</v>
      </c>
      <c r="J887" s="152"/>
      <c r="K887" s="152"/>
      <c r="L887" s="152"/>
      <c r="M887" s="152"/>
      <c r="N887" s="162">
        <v>3</v>
      </c>
    </row>
    <row r="888" spans="1:14" x14ac:dyDescent="0.25">
      <c r="A888" s="160"/>
      <c r="B888" s="157"/>
      <c r="C888" s="163"/>
      <c r="D888" s="12" t="s">
        <v>646</v>
      </c>
      <c r="E888" s="13" t="s">
        <v>843</v>
      </c>
      <c r="F888" s="152"/>
      <c r="G888" s="152">
        <v>6</v>
      </c>
      <c r="H888" s="152">
        <v>1</v>
      </c>
      <c r="I888" s="152">
        <v>27</v>
      </c>
      <c r="J888" s="152">
        <v>1</v>
      </c>
      <c r="K888" s="152"/>
      <c r="L888" s="152">
        <v>11</v>
      </c>
      <c r="M888" s="152"/>
      <c r="N888" s="162">
        <v>46</v>
      </c>
    </row>
    <row r="889" spans="1:14" x14ac:dyDescent="0.25">
      <c r="A889" s="160"/>
      <c r="B889" s="157"/>
      <c r="C889" s="163"/>
      <c r="D889" s="12" t="s">
        <v>1813</v>
      </c>
      <c r="E889" s="13" t="s">
        <v>1814</v>
      </c>
      <c r="F889" s="196"/>
      <c r="G889" s="173"/>
      <c r="H889" s="173"/>
      <c r="I889" s="173"/>
      <c r="J889" s="173"/>
      <c r="K889" s="173"/>
      <c r="L889" s="173">
        <v>4</v>
      </c>
      <c r="M889" s="173"/>
      <c r="N889" s="162">
        <v>4</v>
      </c>
    </row>
    <row r="890" spans="1:14" x14ac:dyDescent="0.25">
      <c r="A890" s="160"/>
      <c r="B890" s="157"/>
      <c r="C890" s="163"/>
      <c r="D890" s="178" t="s">
        <v>1850</v>
      </c>
      <c r="E890" s="13" t="s">
        <v>1851</v>
      </c>
      <c r="F890" s="196"/>
      <c r="G890" s="173"/>
      <c r="H890" s="173"/>
      <c r="I890" s="173"/>
      <c r="J890" s="173"/>
      <c r="K890" s="173"/>
      <c r="L890" s="173">
        <v>1</v>
      </c>
      <c r="M890" s="173"/>
      <c r="N890" s="162">
        <v>1</v>
      </c>
    </row>
    <row r="891" spans="1:14" x14ac:dyDescent="0.25">
      <c r="A891" s="160"/>
      <c r="B891" s="157"/>
      <c r="C891" s="163" t="s">
        <v>2851</v>
      </c>
      <c r="D891" s="90" t="s">
        <v>1435</v>
      </c>
      <c r="E891" s="13" t="s">
        <v>1436</v>
      </c>
      <c r="F891" s="152"/>
      <c r="G891" s="152"/>
      <c r="H891" s="152"/>
      <c r="I891" s="152">
        <v>2</v>
      </c>
      <c r="J891" s="152"/>
      <c r="K891" s="152"/>
      <c r="L891" s="152">
        <v>5</v>
      </c>
      <c r="M891" s="152"/>
      <c r="N891" s="162">
        <v>7</v>
      </c>
    </row>
    <row r="892" spans="1:14" x14ac:dyDescent="0.25">
      <c r="A892" s="160"/>
      <c r="B892" s="157"/>
      <c r="C892" s="163"/>
      <c r="D892" s="12" t="s">
        <v>1898</v>
      </c>
      <c r="E892" s="13" t="s">
        <v>1899</v>
      </c>
      <c r="F892" s="196"/>
      <c r="G892" s="173"/>
      <c r="H892" s="173"/>
      <c r="I892" s="173"/>
      <c r="J892" s="173"/>
      <c r="K892" s="173"/>
      <c r="L892" s="173">
        <v>77</v>
      </c>
      <c r="M892" s="173"/>
      <c r="N892" s="162">
        <v>77</v>
      </c>
    </row>
    <row r="893" spans="1:14" x14ac:dyDescent="0.25">
      <c r="A893" s="160"/>
      <c r="B893" s="157"/>
      <c r="C893" s="163"/>
      <c r="D893" s="12" t="s">
        <v>1905</v>
      </c>
      <c r="E893" s="13" t="s">
        <v>1081</v>
      </c>
      <c r="F893" s="196"/>
      <c r="G893" s="173"/>
      <c r="H893" s="173"/>
      <c r="I893" s="173"/>
      <c r="J893" s="173"/>
      <c r="K893" s="173"/>
      <c r="L893" s="173">
        <v>5</v>
      </c>
      <c r="M893" s="173"/>
      <c r="N893" s="162">
        <v>5</v>
      </c>
    </row>
    <row r="894" spans="1:14" x14ac:dyDescent="0.25">
      <c r="A894" s="160"/>
      <c r="B894" s="157"/>
      <c r="C894" s="163"/>
      <c r="D894" s="12" t="s">
        <v>1906</v>
      </c>
      <c r="E894" s="13" t="s">
        <v>1081</v>
      </c>
      <c r="F894" s="196"/>
      <c r="G894" s="173"/>
      <c r="H894" s="173"/>
      <c r="I894" s="173"/>
      <c r="J894" s="173"/>
      <c r="K894" s="173"/>
      <c r="L894" s="173">
        <v>6</v>
      </c>
      <c r="M894" s="173"/>
      <c r="N894" s="162">
        <v>6</v>
      </c>
    </row>
    <row r="895" spans="1:14" x14ac:dyDescent="0.25">
      <c r="A895" s="160"/>
      <c r="B895" s="157"/>
      <c r="C895" s="163"/>
      <c r="D895" s="12" t="s">
        <v>1080</v>
      </c>
      <c r="E895" s="13" t="s">
        <v>1081</v>
      </c>
      <c r="F895" s="152"/>
      <c r="G895" s="152"/>
      <c r="H895" s="152">
        <v>2</v>
      </c>
      <c r="I895" s="152">
        <v>4</v>
      </c>
      <c r="J895" s="152"/>
      <c r="K895" s="152"/>
      <c r="L895" s="152">
        <v>477</v>
      </c>
      <c r="M895" s="152"/>
      <c r="N895" s="162">
        <v>483</v>
      </c>
    </row>
    <row r="896" spans="1:14" x14ac:dyDescent="0.25">
      <c r="A896" s="160"/>
      <c r="B896" s="157"/>
      <c r="C896" s="163"/>
      <c r="D896" s="178" t="s">
        <v>1896</v>
      </c>
      <c r="E896" s="13" t="s">
        <v>1897</v>
      </c>
      <c r="F896" s="196"/>
      <c r="G896" s="173"/>
      <c r="H896" s="173"/>
      <c r="I896" s="173"/>
      <c r="J896" s="173"/>
      <c r="K896" s="173"/>
      <c r="L896" s="173">
        <v>1</v>
      </c>
      <c r="M896" s="173"/>
      <c r="N896" s="162">
        <v>1</v>
      </c>
    </row>
    <row r="897" spans="1:14" x14ac:dyDescent="0.25">
      <c r="A897" s="160"/>
      <c r="B897" s="157"/>
      <c r="C897" s="163" t="s">
        <v>2849</v>
      </c>
      <c r="D897" s="90" t="s">
        <v>1437</v>
      </c>
      <c r="E897" s="13" t="s">
        <v>1438</v>
      </c>
      <c r="F897" s="152"/>
      <c r="G897" s="152"/>
      <c r="H897" s="152"/>
      <c r="I897" s="152">
        <v>1</v>
      </c>
      <c r="J897" s="152"/>
      <c r="K897" s="152"/>
      <c r="L897" s="152"/>
      <c r="M897" s="152"/>
      <c r="N897" s="162">
        <v>1</v>
      </c>
    </row>
    <row r="898" spans="1:14" x14ac:dyDescent="0.25">
      <c r="A898" s="160"/>
      <c r="B898" s="157"/>
      <c r="C898" s="163"/>
      <c r="D898" s="178" t="s">
        <v>1439</v>
      </c>
      <c r="E898" s="13" t="s">
        <v>1440</v>
      </c>
      <c r="F898" s="152"/>
      <c r="G898" s="152"/>
      <c r="H898" s="152"/>
      <c r="I898" s="152">
        <v>2</v>
      </c>
      <c r="J898" s="152"/>
      <c r="K898" s="152"/>
      <c r="L898" s="152">
        <v>1</v>
      </c>
      <c r="M898" s="152"/>
      <c r="N898" s="162">
        <v>3</v>
      </c>
    </row>
    <row r="899" spans="1:14" x14ac:dyDescent="0.25">
      <c r="A899" s="160"/>
      <c r="B899" s="157"/>
      <c r="C899" s="163" t="s">
        <v>844</v>
      </c>
      <c r="D899" s="13" t="s">
        <v>647</v>
      </c>
      <c r="E899" s="13" t="s">
        <v>844</v>
      </c>
      <c r="F899" s="152"/>
      <c r="G899" s="152"/>
      <c r="H899" s="152"/>
      <c r="I899" s="152"/>
      <c r="J899" s="152">
        <v>224</v>
      </c>
      <c r="K899" s="152"/>
      <c r="L899" s="152"/>
      <c r="M899" s="152"/>
      <c r="N899" s="162">
        <v>224</v>
      </c>
    </row>
    <row r="900" spans="1:14" x14ac:dyDescent="0.25">
      <c r="A900" s="160"/>
      <c r="B900" s="157"/>
      <c r="C900" s="163" t="s">
        <v>845</v>
      </c>
      <c r="D900" s="178" t="s">
        <v>648</v>
      </c>
      <c r="E900" s="13" t="s">
        <v>845</v>
      </c>
      <c r="F900" s="152"/>
      <c r="G900" s="152"/>
      <c r="H900" s="152"/>
      <c r="I900" s="152"/>
      <c r="J900" s="152">
        <v>201</v>
      </c>
      <c r="K900" s="152"/>
      <c r="L900" s="152"/>
      <c r="M900" s="152"/>
      <c r="N900" s="162">
        <v>201</v>
      </c>
    </row>
    <row r="901" spans="1:14" x14ac:dyDescent="0.25">
      <c r="A901" s="160"/>
      <c r="B901" s="157" t="s">
        <v>2757</v>
      </c>
      <c r="C901" s="163" t="s">
        <v>2845</v>
      </c>
      <c r="D901" s="13" t="s">
        <v>1143</v>
      </c>
      <c r="E901" s="13" t="s">
        <v>1144</v>
      </c>
      <c r="F901" s="152"/>
      <c r="G901" s="152"/>
      <c r="H901" s="152">
        <v>1</v>
      </c>
      <c r="I901" s="152"/>
      <c r="J901" s="152"/>
      <c r="K901" s="152"/>
      <c r="L901" s="152"/>
      <c r="M901" s="152"/>
      <c r="N901" s="162">
        <v>1</v>
      </c>
    </row>
    <row r="902" spans="1:14" x14ac:dyDescent="0.25">
      <c r="A902" s="160"/>
      <c r="B902" s="157"/>
      <c r="C902" s="163" t="s">
        <v>2846</v>
      </c>
      <c r="D902" s="13" t="s">
        <v>1536</v>
      </c>
      <c r="E902" s="13" t="s">
        <v>1537</v>
      </c>
      <c r="F902" s="196"/>
      <c r="G902" s="173"/>
      <c r="H902" s="173"/>
      <c r="I902" s="173"/>
      <c r="J902" s="173"/>
      <c r="K902" s="173"/>
      <c r="L902" s="173">
        <v>3</v>
      </c>
      <c r="M902" s="173"/>
      <c r="N902" s="162">
        <v>3</v>
      </c>
    </row>
    <row r="903" spans="1:14" x14ac:dyDescent="0.25">
      <c r="A903" s="160"/>
      <c r="B903" s="157"/>
      <c r="C903" s="163" t="s">
        <v>2847</v>
      </c>
      <c r="D903" s="13" t="s">
        <v>1673</v>
      </c>
      <c r="E903" s="13" t="s">
        <v>1674</v>
      </c>
      <c r="F903" s="196"/>
      <c r="G903" s="173"/>
      <c r="H903" s="173"/>
      <c r="I903" s="173"/>
      <c r="J903" s="173"/>
      <c r="K903" s="173"/>
      <c r="L903" s="173">
        <v>1</v>
      </c>
      <c r="M903" s="173"/>
      <c r="N903" s="162">
        <v>1</v>
      </c>
    </row>
    <row r="904" spans="1:14" x14ac:dyDescent="0.25">
      <c r="A904" s="160"/>
      <c r="B904" s="157" t="s">
        <v>2762</v>
      </c>
      <c r="C904" t="s">
        <v>2847</v>
      </c>
      <c r="D904" s="13" t="s">
        <v>1154</v>
      </c>
      <c r="E904" s="13" t="s">
        <v>445</v>
      </c>
      <c r="F904" s="152"/>
      <c r="G904" s="152"/>
      <c r="H904" s="152">
        <v>1</v>
      </c>
      <c r="I904" s="152"/>
      <c r="J904" s="152"/>
      <c r="K904" s="152"/>
      <c r="L904" s="152"/>
      <c r="M904" s="152"/>
      <c r="N904" s="162">
        <v>1</v>
      </c>
    </row>
    <row r="905" spans="1:14" x14ac:dyDescent="0.25">
      <c r="A905" s="160"/>
      <c r="B905" s="157" t="s">
        <v>2013</v>
      </c>
      <c r="C905" s="163" t="s">
        <v>2846</v>
      </c>
      <c r="D905" s="13" t="s">
        <v>1565</v>
      </c>
      <c r="E905" s="13" t="s">
        <v>1566</v>
      </c>
      <c r="F905" s="196"/>
      <c r="G905" s="173"/>
      <c r="H905" s="173"/>
      <c r="I905" s="173"/>
      <c r="J905" s="173"/>
      <c r="K905" s="173"/>
      <c r="L905" s="173">
        <v>3</v>
      </c>
      <c r="M905" s="173"/>
      <c r="N905" s="162">
        <v>3</v>
      </c>
    </row>
    <row r="906" spans="1:14" x14ac:dyDescent="0.25">
      <c r="A906" s="160"/>
      <c r="B906" s="157"/>
      <c r="C906" s="163" t="s">
        <v>2847</v>
      </c>
      <c r="D906" s="13" t="s">
        <v>1715</v>
      </c>
      <c r="E906" s="13" t="s">
        <v>1716</v>
      </c>
      <c r="F906" s="196"/>
      <c r="G906" s="173"/>
      <c r="H906" s="173"/>
      <c r="I906" s="173"/>
      <c r="J906" s="173"/>
      <c r="K906" s="173"/>
      <c r="L906" s="173">
        <v>1</v>
      </c>
      <c r="M906" s="173"/>
      <c r="N906" s="162">
        <v>1</v>
      </c>
    </row>
    <row r="907" spans="1:14" x14ac:dyDescent="0.25">
      <c r="A907" s="160"/>
      <c r="B907" s="157" t="s">
        <v>2832</v>
      </c>
      <c r="C907" s="163" t="s">
        <v>2846</v>
      </c>
      <c r="D907" s="13" t="s">
        <v>506</v>
      </c>
      <c r="E907" s="13" t="s">
        <v>419</v>
      </c>
      <c r="F907" s="196"/>
      <c r="G907" s="173"/>
      <c r="H907" s="173"/>
      <c r="I907" s="173"/>
      <c r="J907" s="173"/>
      <c r="K907" s="173">
        <v>1</v>
      </c>
      <c r="L907" s="173">
        <v>4</v>
      </c>
      <c r="M907" s="173"/>
      <c r="N907" s="162">
        <v>5</v>
      </c>
    </row>
    <row r="908" spans="1:14" x14ac:dyDescent="0.25">
      <c r="A908" s="160"/>
      <c r="B908" s="157"/>
      <c r="C908" s="163" t="s">
        <v>2847</v>
      </c>
      <c r="D908" s="13" t="s">
        <v>1169</v>
      </c>
      <c r="E908" s="13" t="s">
        <v>827</v>
      </c>
      <c r="F908" s="196"/>
      <c r="G908" s="173"/>
      <c r="H908" s="173">
        <v>1</v>
      </c>
      <c r="I908" s="173"/>
      <c r="J908" s="173"/>
      <c r="K908" s="173"/>
      <c r="L908" s="173">
        <v>1</v>
      </c>
      <c r="M908" s="173"/>
      <c r="N908" s="162">
        <v>2</v>
      </c>
    </row>
    <row r="909" spans="1:14" x14ac:dyDescent="0.25">
      <c r="A909" s="160"/>
      <c r="B909" s="157" t="s">
        <v>2836</v>
      </c>
      <c r="C909" s="163" t="s">
        <v>2846</v>
      </c>
      <c r="D909" s="13" t="s">
        <v>1600</v>
      </c>
      <c r="E909" s="13" t="s">
        <v>1601</v>
      </c>
      <c r="F909" s="196"/>
      <c r="G909" s="173"/>
      <c r="H909" s="173"/>
      <c r="I909" s="173"/>
      <c r="J909" s="173"/>
      <c r="K909" s="173"/>
      <c r="L909" s="173">
        <v>10</v>
      </c>
      <c r="M909" s="173"/>
      <c r="N909" s="162">
        <v>10</v>
      </c>
    </row>
    <row r="910" spans="1:14" x14ac:dyDescent="0.25">
      <c r="A910" s="160"/>
      <c r="B910" s="157"/>
      <c r="C910" s="163" t="s">
        <v>2847</v>
      </c>
      <c r="D910" s="90" t="s">
        <v>1764</v>
      </c>
      <c r="E910" s="13" t="s">
        <v>1074</v>
      </c>
      <c r="F910" s="196"/>
      <c r="G910" s="173"/>
      <c r="H910" s="173"/>
      <c r="I910" s="173"/>
      <c r="J910" s="173"/>
      <c r="K910" s="173"/>
      <c r="L910" s="173">
        <v>1</v>
      </c>
      <c r="M910" s="173"/>
      <c r="N910" s="162">
        <v>1</v>
      </c>
    </row>
    <row r="911" spans="1:14" x14ac:dyDescent="0.25">
      <c r="A911" s="160"/>
      <c r="B911" s="157"/>
      <c r="C911" s="163"/>
      <c r="D911" s="178" t="s">
        <v>1763</v>
      </c>
      <c r="E911" s="13" t="s">
        <v>427</v>
      </c>
      <c r="F911" s="196"/>
      <c r="G911" s="173"/>
      <c r="H911" s="173"/>
      <c r="I911" s="173"/>
      <c r="J911" s="173"/>
      <c r="K911" s="173"/>
      <c r="L911" s="173">
        <v>2</v>
      </c>
      <c r="M911" s="173"/>
      <c r="N911" s="162">
        <v>2</v>
      </c>
    </row>
    <row r="912" spans="1:14" x14ac:dyDescent="0.25">
      <c r="A912" s="95" t="s">
        <v>2011</v>
      </c>
      <c r="B912" s="157" t="s">
        <v>2008</v>
      </c>
      <c r="C912" s="163" t="s">
        <v>2845</v>
      </c>
      <c r="D912" s="90" t="s">
        <v>1039</v>
      </c>
      <c r="E912" s="13" t="s">
        <v>1040</v>
      </c>
      <c r="F912" s="152"/>
      <c r="G912" s="152"/>
      <c r="H912" s="152">
        <v>4</v>
      </c>
      <c r="I912" s="152"/>
      <c r="J912" s="152"/>
      <c r="K912" s="152"/>
      <c r="L912" s="152"/>
      <c r="M912" s="152"/>
      <c r="N912" s="162">
        <v>4</v>
      </c>
    </row>
    <row r="913" spans="1:14" x14ac:dyDescent="0.25">
      <c r="A913" s="95"/>
      <c r="B913" s="157"/>
      <c r="C913" s="163"/>
      <c r="D913" s="12" t="s">
        <v>887</v>
      </c>
      <c r="E913" s="13" t="s">
        <v>385</v>
      </c>
      <c r="F913" s="196"/>
      <c r="G913" s="173"/>
      <c r="H913" s="173"/>
      <c r="I913" s="173"/>
      <c r="J913" s="173"/>
      <c r="K913" s="173"/>
      <c r="L913" s="173">
        <v>59</v>
      </c>
      <c r="M913" s="173"/>
      <c r="N913" s="162">
        <v>59</v>
      </c>
    </row>
    <row r="914" spans="1:14" x14ac:dyDescent="0.25">
      <c r="A914" s="95"/>
      <c r="B914" s="157"/>
      <c r="C914" s="163"/>
      <c r="D914" s="178" t="s">
        <v>384</v>
      </c>
      <c r="E914" s="13" t="s">
        <v>385</v>
      </c>
      <c r="F914" s="152"/>
      <c r="G914" s="152"/>
      <c r="H914" s="152"/>
      <c r="I914" s="152"/>
      <c r="J914" s="152"/>
      <c r="K914" s="152">
        <v>12</v>
      </c>
      <c r="L914" s="152">
        <v>12</v>
      </c>
      <c r="M914" s="152"/>
      <c r="N914" s="162">
        <v>24</v>
      </c>
    </row>
    <row r="915" spans="1:14" x14ac:dyDescent="0.25">
      <c r="A915" s="95"/>
      <c r="B915" s="157"/>
      <c r="C915" s="163" t="s">
        <v>2846</v>
      </c>
      <c r="D915" s="90" t="s">
        <v>1045</v>
      </c>
      <c r="E915" s="13" t="s">
        <v>387</v>
      </c>
      <c r="F915" s="152"/>
      <c r="G915" s="152"/>
      <c r="H915" s="152">
        <v>3</v>
      </c>
      <c r="I915" s="152">
        <v>68</v>
      </c>
      <c r="J915" s="152"/>
      <c r="K915" s="152"/>
      <c r="L915" s="152">
        <v>20</v>
      </c>
      <c r="M915" s="152"/>
      <c r="N915" s="162">
        <v>91</v>
      </c>
    </row>
    <row r="916" spans="1:14" x14ac:dyDescent="0.25">
      <c r="A916" s="95"/>
      <c r="B916" s="157"/>
      <c r="C916" s="163"/>
      <c r="D916" s="12" t="s">
        <v>386</v>
      </c>
      <c r="E916" s="13" t="s">
        <v>387</v>
      </c>
      <c r="F916" s="152"/>
      <c r="G916" s="152"/>
      <c r="H916" s="152">
        <v>19</v>
      </c>
      <c r="I916" s="152"/>
      <c r="J916" s="152"/>
      <c r="K916" s="152">
        <v>16</v>
      </c>
      <c r="L916" s="152">
        <v>725</v>
      </c>
      <c r="M916" s="152"/>
      <c r="N916" s="162">
        <v>760</v>
      </c>
    </row>
    <row r="917" spans="1:14" x14ac:dyDescent="0.25">
      <c r="A917" s="95"/>
      <c r="B917" s="157"/>
      <c r="C917" s="163"/>
      <c r="D917" s="12" t="s">
        <v>388</v>
      </c>
      <c r="E917" s="13" t="s">
        <v>387</v>
      </c>
      <c r="F917" s="152"/>
      <c r="G917" s="152"/>
      <c r="H917" s="152">
        <v>13</v>
      </c>
      <c r="I917" s="152"/>
      <c r="J917" s="152"/>
      <c r="K917" s="152">
        <v>14</v>
      </c>
      <c r="L917" s="152">
        <v>181</v>
      </c>
      <c r="M917" s="152"/>
      <c r="N917" s="162">
        <v>208</v>
      </c>
    </row>
    <row r="918" spans="1:14" x14ac:dyDescent="0.25">
      <c r="A918" s="95"/>
      <c r="B918" s="157"/>
      <c r="C918" s="163"/>
      <c r="D918" s="12" t="s">
        <v>1615</v>
      </c>
      <c r="E918" s="13" t="s">
        <v>390</v>
      </c>
      <c r="F918" s="196"/>
      <c r="G918" s="173"/>
      <c r="H918" s="173"/>
      <c r="I918" s="173"/>
      <c r="J918" s="173"/>
      <c r="K918" s="173"/>
      <c r="L918" s="173">
        <v>10</v>
      </c>
      <c r="M918" s="173"/>
      <c r="N918" s="162">
        <v>10</v>
      </c>
    </row>
    <row r="919" spans="1:14" x14ac:dyDescent="0.25">
      <c r="A919" s="95"/>
      <c r="B919" s="157"/>
      <c r="C919" s="163"/>
      <c r="D919" s="12" t="s">
        <v>389</v>
      </c>
      <c r="E919" s="13" t="s">
        <v>390</v>
      </c>
      <c r="F919" s="152"/>
      <c r="G919" s="152"/>
      <c r="H919" s="152"/>
      <c r="I919" s="152"/>
      <c r="J919" s="152"/>
      <c r="K919" s="152">
        <v>1</v>
      </c>
      <c r="L919" s="152">
        <v>30</v>
      </c>
      <c r="M919" s="152"/>
      <c r="N919" s="162">
        <v>31</v>
      </c>
    </row>
    <row r="920" spans="1:14" x14ac:dyDescent="0.25">
      <c r="A920" s="95"/>
      <c r="B920" s="157"/>
      <c r="C920" s="163"/>
      <c r="D920" s="12" t="s">
        <v>1616</v>
      </c>
      <c r="E920" s="13" t="s">
        <v>390</v>
      </c>
      <c r="F920" s="196"/>
      <c r="G920" s="173"/>
      <c r="H920" s="173"/>
      <c r="I920" s="173"/>
      <c r="J920" s="173"/>
      <c r="K920" s="173"/>
      <c r="L920" s="173">
        <v>1</v>
      </c>
      <c r="M920" s="173"/>
      <c r="N920" s="162">
        <v>1</v>
      </c>
    </row>
    <row r="921" spans="1:14" x14ac:dyDescent="0.25">
      <c r="A921" s="95"/>
      <c r="B921" s="157"/>
      <c r="C921" s="163"/>
      <c r="D921" s="12" t="s">
        <v>1594</v>
      </c>
      <c r="E921" s="13" t="s">
        <v>1595</v>
      </c>
      <c r="F921" s="196"/>
      <c r="G921" s="173"/>
      <c r="H921" s="173"/>
      <c r="I921" s="173"/>
      <c r="J921" s="173"/>
      <c r="K921" s="173"/>
      <c r="L921" s="173">
        <v>11</v>
      </c>
      <c r="M921" s="173"/>
      <c r="N921" s="162">
        <v>11</v>
      </c>
    </row>
    <row r="922" spans="1:14" x14ac:dyDescent="0.25">
      <c r="A922" s="95"/>
      <c r="B922" s="157"/>
      <c r="C922" s="163"/>
      <c r="D922" s="12" t="s">
        <v>1533</v>
      </c>
      <c r="E922" s="13" t="s">
        <v>392</v>
      </c>
      <c r="F922" s="196"/>
      <c r="G922" s="173"/>
      <c r="H922" s="173"/>
      <c r="I922" s="173"/>
      <c r="J922" s="173"/>
      <c r="K922" s="173"/>
      <c r="L922" s="173">
        <v>1</v>
      </c>
      <c r="M922" s="173"/>
      <c r="N922" s="162">
        <v>1</v>
      </c>
    </row>
    <row r="923" spans="1:14" x14ac:dyDescent="0.25">
      <c r="A923" s="95"/>
      <c r="B923" s="157"/>
      <c r="C923" s="163"/>
      <c r="D923" s="12" t="s">
        <v>630</v>
      </c>
      <c r="E923" s="13" t="s">
        <v>392</v>
      </c>
      <c r="F923" s="152"/>
      <c r="G923" s="152"/>
      <c r="H923" s="152"/>
      <c r="I923" s="152"/>
      <c r="J923" s="152">
        <v>26</v>
      </c>
      <c r="K923" s="152"/>
      <c r="L923" s="152">
        <v>1</v>
      </c>
      <c r="M923" s="152"/>
      <c r="N923" s="162">
        <v>27</v>
      </c>
    </row>
    <row r="924" spans="1:14" x14ac:dyDescent="0.25">
      <c r="A924" s="95"/>
      <c r="B924" s="157"/>
      <c r="C924" s="163"/>
      <c r="D924" s="12" t="s">
        <v>391</v>
      </c>
      <c r="E924" s="13" t="s">
        <v>392</v>
      </c>
      <c r="F924" s="152"/>
      <c r="G924" s="152"/>
      <c r="H924" s="152">
        <v>2</v>
      </c>
      <c r="I924" s="152"/>
      <c r="J924" s="152">
        <v>24</v>
      </c>
      <c r="K924" s="152">
        <v>55</v>
      </c>
      <c r="L924" s="152">
        <v>11</v>
      </c>
      <c r="M924" s="152">
        <v>2</v>
      </c>
      <c r="N924" s="162">
        <v>94</v>
      </c>
    </row>
    <row r="925" spans="1:14" x14ac:dyDescent="0.25">
      <c r="A925" s="95"/>
      <c r="B925" s="157"/>
      <c r="C925" s="163"/>
      <c r="D925" s="12" t="s">
        <v>393</v>
      </c>
      <c r="E925" s="13" t="s">
        <v>392</v>
      </c>
      <c r="F925" s="152"/>
      <c r="G925" s="152"/>
      <c r="H925" s="152"/>
      <c r="I925" s="152"/>
      <c r="J925" s="152"/>
      <c r="K925" s="152">
        <v>8</v>
      </c>
      <c r="L925" s="152">
        <v>3</v>
      </c>
      <c r="M925" s="152">
        <v>3</v>
      </c>
      <c r="N925" s="162">
        <v>14</v>
      </c>
    </row>
    <row r="926" spans="1:14" x14ac:dyDescent="0.25">
      <c r="A926" s="95"/>
      <c r="B926" s="157"/>
      <c r="C926" s="163"/>
      <c r="D926" s="12" t="s">
        <v>1551</v>
      </c>
      <c r="E926" s="13" t="s">
        <v>1552</v>
      </c>
      <c r="F926" s="196"/>
      <c r="G926" s="173"/>
      <c r="H926" s="173"/>
      <c r="I926" s="173"/>
      <c r="J926" s="173"/>
      <c r="K926" s="173"/>
      <c r="L926" s="173">
        <v>2</v>
      </c>
      <c r="M926" s="173"/>
      <c r="N926" s="162">
        <v>2</v>
      </c>
    </row>
    <row r="927" spans="1:14" x14ac:dyDescent="0.25">
      <c r="A927" s="95"/>
      <c r="B927" s="157"/>
      <c r="C927" s="163"/>
      <c r="D927" s="12" t="s">
        <v>1553</v>
      </c>
      <c r="E927" s="13" t="s">
        <v>1552</v>
      </c>
      <c r="F927" s="196"/>
      <c r="G927" s="173"/>
      <c r="H927" s="173"/>
      <c r="I927" s="173"/>
      <c r="J927" s="173"/>
      <c r="K927" s="173"/>
      <c r="L927" s="173">
        <v>9</v>
      </c>
      <c r="M927" s="173"/>
      <c r="N927" s="162">
        <v>9</v>
      </c>
    </row>
    <row r="928" spans="1:14" x14ac:dyDescent="0.25">
      <c r="A928" s="95"/>
      <c r="B928" s="157"/>
      <c r="C928" s="163"/>
      <c r="D928" s="12" t="s">
        <v>1548</v>
      </c>
      <c r="E928" s="13" t="s">
        <v>1549</v>
      </c>
      <c r="F928" s="196"/>
      <c r="G928" s="173"/>
      <c r="H928" s="173"/>
      <c r="I928" s="173"/>
      <c r="J928" s="173"/>
      <c r="K928" s="173"/>
      <c r="L928" s="173">
        <v>27</v>
      </c>
      <c r="M928" s="173"/>
      <c r="N928" s="162">
        <v>27</v>
      </c>
    </row>
    <row r="929" spans="1:14" x14ac:dyDescent="0.25">
      <c r="A929" s="95"/>
      <c r="B929" s="157"/>
      <c r="C929" s="163"/>
      <c r="D929" s="178" t="s">
        <v>1550</v>
      </c>
      <c r="E929" s="13" t="s">
        <v>1549</v>
      </c>
      <c r="F929" s="196"/>
      <c r="G929" s="173"/>
      <c r="H929" s="173"/>
      <c r="I929" s="173"/>
      <c r="J929" s="173"/>
      <c r="K929" s="173"/>
      <c r="L929" s="173">
        <v>27</v>
      </c>
      <c r="M929" s="173"/>
      <c r="N929" s="162">
        <v>27</v>
      </c>
    </row>
    <row r="930" spans="1:14" x14ac:dyDescent="0.25">
      <c r="A930" s="95"/>
      <c r="B930" s="157"/>
      <c r="C930" s="163" t="s">
        <v>2847</v>
      </c>
      <c r="D930" s="90" t="s">
        <v>1421</v>
      </c>
      <c r="E930" s="13" t="s">
        <v>1422</v>
      </c>
      <c r="F930" s="152"/>
      <c r="G930" s="152"/>
      <c r="H930" s="152"/>
      <c r="I930" s="152">
        <v>6</v>
      </c>
      <c r="J930" s="152"/>
      <c r="K930" s="152"/>
      <c r="L930" s="152">
        <v>42</v>
      </c>
      <c r="M930" s="152"/>
      <c r="N930" s="162">
        <v>48</v>
      </c>
    </row>
    <row r="931" spans="1:14" x14ac:dyDescent="0.25">
      <c r="A931" s="95"/>
      <c r="B931" s="157"/>
      <c r="C931" s="163"/>
      <c r="D931" s="12" t="s">
        <v>1780</v>
      </c>
      <c r="E931" s="13" t="s">
        <v>1422</v>
      </c>
      <c r="F931" s="196"/>
      <c r="G931" s="173"/>
      <c r="H931" s="173"/>
      <c r="I931" s="173"/>
      <c r="J931" s="173"/>
      <c r="K931" s="173"/>
      <c r="L931" s="173">
        <v>3</v>
      </c>
      <c r="M931" s="173"/>
      <c r="N931" s="162">
        <v>3</v>
      </c>
    </row>
    <row r="932" spans="1:14" x14ac:dyDescent="0.25">
      <c r="A932" s="95"/>
      <c r="B932" s="157"/>
      <c r="C932" s="163"/>
      <c r="D932" s="12" t="s">
        <v>394</v>
      </c>
      <c r="E932" s="13" t="s">
        <v>395</v>
      </c>
      <c r="F932" s="152"/>
      <c r="G932" s="152"/>
      <c r="H932" s="152"/>
      <c r="I932" s="152">
        <v>9</v>
      </c>
      <c r="J932" s="152"/>
      <c r="K932" s="152">
        <v>4</v>
      </c>
      <c r="L932" s="152"/>
      <c r="M932" s="152"/>
      <c r="N932" s="162">
        <v>13</v>
      </c>
    </row>
    <row r="933" spans="1:14" x14ac:dyDescent="0.25">
      <c r="A933" s="95"/>
      <c r="B933" s="157"/>
      <c r="C933" s="163"/>
      <c r="D933" s="12" t="s">
        <v>1136</v>
      </c>
      <c r="E933" s="13" t="s">
        <v>397</v>
      </c>
      <c r="F933" s="152"/>
      <c r="G933" s="152"/>
      <c r="H933" s="152">
        <v>1</v>
      </c>
      <c r="I933" s="152"/>
      <c r="J933" s="152"/>
      <c r="K933" s="152"/>
      <c r="L933" s="152"/>
      <c r="M933" s="152"/>
      <c r="N933" s="162">
        <v>1</v>
      </c>
    </row>
    <row r="934" spans="1:14" x14ac:dyDescent="0.25">
      <c r="A934" s="95"/>
      <c r="B934" s="157"/>
      <c r="C934" s="163"/>
      <c r="D934" s="12" t="s">
        <v>396</v>
      </c>
      <c r="E934" s="13" t="s">
        <v>397</v>
      </c>
      <c r="F934" s="152"/>
      <c r="G934" s="152">
        <v>2</v>
      </c>
      <c r="H934" s="152">
        <v>18</v>
      </c>
      <c r="I934" s="152">
        <v>97</v>
      </c>
      <c r="J934" s="152">
        <v>11</v>
      </c>
      <c r="K934" s="152">
        <v>1</v>
      </c>
      <c r="L934" s="152">
        <v>28</v>
      </c>
      <c r="M934" s="152"/>
      <c r="N934" s="162">
        <v>157</v>
      </c>
    </row>
    <row r="935" spans="1:14" x14ac:dyDescent="0.25">
      <c r="A935" s="95"/>
      <c r="B935" s="157"/>
      <c r="C935" s="163"/>
      <c r="D935" s="12" t="s">
        <v>1423</v>
      </c>
      <c r="E935" s="13" t="s">
        <v>825</v>
      </c>
      <c r="F935" s="152"/>
      <c r="G935" s="152"/>
      <c r="H935" s="152"/>
      <c r="I935" s="152">
        <v>1</v>
      </c>
      <c r="J935" s="152"/>
      <c r="K935" s="152"/>
      <c r="L935" s="152">
        <v>1</v>
      </c>
      <c r="M935" s="152"/>
      <c r="N935" s="162">
        <v>2</v>
      </c>
    </row>
    <row r="936" spans="1:14" x14ac:dyDescent="0.25">
      <c r="A936" s="95"/>
      <c r="B936" s="157"/>
      <c r="C936" s="163"/>
      <c r="D936" s="12" t="s">
        <v>631</v>
      </c>
      <c r="E936" s="13" t="s">
        <v>825</v>
      </c>
      <c r="F936" s="152"/>
      <c r="G936" s="152"/>
      <c r="H936" s="152">
        <v>5</v>
      </c>
      <c r="I936" s="152">
        <v>23</v>
      </c>
      <c r="J936" s="152">
        <v>13</v>
      </c>
      <c r="K936" s="152"/>
      <c r="L936" s="152">
        <v>8</v>
      </c>
      <c r="M936" s="152"/>
      <c r="N936" s="162">
        <v>49</v>
      </c>
    </row>
    <row r="937" spans="1:14" x14ac:dyDescent="0.25">
      <c r="A937" s="95"/>
      <c r="B937" s="157"/>
      <c r="C937" s="163"/>
      <c r="D937" s="12" t="s">
        <v>1788</v>
      </c>
      <c r="E937" s="13" t="s">
        <v>1789</v>
      </c>
      <c r="F937" s="196"/>
      <c r="G937" s="173"/>
      <c r="H937" s="173"/>
      <c r="I937" s="173"/>
      <c r="J937" s="173"/>
      <c r="K937" s="173"/>
      <c r="L937" s="173">
        <v>1</v>
      </c>
      <c r="M937" s="173"/>
      <c r="N937" s="162">
        <v>1</v>
      </c>
    </row>
    <row r="938" spans="1:14" x14ac:dyDescent="0.25">
      <c r="A938" s="95"/>
      <c r="B938" s="157"/>
      <c r="C938" s="163"/>
      <c r="D938" s="178" t="s">
        <v>1424</v>
      </c>
      <c r="E938" s="13" t="s">
        <v>1425</v>
      </c>
      <c r="F938" s="152"/>
      <c r="G938" s="152"/>
      <c r="H938" s="152"/>
      <c r="I938" s="152">
        <v>1</v>
      </c>
      <c r="J938" s="152"/>
      <c r="K938" s="152"/>
      <c r="L938" s="152"/>
      <c r="M938" s="152"/>
      <c r="N938" s="162">
        <v>1</v>
      </c>
    </row>
    <row r="939" spans="1:14" x14ac:dyDescent="0.25">
      <c r="A939" s="95"/>
      <c r="B939" s="157"/>
      <c r="C939" s="163" t="s">
        <v>2848</v>
      </c>
      <c r="D939" s="13" t="s">
        <v>1820</v>
      </c>
      <c r="E939" s="13" t="s">
        <v>1821</v>
      </c>
      <c r="F939" s="196"/>
      <c r="G939" s="173"/>
      <c r="H939" s="173"/>
      <c r="I939" s="173"/>
      <c r="J939" s="173"/>
      <c r="K939" s="173"/>
      <c r="L939" s="173">
        <v>27</v>
      </c>
      <c r="M939" s="173"/>
      <c r="N939" s="162">
        <v>27</v>
      </c>
    </row>
    <row r="940" spans="1:14" x14ac:dyDescent="0.25">
      <c r="A940" s="95"/>
      <c r="B940" s="157" t="s">
        <v>1978</v>
      </c>
      <c r="C940" s="163" t="s">
        <v>2846</v>
      </c>
      <c r="D940" s="90" t="s">
        <v>1567</v>
      </c>
      <c r="E940" s="13" t="s">
        <v>1568</v>
      </c>
      <c r="F940" s="196"/>
      <c r="G940" s="173"/>
      <c r="H940" s="173"/>
      <c r="I940" s="173"/>
      <c r="J940" s="173"/>
      <c r="K940" s="173"/>
      <c r="L940" s="173">
        <v>25</v>
      </c>
      <c r="M940" s="173"/>
      <c r="N940" s="162">
        <v>25</v>
      </c>
    </row>
    <row r="941" spans="1:14" x14ac:dyDescent="0.25">
      <c r="A941" s="95"/>
      <c r="B941" s="157"/>
      <c r="C941" s="163"/>
      <c r="D941" s="12" t="s">
        <v>1604</v>
      </c>
      <c r="E941" s="13" t="s">
        <v>1605</v>
      </c>
      <c r="F941" s="196"/>
      <c r="G941" s="173"/>
      <c r="H941" s="173"/>
      <c r="I941" s="173"/>
      <c r="J941" s="173"/>
      <c r="K941" s="173"/>
      <c r="L941" s="173">
        <v>186</v>
      </c>
      <c r="M941" s="173"/>
      <c r="N941" s="162">
        <v>186</v>
      </c>
    </row>
    <row r="942" spans="1:14" x14ac:dyDescent="0.25">
      <c r="A942" s="95"/>
      <c r="B942" s="157"/>
      <c r="C942" s="163"/>
      <c r="D942" s="12" t="s">
        <v>1587</v>
      </c>
      <c r="E942" s="13" t="s">
        <v>45</v>
      </c>
      <c r="F942" s="196"/>
      <c r="G942" s="173"/>
      <c r="H942" s="173"/>
      <c r="I942" s="173"/>
      <c r="J942" s="173"/>
      <c r="K942" s="173"/>
      <c r="L942" s="173">
        <v>25</v>
      </c>
      <c r="M942" s="173"/>
      <c r="N942" s="162">
        <v>25</v>
      </c>
    </row>
    <row r="943" spans="1:14" x14ac:dyDescent="0.25">
      <c r="A943" s="95"/>
      <c r="B943" s="157"/>
      <c r="C943" s="163"/>
      <c r="D943" s="178" t="s">
        <v>1013</v>
      </c>
      <c r="E943" s="13" t="s">
        <v>2301</v>
      </c>
      <c r="F943" s="196"/>
      <c r="G943" s="173"/>
      <c r="H943" s="173">
        <v>13</v>
      </c>
      <c r="I943" s="173"/>
      <c r="J943" s="173"/>
      <c r="K943" s="173"/>
      <c r="L943" s="173"/>
      <c r="M943" s="173"/>
      <c r="N943" s="162">
        <v>13</v>
      </c>
    </row>
    <row r="944" spans="1:14" x14ac:dyDescent="0.25">
      <c r="A944" s="95"/>
      <c r="B944" s="157"/>
      <c r="C944" s="163" t="s">
        <v>2847</v>
      </c>
      <c r="D944" s="13" t="s">
        <v>509</v>
      </c>
      <c r="E944" s="13" t="s">
        <v>68</v>
      </c>
      <c r="F944" s="152"/>
      <c r="G944" s="152"/>
      <c r="H944" s="152"/>
      <c r="I944" s="152"/>
      <c r="J944" s="152">
        <v>1</v>
      </c>
      <c r="K944" s="152"/>
      <c r="L944" s="152"/>
      <c r="M944" s="152"/>
      <c r="N944" s="162">
        <v>1</v>
      </c>
    </row>
    <row r="945" spans="1:14" x14ac:dyDescent="0.25">
      <c r="A945" s="95"/>
      <c r="B945" s="157"/>
      <c r="C945" s="163" t="s">
        <v>2848</v>
      </c>
      <c r="D945" s="90" t="s">
        <v>1128</v>
      </c>
      <c r="E945" s="13" t="s">
        <v>1129</v>
      </c>
      <c r="F945" s="152"/>
      <c r="G945" s="152"/>
      <c r="H945" s="152">
        <v>1</v>
      </c>
      <c r="I945" s="152"/>
      <c r="J945" s="152"/>
      <c r="K945" s="152"/>
      <c r="L945" s="152"/>
      <c r="M945" s="152"/>
      <c r="N945" s="162">
        <v>1</v>
      </c>
    </row>
    <row r="946" spans="1:14" x14ac:dyDescent="0.25">
      <c r="A946" s="95"/>
      <c r="B946" s="157"/>
      <c r="C946" s="163"/>
      <c r="D946" s="178" t="s">
        <v>46</v>
      </c>
      <c r="E946" s="13" t="s">
        <v>47</v>
      </c>
      <c r="F946" s="152"/>
      <c r="G946" s="152"/>
      <c r="H946" s="152"/>
      <c r="I946" s="152"/>
      <c r="J946" s="152"/>
      <c r="K946" s="152">
        <v>31</v>
      </c>
      <c r="L946" s="152"/>
      <c r="M946" s="152"/>
      <c r="N946" s="162">
        <v>31</v>
      </c>
    </row>
    <row r="947" spans="1:14" x14ac:dyDescent="0.25">
      <c r="A947" s="95"/>
      <c r="B947" s="157"/>
      <c r="C947" s="163" t="s">
        <v>2872</v>
      </c>
      <c r="D947" s="13" t="s">
        <v>2255</v>
      </c>
      <c r="E947" s="13" t="s">
        <v>2256</v>
      </c>
      <c r="F947" s="196"/>
      <c r="G947" s="173"/>
      <c r="H947" s="173"/>
      <c r="I947" s="173"/>
      <c r="J947" s="173"/>
      <c r="K947" s="173"/>
      <c r="L947" s="173"/>
      <c r="M947" s="173">
        <v>21</v>
      </c>
      <c r="N947" s="162">
        <v>21</v>
      </c>
    </row>
    <row r="948" spans="1:14" ht="65.25" customHeight="1" x14ac:dyDescent="0.25">
      <c r="A948" s="160" t="s">
        <v>2007</v>
      </c>
      <c r="B948" s="157" t="s">
        <v>2004</v>
      </c>
      <c r="C948" s="163" t="s">
        <v>2845</v>
      </c>
      <c r="D948" s="13" t="s">
        <v>1491</v>
      </c>
      <c r="E948" s="13" t="s">
        <v>1492</v>
      </c>
      <c r="F948" s="196"/>
      <c r="G948" s="173"/>
      <c r="H948" s="173"/>
      <c r="I948" s="173"/>
      <c r="J948" s="173"/>
      <c r="K948" s="173"/>
      <c r="L948" s="173">
        <v>17</v>
      </c>
      <c r="M948" s="173">
        <v>6</v>
      </c>
      <c r="N948" s="162">
        <v>23</v>
      </c>
    </row>
    <row r="949" spans="1:14" x14ac:dyDescent="0.25">
      <c r="A949" s="160"/>
      <c r="B949" s="157"/>
      <c r="C949" s="163" t="s">
        <v>2846</v>
      </c>
      <c r="D949" s="13" t="s">
        <v>329</v>
      </c>
      <c r="E949" s="13" t="s">
        <v>330</v>
      </c>
      <c r="F949" s="152"/>
      <c r="G949" s="152"/>
      <c r="H949" s="152">
        <v>27</v>
      </c>
      <c r="I949" s="152"/>
      <c r="J949" s="152"/>
      <c r="K949" s="152">
        <v>33</v>
      </c>
      <c r="L949" s="152">
        <v>30</v>
      </c>
      <c r="M949" s="152">
        <v>15</v>
      </c>
      <c r="N949" s="162">
        <v>105</v>
      </c>
    </row>
    <row r="950" spans="1:14" x14ac:dyDescent="0.25">
      <c r="A950" s="160"/>
      <c r="B950" s="157"/>
      <c r="C950" s="163" t="s">
        <v>2847</v>
      </c>
      <c r="D950" s="13" t="s">
        <v>1088</v>
      </c>
      <c r="E950" s="13" t="s">
        <v>1396</v>
      </c>
      <c r="F950" s="152"/>
      <c r="G950" s="152"/>
      <c r="H950" s="152">
        <v>2</v>
      </c>
      <c r="I950" s="152">
        <v>1</v>
      </c>
      <c r="J950" s="152"/>
      <c r="K950" s="152"/>
      <c r="L950" s="152">
        <v>1</v>
      </c>
      <c r="M950" s="152"/>
      <c r="N950" s="162">
        <v>4</v>
      </c>
    </row>
    <row r="951" spans="1:14" x14ac:dyDescent="0.25">
      <c r="A951" s="160"/>
      <c r="B951" s="157"/>
      <c r="C951" s="163" t="s">
        <v>2851</v>
      </c>
      <c r="D951" s="13" t="s">
        <v>1397</v>
      </c>
      <c r="E951" s="13" t="s">
        <v>1398</v>
      </c>
      <c r="F951" s="152"/>
      <c r="G951" s="152"/>
      <c r="H951" s="152"/>
      <c r="I951" s="152">
        <v>1</v>
      </c>
      <c r="J951" s="152"/>
      <c r="K951" s="152"/>
      <c r="L951" s="152"/>
      <c r="M951" s="152"/>
      <c r="N951" s="162">
        <v>1</v>
      </c>
    </row>
    <row r="952" spans="1:14" x14ac:dyDescent="0.25">
      <c r="A952" s="160"/>
      <c r="B952" s="157" t="s">
        <v>2069</v>
      </c>
      <c r="C952" s="163" t="s">
        <v>2845</v>
      </c>
      <c r="D952" s="13" t="s">
        <v>564</v>
      </c>
      <c r="E952" s="13" t="s">
        <v>742</v>
      </c>
      <c r="F952" s="152"/>
      <c r="G952" s="152"/>
      <c r="H952" s="152"/>
      <c r="I952" s="152"/>
      <c r="J952" s="152">
        <v>1</v>
      </c>
      <c r="K952" s="152"/>
      <c r="L952" s="152">
        <v>1</v>
      </c>
      <c r="M952" s="152"/>
      <c r="N952" s="162">
        <v>2</v>
      </c>
    </row>
    <row r="953" spans="1:14" x14ac:dyDescent="0.25">
      <c r="A953" s="160"/>
      <c r="B953" s="157"/>
      <c r="C953" s="163" t="s">
        <v>2846</v>
      </c>
      <c r="D953" s="90" t="s">
        <v>2441</v>
      </c>
      <c r="E953" s="13" t="s">
        <v>2442</v>
      </c>
      <c r="F953" s="196"/>
      <c r="G953" s="173"/>
      <c r="H953" s="173"/>
      <c r="I953" s="173"/>
      <c r="J953" s="173"/>
      <c r="K953" s="173"/>
      <c r="L953" s="173"/>
      <c r="M953" s="173">
        <v>102</v>
      </c>
      <c r="N953" s="162">
        <v>102</v>
      </c>
    </row>
    <row r="954" spans="1:14" x14ac:dyDescent="0.25">
      <c r="A954" s="160"/>
      <c r="B954" s="157"/>
      <c r="C954" s="163"/>
      <c r="D954" s="178" t="s">
        <v>2443</v>
      </c>
      <c r="E954" s="13" t="s">
        <v>2444</v>
      </c>
      <c r="F954" s="196"/>
      <c r="G954" s="173"/>
      <c r="H954" s="173"/>
      <c r="I954" s="173"/>
      <c r="J954" s="173"/>
      <c r="K954" s="173"/>
      <c r="L954" s="173"/>
      <c r="M954" s="173">
        <v>21</v>
      </c>
      <c r="N954" s="162">
        <v>21</v>
      </c>
    </row>
    <row r="955" spans="1:14" x14ac:dyDescent="0.25">
      <c r="A955" s="160"/>
      <c r="B955" s="157"/>
      <c r="C955" s="163" t="s">
        <v>2847</v>
      </c>
      <c r="D955" s="90" t="s">
        <v>126</v>
      </c>
      <c r="E955" s="13" t="s">
        <v>127</v>
      </c>
      <c r="F955" s="152"/>
      <c r="G955" s="152"/>
      <c r="H955" s="152"/>
      <c r="I955" s="152"/>
      <c r="J955" s="152"/>
      <c r="K955" s="152">
        <v>1</v>
      </c>
      <c r="L955" s="152"/>
      <c r="M955" s="152"/>
      <c r="N955" s="162">
        <v>1</v>
      </c>
    </row>
    <row r="956" spans="1:14" x14ac:dyDescent="0.25">
      <c r="A956" s="160"/>
      <c r="B956" s="157"/>
      <c r="C956" s="163"/>
      <c r="D956" s="12" t="s">
        <v>128</v>
      </c>
      <c r="E956" s="13" t="s">
        <v>129</v>
      </c>
      <c r="F956" s="152"/>
      <c r="G956" s="152"/>
      <c r="H956" s="152"/>
      <c r="I956" s="152"/>
      <c r="J956" s="152"/>
      <c r="K956" s="152">
        <v>18</v>
      </c>
      <c r="L956" s="152"/>
      <c r="M956" s="152"/>
      <c r="N956" s="162">
        <v>18</v>
      </c>
    </row>
    <row r="957" spans="1:14" x14ac:dyDescent="0.25">
      <c r="A957" s="160"/>
      <c r="B957" s="157"/>
      <c r="C957" s="163"/>
      <c r="D957" s="178" t="s">
        <v>1658</v>
      </c>
      <c r="E957" s="13" t="s">
        <v>1659</v>
      </c>
      <c r="F957" s="196"/>
      <c r="G957" s="173"/>
      <c r="H957" s="173"/>
      <c r="I957" s="173"/>
      <c r="J957" s="173"/>
      <c r="K957" s="173"/>
      <c r="L957" s="173">
        <v>1</v>
      </c>
      <c r="M957" s="173">
        <v>12</v>
      </c>
      <c r="N957" s="162">
        <v>13</v>
      </c>
    </row>
    <row r="958" spans="1:14" x14ac:dyDescent="0.25">
      <c r="A958" s="160"/>
      <c r="B958" s="157"/>
      <c r="C958" s="163" t="s">
        <v>2848</v>
      </c>
      <c r="D958" s="13" t="s">
        <v>565</v>
      </c>
      <c r="E958" s="13" t="s">
        <v>743</v>
      </c>
      <c r="F958" s="152"/>
      <c r="G958" s="152"/>
      <c r="H958" s="152"/>
      <c r="I958" s="152"/>
      <c r="J958" s="152">
        <v>68</v>
      </c>
      <c r="K958" s="152"/>
      <c r="L958" s="152"/>
      <c r="M958" s="152"/>
      <c r="N958" s="162">
        <v>68</v>
      </c>
    </row>
    <row r="959" spans="1:14" x14ac:dyDescent="0.25">
      <c r="A959" s="160"/>
      <c r="B959" s="157"/>
      <c r="C959" s="163" t="s">
        <v>2851</v>
      </c>
      <c r="D959" s="178" t="s">
        <v>667</v>
      </c>
      <c r="E959" s="13" t="s">
        <v>744</v>
      </c>
      <c r="F959" s="152"/>
      <c r="G959" s="152"/>
      <c r="H959" s="152"/>
      <c r="I959" s="152"/>
      <c r="J959" s="152">
        <v>1</v>
      </c>
      <c r="K959" s="152"/>
      <c r="L959" s="152">
        <v>2</v>
      </c>
      <c r="M959" s="152"/>
      <c r="N959" s="162">
        <v>3</v>
      </c>
    </row>
    <row r="960" spans="1:14" x14ac:dyDescent="0.25">
      <c r="A960" s="160"/>
      <c r="B960" s="157" t="s">
        <v>2782</v>
      </c>
      <c r="C960" s="163" t="s">
        <v>2846</v>
      </c>
      <c r="D960" s="90" t="s">
        <v>1219</v>
      </c>
      <c r="E960" s="13" t="s">
        <v>2784</v>
      </c>
      <c r="F960" s="196"/>
      <c r="G960" s="173"/>
      <c r="H960" s="173">
        <v>1</v>
      </c>
      <c r="I960" s="173"/>
      <c r="J960" s="173"/>
      <c r="K960" s="173"/>
      <c r="L960" s="173"/>
      <c r="M960" s="173"/>
      <c r="N960" s="162">
        <v>1</v>
      </c>
    </row>
    <row r="961" spans="1:14" x14ac:dyDescent="0.25">
      <c r="A961" s="160"/>
      <c r="B961" s="157"/>
      <c r="C961" s="163"/>
      <c r="D961" s="178" t="s">
        <v>1628</v>
      </c>
      <c r="E961" s="13" t="s">
        <v>2785</v>
      </c>
      <c r="F961" s="196"/>
      <c r="G961" s="173"/>
      <c r="H961" s="173"/>
      <c r="I961" s="173"/>
      <c r="J961" s="173"/>
      <c r="K961" s="173"/>
      <c r="L961" s="173">
        <v>1</v>
      </c>
      <c r="M961" s="173"/>
      <c r="N961" s="162">
        <v>1</v>
      </c>
    </row>
    <row r="962" spans="1:14" x14ac:dyDescent="0.25">
      <c r="A962" s="160"/>
      <c r="B962" s="157" t="s">
        <v>2100</v>
      </c>
      <c r="C962" s="163" t="s">
        <v>2845</v>
      </c>
      <c r="D962" s="90" t="s">
        <v>482</v>
      </c>
      <c r="E962" s="13" t="s">
        <v>483</v>
      </c>
      <c r="F962" s="152"/>
      <c r="G962" s="152"/>
      <c r="H962" s="152"/>
      <c r="I962" s="152"/>
      <c r="J962" s="152"/>
      <c r="K962" s="152">
        <v>7</v>
      </c>
      <c r="L962" s="152"/>
      <c r="M962" s="152"/>
      <c r="N962" s="162">
        <v>7</v>
      </c>
    </row>
    <row r="963" spans="1:14" x14ac:dyDescent="0.25">
      <c r="A963" s="160"/>
      <c r="B963" s="157"/>
      <c r="C963" s="163"/>
      <c r="D963" s="12" t="s">
        <v>649</v>
      </c>
      <c r="E963" s="13" t="s">
        <v>847</v>
      </c>
      <c r="F963" s="152"/>
      <c r="G963" s="152"/>
      <c r="H963" s="152"/>
      <c r="I963" s="152"/>
      <c r="J963" s="152">
        <v>27</v>
      </c>
      <c r="K963" s="152"/>
      <c r="L963" s="152"/>
      <c r="M963" s="152"/>
      <c r="N963" s="162">
        <v>27</v>
      </c>
    </row>
    <row r="964" spans="1:14" x14ac:dyDescent="0.25">
      <c r="A964" s="160"/>
      <c r="B964" s="157"/>
      <c r="C964" s="163"/>
      <c r="D964" s="178" t="s">
        <v>491</v>
      </c>
      <c r="E964" s="13" t="s">
        <v>483</v>
      </c>
      <c r="F964" s="152"/>
      <c r="G964" s="152"/>
      <c r="H964" s="152"/>
      <c r="I964" s="152"/>
      <c r="J964" s="152"/>
      <c r="K964" s="152">
        <v>13</v>
      </c>
      <c r="L964" s="152"/>
      <c r="M964" s="152"/>
      <c r="N964" s="162">
        <v>13</v>
      </c>
    </row>
    <row r="965" spans="1:14" x14ac:dyDescent="0.25">
      <c r="A965" s="160"/>
      <c r="B965" s="157"/>
      <c r="C965" s="163" t="s">
        <v>2846</v>
      </c>
      <c r="D965" s="90" t="s">
        <v>1443</v>
      </c>
      <c r="E965" s="13" t="s">
        <v>1444</v>
      </c>
      <c r="F965" s="152"/>
      <c r="G965" s="152"/>
      <c r="H965" s="152"/>
      <c r="I965" s="152">
        <v>2</v>
      </c>
      <c r="J965" s="152"/>
      <c r="K965" s="152"/>
      <c r="L965" s="152"/>
      <c r="M965" s="152"/>
      <c r="N965" s="162">
        <v>2</v>
      </c>
    </row>
    <row r="966" spans="1:14" x14ac:dyDescent="0.25">
      <c r="A966" s="160"/>
      <c r="B966" s="157"/>
      <c r="C966" s="163"/>
      <c r="D966" s="12" t="s">
        <v>484</v>
      </c>
      <c r="E966" s="13" t="s">
        <v>485</v>
      </c>
      <c r="F966" s="152"/>
      <c r="G966" s="152"/>
      <c r="H966" s="152"/>
      <c r="I966" s="152"/>
      <c r="J966" s="152"/>
      <c r="K966" s="152">
        <v>2</v>
      </c>
      <c r="L966" s="152"/>
      <c r="M966" s="152"/>
      <c r="N966" s="162">
        <v>2</v>
      </c>
    </row>
    <row r="967" spans="1:14" x14ac:dyDescent="0.25">
      <c r="A967" s="160"/>
      <c r="B967" s="157"/>
      <c r="C967" s="163"/>
      <c r="D967" s="12" t="s">
        <v>486</v>
      </c>
      <c r="E967" s="13" t="s">
        <v>487</v>
      </c>
      <c r="F967" s="152"/>
      <c r="G967" s="152"/>
      <c r="H967" s="152">
        <v>16</v>
      </c>
      <c r="I967" s="152">
        <v>11</v>
      </c>
      <c r="J967" s="152">
        <v>173</v>
      </c>
      <c r="K967" s="152">
        <v>62</v>
      </c>
      <c r="L967" s="152">
        <v>107</v>
      </c>
      <c r="M967" s="152">
        <v>68</v>
      </c>
      <c r="N967" s="162">
        <v>437</v>
      </c>
    </row>
    <row r="968" spans="1:14" x14ac:dyDescent="0.25">
      <c r="A968" s="160"/>
      <c r="B968" s="157"/>
      <c r="C968" s="163"/>
      <c r="D968" s="12" t="s">
        <v>1632</v>
      </c>
      <c r="E968" s="13" t="s">
        <v>487</v>
      </c>
      <c r="F968" s="196"/>
      <c r="G968" s="173"/>
      <c r="H968" s="173"/>
      <c r="I968" s="173"/>
      <c r="J968" s="173"/>
      <c r="K968" s="173"/>
      <c r="L968" s="173">
        <v>15</v>
      </c>
      <c r="M968" s="173"/>
      <c r="N968" s="162">
        <v>15</v>
      </c>
    </row>
    <row r="969" spans="1:14" x14ac:dyDescent="0.25">
      <c r="A969" s="160"/>
      <c r="B969" s="157"/>
      <c r="C969" s="163"/>
      <c r="D969" s="12" t="s">
        <v>650</v>
      </c>
      <c r="E969" s="13" t="s">
        <v>848</v>
      </c>
      <c r="F969" s="152"/>
      <c r="G969" s="152"/>
      <c r="H969" s="152"/>
      <c r="I969" s="152"/>
      <c r="J969" s="152">
        <v>7</v>
      </c>
      <c r="K969" s="152"/>
      <c r="L969" s="152">
        <v>1</v>
      </c>
      <c r="M969" s="152"/>
      <c r="N969" s="162">
        <v>8</v>
      </c>
    </row>
    <row r="970" spans="1:14" x14ac:dyDescent="0.25">
      <c r="A970" s="160"/>
      <c r="B970" s="157"/>
      <c r="C970" s="163"/>
      <c r="D970" s="12" t="s">
        <v>488</v>
      </c>
      <c r="E970" s="13" t="s">
        <v>489</v>
      </c>
      <c r="F970" s="152"/>
      <c r="G970" s="152"/>
      <c r="H970" s="152"/>
      <c r="I970" s="152"/>
      <c r="J970" s="152"/>
      <c r="K970" s="152">
        <v>1</v>
      </c>
      <c r="L970" s="152">
        <v>497</v>
      </c>
      <c r="M970" s="152"/>
      <c r="N970" s="162">
        <v>498</v>
      </c>
    </row>
    <row r="971" spans="1:14" x14ac:dyDescent="0.25">
      <c r="A971" s="160"/>
      <c r="B971" s="157"/>
      <c r="C971" s="163"/>
      <c r="D971" s="178" t="s">
        <v>490</v>
      </c>
      <c r="E971" s="13" t="s">
        <v>489</v>
      </c>
      <c r="F971" s="152"/>
      <c r="G971" s="152"/>
      <c r="H971" s="152"/>
      <c r="I971" s="152"/>
      <c r="J971" s="152"/>
      <c r="K971" s="152">
        <v>15</v>
      </c>
      <c r="L971" s="152">
        <v>362</v>
      </c>
      <c r="M971" s="152"/>
      <c r="N971" s="162">
        <v>377</v>
      </c>
    </row>
    <row r="972" spans="1:14" x14ac:dyDescent="0.25">
      <c r="A972" s="160"/>
      <c r="B972" s="157"/>
      <c r="C972" s="163" t="s">
        <v>2847</v>
      </c>
      <c r="D972" s="90" t="s">
        <v>1145</v>
      </c>
      <c r="E972" s="13" t="s">
        <v>1146</v>
      </c>
      <c r="F972" s="152"/>
      <c r="G972" s="152"/>
      <c r="H972" s="152">
        <v>1</v>
      </c>
      <c r="I972" s="152"/>
      <c r="J972" s="152"/>
      <c r="K972" s="152"/>
      <c r="L972" s="152"/>
      <c r="M972" s="152"/>
      <c r="N972" s="162">
        <v>1</v>
      </c>
    </row>
    <row r="973" spans="1:14" x14ac:dyDescent="0.25">
      <c r="A973" s="160"/>
      <c r="B973" s="157"/>
      <c r="C973" s="163"/>
      <c r="D973" s="12" t="s">
        <v>1187</v>
      </c>
      <c r="E973" s="13" t="s">
        <v>1188</v>
      </c>
      <c r="F973" s="152"/>
      <c r="G973" s="152"/>
      <c r="H973" s="152">
        <v>1</v>
      </c>
      <c r="I973" s="152"/>
      <c r="J973" s="152"/>
      <c r="K973" s="152"/>
      <c r="L973" s="152"/>
      <c r="M973" s="152"/>
      <c r="N973" s="162">
        <v>1</v>
      </c>
    </row>
    <row r="974" spans="1:14" x14ac:dyDescent="0.25">
      <c r="A974" s="160"/>
      <c r="B974" s="157"/>
      <c r="C974" s="163"/>
      <c r="D974" s="12" t="s">
        <v>1445</v>
      </c>
      <c r="E974" s="13" t="s">
        <v>1188</v>
      </c>
      <c r="F974" s="152"/>
      <c r="G974" s="152"/>
      <c r="H974" s="152"/>
      <c r="I974" s="152">
        <v>19</v>
      </c>
      <c r="J974" s="152"/>
      <c r="K974" s="152"/>
      <c r="L974" s="152">
        <v>7</v>
      </c>
      <c r="M974" s="152"/>
      <c r="N974" s="162">
        <v>26</v>
      </c>
    </row>
    <row r="975" spans="1:14" x14ac:dyDescent="0.25">
      <c r="A975" s="160"/>
      <c r="B975" s="157"/>
      <c r="C975" s="163"/>
      <c r="D975" s="12" t="s">
        <v>651</v>
      </c>
      <c r="E975" s="13" t="s">
        <v>849</v>
      </c>
      <c r="F975" s="152"/>
      <c r="G975" s="152"/>
      <c r="H975" s="152"/>
      <c r="I975" s="152"/>
      <c r="J975" s="152">
        <v>4</v>
      </c>
      <c r="K975" s="152"/>
      <c r="L975" s="152"/>
      <c r="M975" s="152"/>
      <c r="N975" s="162">
        <v>4</v>
      </c>
    </row>
    <row r="976" spans="1:14" x14ac:dyDescent="0.25">
      <c r="A976" s="160"/>
      <c r="B976" s="157"/>
      <c r="C976" s="163"/>
      <c r="D976" s="12" t="s">
        <v>652</v>
      </c>
      <c r="E976" s="13" t="s">
        <v>1155</v>
      </c>
      <c r="F976" s="152"/>
      <c r="G976" s="152">
        <v>1</v>
      </c>
      <c r="H976" s="152">
        <v>1</v>
      </c>
      <c r="I976" s="152">
        <v>17</v>
      </c>
      <c r="J976" s="152">
        <v>26</v>
      </c>
      <c r="K976" s="152"/>
      <c r="L976" s="152">
        <v>212</v>
      </c>
      <c r="M976" s="152"/>
      <c r="N976" s="162">
        <v>257</v>
      </c>
    </row>
    <row r="977" spans="1:14" x14ac:dyDescent="0.25">
      <c r="A977" s="160"/>
      <c r="B977" s="157"/>
      <c r="C977" s="163"/>
      <c r="D977" s="12" t="s">
        <v>1792</v>
      </c>
      <c r="E977" s="13" t="s">
        <v>1155</v>
      </c>
      <c r="F977" s="196"/>
      <c r="G977" s="173"/>
      <c r="H977" s="173"/>
      <c r="I977" s="173"/>
      <c r="J977" s="173"/>
      <c r="K977" s="173"/>
      <c r="L977" s="173">
        <v>1</v>
      </c>
      <c r="M977" s="173"/>
      <c r="N977" s="162">
        <v>1</v>
      </c>
    </row>
    <row r="978" spans="1:14" x14ac:dyDescent="0.25">
      <c r="A978" s="160"/>
      <c r="B978" s="157"/>
      <c r="C978" s="163"/>
      <c r="D978" s="12" t="s">
        <v>653</v>
      </c>
      <c r="E978" s="13" t="s">
        <v>851</v>
      </c>
      <c r="F978" s="152"/>
      <c r="G978" s="152"/>
      <c r="H978" s="152">
        <v>1</v>
      </c>
      <c r="I978" s="152">
        <v>4</v>
      </c>
      <c r="J978" s="152">
        <v>11</v>
      </c>
      <c r="K978" s="152"/>
      <c r="L978" s="152">
        <v>68</v>
      </c>
      <c r="M978" s="152"/>
      <c r="N978" s="162">
        <v>84</v>
      </c>
    </row>
    <row r="979" spans="1:14" x14ac:dyDescent="0.25">
      <c r="A979" s="160"/>
      <c r="B979" s="157"/>
      <c r="C979" s="163"/>
      <c r="D979" s="178" t="s">
        <v>1446</v>
      </c>
      <c r="E979" s="13" t="s">
        <v>1447</v>
      </c>
      <c r="F979" s="152"/>
      <c r="G979" s="152"/>
      <c r="H979" s="152"/>
      <c r="I979" s="152">
        <v>1</v>
      </c>
      <c r="J979" s="152"/>
      <c r="K979" s="152"/>
      <c r="L979" s="152"/>
      <c r="M979" s="152"/>
      <c r="N979" s="162">
        <v>1</v>
      </c>
    </row>
    <row r="980" spans="1:14" x14ac:dyDescent="0.25">
      <c r="A980" s="160"/>
      <c r="B980" s="157"/>
      <c r="C980" s="163" t="s">
        <v>2848</v>
      </c>
      <c r="D980" s="12" t="s">
        <v>1448</v>
      </c>
      <c r="E980" s="13" t="s">
        <v>1449</v>
      </c>
      <c r="F980" s="152"/>
      <c r="G980" s="152"/>
      <c r="H980" s="152"/>
      <c r="I980" s="152">
        <v>1</v>
      </c>
      <c r="J980" s="152"/>
      <c r="K980" s="152"/>
      <c r="L980" s="152"/>
      <c r="M980" s="152"/>
      <c r="N980" s="162">
        <v>1</v>
      </c>
    </row>
    <row r="981" spans="1:14" x14ac:dyDescent="0.25">
      <c r="A981" s="160"/>
      <c r="B981" s="157"/>
      <c r="C981" s="163"/>
      <c r="D981" s="12" t="s">
        <v>1450</v>
      </c>
      <c r="E981" s="13" t="s">
        <v>1451</v>
      </c>
      <c r="F981" s="152"/>
      <c r="G981" s="152"/>
      <c r="H981" s="152"/>
      <c r="I981" s="152">
        <v>2</v>
      </c>
      <c r="J981" s="152"/>
      <c r="K981" s="152"/>
      <c r="L981" s="152">
        <v>1</v>
      </c>
      <c r="M981" s="152"/>
      <c r="N981" s="162">
        <v>3</v>
      </c>
    </row>
    <row r="982" spans="1:14" x14ac:dyDescent="0.25">
      <c r="A982" s="160"/>
      <c r="B982" s="157"/>
      <c r="C982" s="163"/>
      <c r="D982" s="178" t="s">
        <v>1452</v>
      </c>
      <c r="E982" s="13" t="s">
        <v>1453</v>
      </c>
      <c r="F982" s="152"/>
      <c r="G982" s="152"/>
      <c r="H982" s="152"/>
      <c r="I982" s="152">
        <v>7</v>
      </c>
      <c r="J982" s="152"/>
      <c r="K982" s="152"/>
      <c r="L982" s="152"/>
      <c r="M982" s="152"/>
      <c r="N982" s="162">
        <v>7</v>
      </c>
    </row>
    <row r="983" spans="1:14" x14ac:dyDescent="0.25">
      <c r="A983" s="160"/>
      <c r="B983" s="157"/>
      <c r="C983" s="163" t="s">
        <v>2851</v>
      </c>
      <c r="D983" s="13" t="s">
        <v>1922</v>
      </c>
      <c r="E983" s="13" t="s">
        <v>1923</v>
      </c>
      <c r="F983" s="197"/>
      <c r="G983" s="179"/>
      <c r="H983" s="179"/>
      <c r="I983" s="179"/>
      <c r="J983" s="179"/>
      <c r="K983" s="179"/>
      <c r="L983" s="179">
        <v>1</v>
      </c>
      <c r="M983" s="179"/>
      <c r="N983" s="182">
        <v>1</v>
      </c>
    </row>
    <row r="984" spans="1:14" ht="46.5" customHeight="1" x14ac:dyDescent="0.25">
      <c r="A984" s="95" t="s">
        <v>2892</v>
      </c>
      <c r="B984" s="157" t="s">
        <v>1978</v>
      </c>
      <c r="C984" s="163" t="s">
        <v>2845</v>
      </c>
      <c r="D984" s="90" t="s">
        <v>1226</v>
      </c>
      <c r="E984" s="13" t="s">
        <v>1227</v>
      </c>
      <c r="F984" s="152"/>
      <c r="G984" s="152"/>
      <c r="H984" s="152"/>
      <c r="I984" s="152">
        <v>3</v>
      </c>
      <c r="J984" s="152"/>
      <c r="K984" s="152"/>
      <c r="L984" s="152">
        <v>25</v>
      </c>
      <c r="M984" s="152"/>
      <c r="N984" s="162">
        <v>28</v>
      </c>
    </row>
    <row r="985" spans="1:14" x14ac:dyDescent="0.25">
      <c r="A985" s="95"/>
      <c r="B985" s="157"/>
      <c r="C985" s="163"/>
      <c r="D985" s="12" t="s">
        <v>1228</v>
      </c>
      <c r="E985" s="13" t="s">
        <v>1229</v>
      </c>
      <c r="F985" s="152"/>
      <c r="G985" s="152"/>
      <c r="H985" s="152"/>
      <c r="I985" s="152">
        <v>14</v>
      </c>
      <c r="J985" s="152"/>
      <c r="K985" s="152"/>
      <c r="L985" s="152">
        <v>36</v>
      </c>
      <c r="M985" s="152"/>
      <c r="N985" s="162">
        <v>50</v>
      </c>
    </row>
    <row r="986" spans="1:14" x14ac:dyDescent="0.25">
      <c r="A986" s="95"/>
      <c r="B986" s="157"/>
      <c r="C986" s="163"/>
      <c r="D986" s="12" t="s">
        <v>1498</v>
      </c>
      <c r="E986" s="13" t="s">
        <v>1499</v>
      </c>
      <c r="F986" s="196"/>
      <c r="G986" s="173"/>
      <c r="H986" s="173"/>
      <c r="I986" s="173"/>
      <c r="J986" s="173"/>
      <c r="K986" s="173"/>
      <c r="L986" s="173">
        <v>9</v>
      </c>
      <c r="M986" s="173"/>
      <c r="N986" s="162">
        <v>9</v>
      </c>
    </row>
    <row r="987" spans="1:14" x14ac:dyDescent="0.25">
      <c r="A987" s="95"/>
      <c r="B987" s="157"/>
      <c r="C987" s="163"/>
      <c r="D987" s="12" t="s">
        <v>998</v>
      </c>
      <c r="E987" s="13" t="s">
        <v>999</v>
      </c>
      <c r="F987" s="152"/>
      <c r="G987" s="152"/>
      <c r="H987" s="152">
        <v>22</v>
      </c>
      <c r="I987" s="152"/>
      <c r="J987" s="152"/>
      <c r="K987" s="152"/>
      <c r="L987" s="152"/>
      <c r="M987" s="152"/>
      <c r="N987" s="162">
        <v>22</v>
      </c>
    </row>
    <row r="988" spans="1:14" x14ac:dyDescent="0.25">
      <c r="A988" s="95"/>
      <c r="B988" s="157"/>
      <c r="C988" s="163"/>
      <c r="D988" s="12" t="s">
        <v>1232</v>
      </c>
      <c r="E988" s="13" t="s">
        <v>1233</v>
      </c>
      <c r="F988" s="152"/>
      <c r="G988" s="152"/>
      <c r="H988" s="152"/>
      <c r="I988" s="152">
        <v>34</v>
      </c>
      <c r="J988" s="152"/>
      <c r="K988" s="152"/>
      <c r="L988" s="152">
        <v>51</v>
      </c>
      <c r="M988" s="152"/>
      <c r="N988" s="162">
        <v>85</v>
      </c>
    </row>
    <row r="989" spans="1:14" x14ac:dyDescent="0.25">
      <c r="A989" s="95"/>
      <c r="B989" s="157"/>
      <c r="C989" s="163"/>
      <c r="D989" s="12" t="s">
        <v>512</v>
      </c>
      <c r="E989" s="13" t="s">
        <v>513</v>
      </c>
      <c r="F989" s="152"/>
      <c r="G989" s="152"/>
      <c r="H989" s="152"/>
      <c r="I989" s="152"/>
      <c r="J989" s="152">
        <v>1</v>
      </c>
      <c r="K989" s="152"/>
      <c r="L989" s="152"/>
      <c r="M989" s="152"/>
      <c r="N989" s="162">
        <v>1</v>
      </c>
    </row>
    <row r="990" spans="1:14" x14ac:dyDescent="0.25">
      <c r="A990" s="95"/>
      <c r="B990" s="157"/>
      <c r="C990" s="163"/>
      <c r="D990" s="12" t="s">
        <v>522</v>
      </c>
      <c r="E990" s="13" t="s">
        <v>523</v>
      </c>
      <c r="F990" s="152"/>
      <c r="G990" s="152"/>
      <c r="H990" s="152"/>
      <c r="I990" s="152"/>
      <c r="J990" s="152">
        <v>32</v>
      </c>
      <c r="K990" s="152"/>
      <c r="L990" s="152"/>
      <c r="M990" s="152"/>
      <c r="N990" s="162">
        <v>32</v>
      </c>
    </row>
    <row r="991" spans="1:14" x14ac:dyDescent="0.25">
      <c r="A991" s="95"/>
      <c r="B991" s="157"/>
      <c r="C991" s="163"/>
      <c r="D991" s="12" t="s">
        <v>17</v>
      </c>
      <c r="E991" s="13" t="s">
        <v>18</v>
      </c>
      <c r="F991" s="152"/>
      <c r="G991" s="152"/>
      <c r="H991" s="152"/>
      <c r="I991" s="152"/>
      <c r="J991" s="152">
        <v>75</v>
      </c>
      <c r="K991" s="152">
        <v>2</v>
      </c>
      <c r="L991" s="152"/>
      <c r="M991" s="152"/>
      <c r="N991" s="162">
        <v>77</v>
      </c>
    </row>
    <row r="992" spans="1:14" x14ac:dyDescent="0.25">
      <c r="A992" s="95"/>
      <c r="B992" s="157"/>
      <c r="C992" s="163"/>
      <c r="D992" s="12" t="s">
        <v>19</v>
      </c>
      <c r="E992" s="13" t="s">
        <v>20</v>
      </c>
      <c r="F992" s="152"/>
      <c r="G992" s="152"/>
      <c r="H992" s="152"/>
      <c r="I992" s="152"/>
      <c r="J992" s="152">
        <v>616</v>
      </c>
      <c r="K992" s="152">
        <v>49</v>
      </c>
      <c r="L992" s="152">
        <v>12</v>
      </c>
      <c r="M992" s="152"/>
      <c r="N992" s="162">
        <v>677</v>
      </c>
    </row>
    <row r="993" spans="1:14" x14ac:dyDescent="0.25">
      <c r="A993" s="95"/>
      <c r="B993" s="157"/>
      <c r="C993" s="163"/>
      <c r="D993" s="12" t="s">
        <v>529</v>
      </c>
      <c r="E993" s="13" t="s">
        <v>706</v>
      </c>
      <c r="F993" s="152"/>
      <c r="G993" s="152"/>
      <c r="H993" s="152"/>
      <c r="I993" s="152"/>
      <c r="J993" s="152">
        <v>5</v>
      </c>
      <c r="K993" s="152"/>
      <c r="L993" s="152"/>
      <c r="M993" s="152"/>
      <c r="N993" s="162">
        <v>5</v>
      </c>
    </row>
    <row r="994" spans="1:14" x14ac:dyDescent="0.25">
      <c r="A994" s="95"/>
      <c r="B994" s="157"/>
      <c r="C994" s="163"/>
      <c r="D994" s="12" t="s">
        <v>531</v>
      </c>
      <c r="E994" s="13" t="s">
        <v>708</v>
      </c>
      <c r="F994" s="152"/>
      <c r="G994" s="152"/>
      <c r="H994" s="152"/>
      <c r="I994" s="152"/>
      <c r="J994" s="152">
        <v>1489</v>
      </c>
      <c r="K994" s="152"/>
      <c r="L994" s="152"/>
      <c r="M994" s="152"/>
      <c r="N994" s="162">
        <v>1489</v>
      </c>
    </row>
    <row r="995" spans="1:14" x14ac:dyDescent="0.25">
      <c r="A995" s="95"/>
      <c r="B995" s="157"/>
      <c r="C995" s="163"/>
      <c r="D995" s="12" t="s">
        <v>534</v>
      </c>
      <c r="E995" s="13" t="s">
        <v>523</v>
      </c>
      <c r="F995" s="152"/>
      <c r="G995" s="152"/>
      <c r="H995" s="152"/>
      <c r="I995" s="152"/>
      <c r="J995" s="152">
        <v>38</v>
      </c>
      <c r="K995" s="152"/>
      <c r="L995" s="152"/>
      <c r="M995" s="152"/>
      <c r="N995" s="162">
        <v>38</v>
      </c>
    </row>
    <row r="996" spans="1:14" x14ac:dyDescent="0.25">
      <c r="A996" s="95"/>
      <c r="B996" s="157"/>
      <c r="C996" s="163"/>
      <c r="D996" s="12" t="s">
        <v>1510</v>
      </c>
      <c r="E996" s="13" t="s">
        <v>1511</v>
      </c>
      <c r="F996" s="196"/>
      <c r="G996" s="173"/>
      <c r="H996" s="173"/>
      <c r="I996" s="173"/>
      <c r="J996" s="173"/>
      <c r="K996" s="173"/>
      <c r="L996" s="173">
        <v>3</v>
      </c>
      <c r="M996" s="173"/>
      <c r="N996" s="162">
        <v>3</v>
      </c>
    </row>
    <row r="997" spans="1:14" x14ac:dyDescent="0.25">
      <c r="A997" s="95"/>
      <c r="B997" s="157"/>
      <c r="C997" s="163"/>
      <c r="D997" s="12" t="s">
        <v>1503</v>
      </c>
      <c r="E997" s="13" t="s">
        <v>1504</v>
      </c>
      <c r="F997" s="196"/>
      <c r="G997" s="173"/>
      <c r="H997" s="173"/>
      <c r="I997" s="173"/>
      <c r="J997" s="173"/>
      <c r="K997" s="173"/>
      <c r="L997" s="173">
        <v>72</v>
      </c>
      <c r="M997" s="173"/>
      <c r="N997" s="162">
        <v>72</v>
      </c>
    </row>
    <row r="998" spans="1:14" x14ac:dyDescent="0.25">
      <c r="A998" s="95"/>
      <c r="B998" s="157"/>
      <c r="C998" s="163"/>
      <c r="D998" s="12" t="s">
        <v>1489</v>
      </c>
      <c r="E998" s="13" t="s">
        <v>1490</v>
      </c>
      <c r="F998" s="196"/>
      <c r="G998" s="173"/>
      <c r="H998" s="173"/>
      <c r="I998" s="173"/>
      <c r="J998" s="173"/>
      <c r="K998" s="173"/>
      <c r="L998" s="173">
        <v>5</v>
      </c>
      <c r="M998" s="173"/>
      <c r="N998" s="162">
        <v>5</v>
      </c>
    </row>
    <row r="999" spans="1:14" x14ac:dyDescent="0.25">
      <c r="A999" s="95"/>
      <c r="B999" s="157"/>
      <c r="C999" s="163"/>
      <c r="D999" s="12" t="s">
        <v>1513</v>
      </c>
      <c r="E999" s="13" t="s">
        <v>1514</v>
      </c>
      <c r="F999" s="196"/>
      <c r="G999" s="173"/>
      <c r="H999" s="173"/>
      <c r="I999" s="173"/>
      <c r="J999" s="173"/>
      <c r="K999" s="173"/>
      <c r="L999" s="173">
        <v>4</v>
      </c>
      <c r="M999" s="173"/>
      <c r="N999" s="162">
        <v>4</v>
      </c>
    </row>
    <row r="1000" spans="1:14" x14ac:dyDescent="0.25">
      <c r="A1000" s="95"/>
      <c r="B1000" s="157"/>
      <c r="C1000" s="163"/>
      <c r="D1000" s="12" t="s">
        <v>1512</v>
      </c>
      <c r="E1000" s="13" t="s">
        <v>1511</v>
      </c>
      <c r="F1000" s="196"/>
      <c r="G1000" s="173"/>
      <c r="H1000" s="173"/>
      <c r="I1000" s="173"/>
      <c r="J1000" s="173"/>
      <c r="K1000" s="173"/>
      <c r="L1000" s="173">
        <v>189</v>
      </c>
      <c r="M1000" s="173"/>
      <c r="N1000" s="162">
        <v>189</v>
      </c>
    </row>
    <row r="1001" spans="1:14" x14ac:dyDescent="0.25">
      <c r="A1001" s="95"/>
      <c r="B1001" s="157"/>
      <c r="C1001" s="163"/>
      <c r="D1001" s="12" t="s">
        <v>1482</v>
      </c>
      <c r="E1001" s="13" t="s">
        <v>1483</v>
      </c>
      <c r="F1001" s="196"/>
      <c r="G1001" s="173"/>
      <c r="H1001" s="173"/>
      <c r="I1001" s="173"/>
      <c r="J1001" s="173"/>
      <c r="K1001" s="173"/>
      <c r="L1001" s="173">
        <v>81</v>
      </c>
      <c r="M1001" s="173"/>
      <c r="N1001" s="162">
        <v>81</v>
      </c>
    </row>
    <row r="1002" spans="1:14" x14ac:dyDescent="0.25">
      <c r="A1002" s="95"/>
      <c r="B1002" s="157"/>
      <c r="C1002" s="163"/>
      <c r="D1002" s="12" t="s">
        <v>1505</v>
      </c>
      <c r="E1002" s="13" t="s">
        <v>1506</v>
      </c>
      <c r="F1002" s="196"/>
      <c r="G1002" s="173"/>
      <c r="H1002" s="173"/>
      <c r="I1002" s="173"/>
      <c r="J1002" s="173"/>
      <c r="K1002" s="173"/>
      <c r="L1002" s="173">
        <v>1</v>
      </c>
      <c r="M1002" s="173"/>
      <c r="N1002" s="162">
        <v>1</v>
      </c>
    </row>
    <row r="1003" spans="1:14" x14ac:dyDescent="0.25">
      <c r="A1003" s="95"/>
      <c r="B1003" s="157"/>
      <c r="C1003" s="163"/>
      <c r="D1003" s="12" t="s">
        <v>1046</v>
      </c>
      <c r="E1003" s="13" t="s">
        <v>2333</v>
      </c>
      <c r="F1003" s="196"/>
      <c r="G1003" s="173"/>
      <c r="H1003" s="173">
        <v>3</v>
      </c>
      <c r="I1003" s="173"/>
      <c r="J1003" s="173"/>
      <c r="K1003" s="173"/>
      <c r="L1003" s="173"/>
      <c r="M1003" s="173"/>
      <c r="N1003" s="162">
        <v>3</v>
      </c>
    </row>
    <row r="1004" spans="1:14" x14ac:dyDescent="0.25">
      <c r="A1004" s="95"/>
      <c r="B1004" s="157"/>
      <c r="C1004" s="163"/>
      <c r="D1004" s="12" t="s">
        <v>1051</v>
      </c>
      <c r="E1004" s="13" t="s">
        <v>1052</v>
      </c>
      <c r="F1004" s="152"/>
      <c r="G1004" s="152"/>
      <c r="H1004" s="152">
        <v>3</v>
      </c>
      <c r="I1004" s="152"/>
      <c r="J1004" s="152"/>
      <c r="K1004" s="152"/>
      <c r="L1004" s="152"/>
      <c r="M1004" s="152"/>
      <c r="N1004" s="162">
        <v>3</v>
      </c>
    </row>
    <row r="1005" spans="1:14" x14ac:dyDescent="0.25">
      <c r="A1005" s="95"/>
      <c r="B1005" s="157"/>
      <c r="C1005" s="163"/>
      <c r="D1005" s="12" t="s">
        <v>967</v>
      </c>
      <c r="E1005" s="13" t="s">
        <v>968</v>
      </c>
      <c r="F1005" s="152"/>
      <c r="G1005" s="152"/>
      <c r="H1005" s="152">
        <v>319</v>
      </c>
      <c r="I1005" s="152"/>
      <c r="J1005" s="152"/>
      <c r="K1005" s="152"/>
      <c r="L1005" s="152"/>
      <c r="M1005" s="152"/>
      <c r="N1005" s="162">
        <v>319</v>
      </c>
    </row>
    <row r="1006" spans="1:14" x14ac:dyDescent="0.25">
      <c r="A1006" s="95"/>
      <c r="B1006" s="157"/>
      <c r="C1006" s="163"/>
      <c r="D1006" s="12" t="s">
        <v>40</v>
      </c>
      <c r="E1006" s="13" t="s">
        <v>41</v>
      </c>
      <c r="F1006" s="152"/>
      <c r="G1006" s="152"/>
      <c r="H1006" s="152"/>
      <c r="I1006" s="152"/>
      <c r="J1006" s="152"/>
      <c r="K1006" s="152">
        <v>10</v>
      </c>
      <c r="L1006" s="152"/>
      <c r="M1006" s="152"/>
      <c r="N1006" s="162">
        <v>10</v>
      </c>
    </row>
    <row r="1007" spans="1:14" x14ac:dyDescent="0.25">
      <c r="A1007" s="95"/>
      <c r="B1007" s="157"/>
      <c r="C1007" s="163"/>
      <c r="D1007" s="12" t="s">
        <v>42</v>
      </c>
      <c r="E1007" s="13" t="s">
        <v>43</v>
      </c>
      <c r="F1007" s="152"/>
      <c r="G1007" s="152"/>
      <c r="H1007" s="152"/>
      <c r="I1007" s="152"/>
      <c r="J1007" s="152"/>
      <c r="K1007" s="152">
        <v>35</v>
      </c>
      <c r="L1007" s="152"/>
      <c r="M1007" s="152"/>
      <c r="N1007" s="162">
        <v>35</v>
      </c>
    </row>
    <row r="1008" spans="1:14" x14ac:dyDescent="0.25">
      <c r="A1008" s="95"/>
      <c r="B1008" s="157"/>
      <c r="C1008" s="163"/>
      <c r="D1008" s="12" t="s">
        <v>539</v>
      </c>
      <c r="E1008" s="13" t="s">
        <v>712</v>
      </c>
      <c r="F1008" s="152"/>
      <c r="G1008" s="152"/>
      <c r="H1008" s="152"/>
      <c r="I1008" s="152"/>
      <c r="J1008" s="152">
        <v>1</v>
      </c>
      <c r="K1008" s="152"/>
      <c r="L1008" s="152"/>
      <c r="M1008" s="152"/>
      <c r="N1008" s="162">
        <v>1</v>
      </c>
    </row>
    <row r="1009" spans="1:14" x14ac:dyDescent="0.25">
      <c r="A1009" s="95"/>
      <c r="B1009" s="157"/>
      <c r="C1009" s="163"/>
      <c r="D1009" s="12" t="s">
        <v>1478</v>
      </c>
      <c r="E1009" s="13" t="s">
        <v>1479</v>
      </c>
      <c r="F1009" s="196"/>
      <c r="G1009" s="173"/>
      <c r="H1009" s="173"/>
      <c r="I1009" s="173"/>
      <c r="J1009" s="173"/>
      <c r="K1009" s="173"/>
      <c r="L1009" s="173">
        <v>1</v>
      </c>
      <c r="M1009" s="173"/>
      <c r="N1009" s="162">
        <v>1</v>
      </c>
    </row>
    <row r="1010" spans="1:14" x14ac:dyDescent="0.25">
      <c r="A1010" s="95"/>
      <c r="B1010" s="157"/>
      <c r="C1010" s="163"/>
      <c r="D1010" s="12" t="s">
        <v>1466</v>
      </c>
      <c r="E1010" s="13" t="s">
        <v>1229</v>
      </c>
      <c r="F1010" s="196"/>
      <c r="G1010" s="173"/>
      <c r="H1010" s="173"/>
      <c r="I1010" s="173"/>
      <c r="J1010" s="173"/>
      <c r="K1010" s="173"/>
      <c r="L1010" s="173">
        <v>2</v>
      </c>
      <c r="M1010" s="173"/>
      <c r="N1010" s="162">
        <v>2</v>
      </c>
    </row>
    <row r="1011" spans="1:14" x14ac:dyDescent="0.25">
      <c r="A1011" s="95"/>
      <c r="B1011" s="157"/>
      <c r="C1011" s="163"/>
      <c r="D1011" s="178" t="s">
        <v>1507</v>
      </c>
      <c r="E1011" s="13" t="s">
        <v>1233</v>
      </c>
      <c r="F1011" s="196"/>
      <c r="G1011" s="173"/>
      <c r="H1011" s="173"/>
      <c r="I1011" s="173"/>
      <c r="J1011" s="173"/>
      <c r="K1011" s="173"/>
      <c r="L1011" s="173">
        <v>7</v>
      </c>
      <c r="M1011" s="173"/>
      <c r="N1011" s="162">
        <v>7</v>
      </c>
    </row>
    <row r="1012" spans="1:14" x14ac:dyDescent="0.25">
      <c r="A1012" s="95"/>
      <c r="B1012" s="157"/>
      <c r="C1012" s="163" t="s">
        <v>2846</v>
      </c>
      <c r="D1012" s="90" t="s">
        <v>1556</v>
      </c>
      <c r="E1012" s="13" t="s">
        <v>1557</v>
      </c>
      <c r="F1012" s="196"/>
      <c r="G1012" s="173"/>
      <c r="H1012" s="173"/>
      <c r="I1012" s="173"/>
      <c r="J1012" s="173"/>
      <c r="K1012" s="173"/>
      <c r="L1012" s="173">
        <v>159</v>
      </c>
      <c r="M1012" s="173"/>
      <c r="N1012" s="162">
        <v>159</v>
      </c>
    </row>
    <row r="1013" spans="1:14" x14ac:dyDescent="0.25">
      <c r="A1013" s="95"/>
      <c r="B1013" s="157"/>
      <c r="C1013" s="163"/>
      <c r="D1013" s="12" t="s">
        <v>1609</v>
      </c>
      <c r="E1013" s="13" t="s">
        <v>1610</v>
      </c>
      <c r="F1013" s="196"/>
      <c r="G1013" s="173"/>
      <c r="H1013" s="173"/>
      <c r="I1013" s="173"/>
      <c r="J1013" s="173"/>
      <c r="K1013" s="173"/>
      <c r="L1013" s="173">
        <v>23</v>
      </c>
      <c r="M1013" s="173"/>
      <c r="N1013" s="162">
        <v>23</v>
      </c>
    </row>
    <row r="1014" spans="1:14" x14ac:dyDescent="0.25">
      <c r="A1014" s="95"/>
      <c r="B1014" s="157"/>
      <c r="C1014" s="163"/>
      <c r="D1014" s="12" t="s">
        <v>655</v>
      </c>
      <c r="E1014" s="13" t="s">
        <v>694</v>
      </c>
      <c r="F1014" s="152"/>
      <c r="G1014" s="152"/>
      <c r="H1014" s="152"/>
      <c r="I1014" s="152">
        <v>19</v>
      </c>
      <c r="J1014" s="152">
        <v>49</v>
      </c>
      <c r="K1014" s="152"/>
      <c r="L1014" s="152">
        <v>749</v>
      </c>
      <c r="M1014" s="152">
        <v>18</v>
      </c>
      <c r="N1014" s="162">
        <v>835</v>
      </c>
    </row>
    <row r="1015" spans="1:14" x14ac:dyDescent="0.25">
      <c r="A1015" s="95"/>
      <c r="B1015" s="157"/>
      <c r="C1015" s="163"/>
      <c r="D1015" s="12" t="s">
        <v>2114</v>
      </c>
      <c r="E1015" s="13" t="s">
        <v>2115</v>
      </c>
      <c r="F1015" s="196"/>
      <c r="G1015" s="173"/>
      <c r="H1015" s="173"/>
      <c r="I1015" s="173"/>
      <c r="J1015" s="173"/>
      <c r="K1015" s="173"/>
      <c r="L1015" s="173"/>
      <c r="M1015" s="173">
        <v>8</v>
      </c>
      <c r="N1015" s="162">
        <v>8</v>
      </c>
    </row>
    <row r="1016" spans="1:14" x14ac:dyDescent="0.25">
      <c r="A1016" s="95"/>
      <c r="B1016" s="157"/>
      <c r="C1016" s="163"/>
      <c r="D1016" s="12" t="s">
        <v>987</v>
      </c>
      <c r="E1016" s="13" t="s">
        <v>988</v>
      </c>
      <c r="F1016" s="152"/>
      <c r="G1016" s="152"/>
      <c r="H1016" s="152">
        <v>33</v>
      </c>
      <c r="I1016" s="152"/>
      <c r="J1016" s="152"/>
      <c r="K1016" s="152"/>
      <c r="L1016" s="152"/>
      <c r="M1016" s="152"/>
      <c r="N1016" s="162">
        <v>33</v>
      </c>
    </row>
    <row r="1017" spans="1:14" x14ac:dyDescent="0.25">
      <c r="A1017" s="95"/>
      <c r="B1017" s="157"/>
      <c r="C1017" s="163"/>
      <c r="D1017" s="12" t="s">
        <v>970</v>
      </c>
      <c r="E1017" s="13" t="s">
        <v>971</v>
      </c>
      <c r="F1017" s="152"/>
      <c r="G1017" s="152"/>
      <c r="H1017" s="152">
        <v>91</v>
      </c>
      <c r="I1017" s="152"/>
      <c r="J1017" s="152"/>
      <c r="K1017" s="152"/>
      <c r="L1017" s="152"/>
      <c r="M1017" s="152"/>
      <c r="N1017" s="162">
        <v>91</v>
      </c>
    </row>
    <row r="1018" spans="1:14" x14ac:dyDescent="0.25">
      <c r="A1018" s="95"/>
      <c r="B1018" s="157"/>
      <c r="C1018" s="163"/>
      <c r="D1018" s="12" t="s">
        <v>1558</v>
      </c>
      <c r="E1018" s="13" t="s">
        <v>1559</v>
      </c>
      <c r="F1018" s="196"/>
      <c r="G1018" s="173"/>
      <c r="H1018" s="173"/>
      <c r="I1018" s="173"/>
      <c r="J1018" s="173"/>
      <c r="K1018" s="173"/>
      <c r="L1018" s="173">
        <v>23</v>
      </c>
      <c r="M1018" s="173"/>
      <c r="N1018" s="162">
        <v>23</v>
      </c>
    </row>
    <row r="1019" spans="1:14" x14ac:dyDescent="0.25">
      <c r="A1019" s="95"/>
      <c r="B1019" s="157"/>
      <c r="C1019" s="163"/>
      <c r="D1019" s="12" t="s">
        <v>510</v>
      </c>
      <c r="E1019" s="13" t="s">
        <v>511</v>
      </c>
      <c r="F1019" s="152"/>
      <c r="G1019" s="152"/>
      <c r="H1019" s="152">
        <v>24</v>
      </c>
      <c r="I1019" s="152">
        <v>15</v>
      </c>
      <c r="J1019" s="152">
        <v>47</v>
      </c>
      <c r="K1019" s="152"/>
      <c r="L1019" s="152">
        <v>36</v>
      </c>
      <c r="M1019" s="152"/>
      <c r="N1019" s="162">
        <v>122</v>
      </c>
    </row>
    <row r="1020" spans="1:14" x14ac:dyDescent="0.25">
      <c r="A1020" s="95"/>
      <c r="B1020" s="157"/>
      <c r="C1020" s="163"/>
      <c r="D1020" s="12" t="s">
        <v>658</v>
      </c>
      <c r="E1020" s="13" t="s">
        <v>22</v>
      </c>
      <c r="F1020" s="152"/>
      <c r="G1020" s="152"/>
      <c r="H1020" s="152"/>
      <c r="I1020" s="152"/>
      <c r="J1020" s="152">
        <v>1</v>
      </c>
      <c r="K1020" s="152"/>
      <c r="L1020" s="152"/>
      <c r="M1020" s="152"/>
      <c r="N1020" s="162">
        <v>1</v>
      </c>
    </row>
    <row r="1021" spans="1:14" x14ac:dyDescent="0.25">
      <c r="A1021" s="95"/>
      <c r="B1021" s="157"/>
      <c r="C1021" s="163"/>
      <c r="D1021" s="12" t="s">
        <v>5</v>
      </c>
      <c r="E1021" s="13" t="s">
        <v>6</v>
      </c>
      <c r="F1021" s="152"/>
      <c r="G1021" s="152"/>
      <c r="H1021" s="152"/>
      <c r="I1021" s="152"/>
      <c r="J1021" s="152"/>
      <c r="K1021" s="152">
        <v>19</v>
      </c>
      <c r="L1021" s="152">
        <v>108</v>
      </c>
      <c r="M1021" s="152"/>
      <c r="N1021" s="162">
        <v>127</v>
      </c>
    </row>
    <row r="1022" spans="1:14" x14ac:dyDescent="0.25">
      <c r="A1022" s="95"/>
      <c r="B1022" s="157"/>
      <c r="C1022" s="163"/>
      <c r="D1022" s="178" t="s">
        <v>7</v>
      </c>
      <c r="E1022" s="13" t="s">
        <v>8</v>
      </c>
      <c r="F1022" s="180"/>
      <c r="G1022" s="180"/>
      <c r="H1022" s="180"/>
      <c r="I1022" s="180"/>
      <c r="J1022" s="180"/>
      <c r="K1022" s="180">
        <v>4</v>
      </c>
      <c r="L1022" s="180"/>
      <c r="M1022" s="180"/>
      <c r="N1022" s="182">
        <v>4</v>
      </c>
    </row>
    <row r="1023" spans="1:14" x14ac:dyDescent="0.25">
      <c r="A1023" s="95"/>
      <c r="B1023" s="157"/>
      <c r="C1023" s="163"/>
      <c r="D1023" s="13" t="s">
        <v>13</v>
      </c>
      <c r="E1023" s="13" t="s">
        <v>14</v>
      </c>
      <c r="F1023" s="152"/>
      <c r="G1023" s="152"/>
      <c r="H1023" s="152">
        <v>1</v>
      </c>
      <c r="I1023" s="152"/>
      <c r="J1023" s="152">
        <v>1449</v>
      </c>
      <c r="K1023" s="152">
        <v>235</v>
      </c>
      <c r="L1023" s="152">
        <v>2</v>
      </c>
      <c r="M1023" s="152"/>
      <c r="N1023" s="162">
        <v>1687</v>
      </c>
    </row>
    <row r="1024" spans="1:14" x14ac:dyDescent="0.25">
      <c r="A1024" s="95"/>
      <c r="B1024" s="157"/>
      <c r="C1024" s="163"/>
      <c r="D1024" s="90" t="s">
        <v>1583</v>
      </c>
      <c r="E1024" s="13" t="s">
        <v>1584</v>
      </c>
      <c r="F1024" s="196"/>
      <c r="G1024" s="173"/>
      <c r="H1024" s="173"/>
      <c r="I1024" s="173"/>
      <c r="J1024" s="173"/>
      <c r="K1024" s="173"/>
      <c r="L1024" s="173">
        <v>19</v>
      </c>
      <c r="M1024" s="173"/>
      <c r="N1024" s="162">
        <v>19</v>
      </c>
    </row>
    <row r="1025" spans="1:14" x14ac:dyDescent="0.25">
      <c r="A1025" s="95"/>
      <c r="B1025" s="157"/>
      <c r="C1025" s="163"/>
      <c r="D1025" s="12" t="s">
        <v>21</v>
      </c>
      <c r="E1025" s="13" t="s">
        <v>22</v>
      </c>
      <c r="F1025" s="152"/>
      <c r="G1025" s="152"/>
      <c r="H1025" s="152"/>
      <c r="I1025" s="152"/>
      <c r="J1025" s="152">
        <v>1026</v>
      </c>
      <c r="K1025" s="152">
        <v>42</v>
      </c>
      <c r="L1025" s="152">
        <v>18</v>
      </c>
      <c r="M1025" s="152"/>
      <c r="N1025" s="162">
        <v>1086</v>
      </c>
    </row>
    <row r="1026" spans="1:14" x14ac:dyDescent="0.25">
      <c r="A1026" s="95"/>
      <c r="B1026" s="157"/>
      <c r="C1026" s="163"/>
      <c r="D1026" s="12" t="s">
        <v>27</v>
      </c>
      <c r="E1026" s="13" t="s">
        <v>28</v>
      </c>
      <c r="F1026" s="152"/>
      <c r="G1026" s="152"/>
      <c r="H1026" s="152"/>
      <c r="I1026" s="152"/>
      <c r="J1026" s="152">
        <v>5</v>
      </c>
      <c r="K1026" s="152">
        <v>14</v>
      </c>
      <c r="L1026" s="152"/>
      <c r="M1026" s="152"/>
      <c r="N1026" s="162">
        <v>19</v>
      </c>
    </row>
    <row r="1027" spans="1:14" x14ac:dyDescent="0.25">
      <c r="A1027" s="95"/>
      <c r="B1027" s="157"/>
      <c r="C1027" s="163"/>
      <c r="D1027" s="12" t="s">
        <v>29</v>
      </c>
      <c r="E1027" s="13" t="s">
        <v>30</v>
      </c>
      <c r="F1027" s="152"/>
      <c r="G1027" s="152"/>
      <c r="H1027" s="152"/>
      <c r="I1027" s="152"/>
      <c r="J1027" s="152">
        <v>173</v>
      </c>
      <c r="K1027" s="152">
        <v>18</v>
      </c>
      <c r="L1027" s="152"/>
      <c r="M1027" s="152"/>
      <c r="N1027" s="162">
        <v>191</v>
      </c>
    </row>
    <row r="1028" spans="1:14" x14ac:dyDescent="0.25">
      <c r="A1028" s="95"/>
      <c r="B1028" s="157"/>
      <c r="C1028" s="163"/>
      <c r="D1028" s="12" t="s">
        <v>1633</v>
      </c>
      <c r="E1028" s="13" t="s">
        <v>1108</v>
      </c>
      <c r="F1028" s="196"/>
      <c r="G1028" s="173"/>
      <c r="H1028" s="173"/>
      <c r="I1028" s="173"/>
      <c r="J1028" s="173"/>
      <c r="K1028" s="173"/>
      <c r="L1028" s="173">
        <v>1</v>
      </c>
      <c r="M1028" s="173"/>
      <c r="N1028" s="162">
        <v>1</v>
      </c>
    </row>
    <row r="1029" spans="1:14" x14ac:dyDescent="0.25">
      <c r="A1029" s="95"/>
      <c r="B1029" s="157"/>
      <c r="C1029" s="163"/>
      <c r="D1029" s="12" t="s">
        <v>1606</v>
      </c>
      <c r="E1029" s="13" t="s">
        <v>1605</v>
      </c>
      <c r="F1029" s="196"/>
      <c r="G1029" s="173"/>
      <c r="H1029" s="173"/>
      <c r="I1029" s="173"/>
      <c r="J1029" s="173"/>
      <c r="K1029" s="173"/>
      <c r="L1029" s="173">
        <v>64</v>
      </c>
      <c r="M1029" s="173"/>
      <c r="N1029" s="162">
        <v>64</v>
      </c>
    </row>
    <row r="1030" spans="1:14" x14ac:dyDescent="0.25">
      <c r="A1030" s="95"/>
      <c r="B1030" s="157"/>
      <c r="C1030" s="163"/>
      <c r="D1030" s="12" t="s">
        <v>1576</v>
      </c>
      <c r="E1030" s="13" t="s">
        <v>1577</v>
      </c>
      <c r="F1030" s="196"/>
      <c r="G1030" s="173"/>
      <c r="H1030" s="173"/>
      <c r="I1030" s="173"/>
      <c r="J1030" s="173"/>
      <c r="K1030" s="173"/>
      <c r="L1030" s="173">
        <v>2</v>
      </c>
      <c r="M1030" s="173"/>
      <c r="N1030" s="162">
        <v>2</v>
      </c>
    </row>
    <row r="1031" spans="1:14" x14ac:dyDescent="0.25">
      <c r="A1031" s="95"/>
      <c r="B1031" s="157"/>
      <c r="C1031" s="163"/>
      <c r="D1031" s="12" t="s">
        <v>1107</v>
      </c>
      <c r="E1031" s="13" t="s">
        <v>1108</v>
      </c>
      <c r="F1031" s="152"/>
      <c r="G1031" s="152"/>
      <c r="H1031" s="152">
        <v>1</v>
      </c>
      <c r="I1031" s="152"/>
      <c r="J1031" s="152"/>
      <c r="K1031" s="152"/>
      <c r="L1031" s="152">
        <v>14500</v>
      </c>
      <c r="M1031" s="152"/>
      <c r="N1031" s="162">
        <v>14501</v>
      </c>
    </row>
    <row r="1032" spans="1:14" x14ac:dyDescent="0.25">
      <c r="A1032" s="95"/>
      <c r="B1032" s="157"/>
      <c r="C1032" s="163"/>
      <c r="D1032" s="12" t="s">
        <v>1053</v>
      </c>
      <c r="E1032" s="13" t="s">
        <v>1054</v>
      </c>
      <c r="F1032" s="152"/>
      <c r="G1032" s="152"/>
      <c r="H1032" s="152">
        <v>3</v>
      </c>
      <c r="I1032" s="152"/>
      <c r="J1032" s="152"/>
      <c r="K1032" s="152"/>
      <c r="L1032" s="152"/>
      <c r="M1032" s="152"/>
      <c r="N1032" s="162">
        <v>3</v>
      </c>
    </row>
    <row r="1033" spans="1:14" x14ac:dyDescent="0.25">
      <c r="A1033" s="95"/>
      <c r="B1033" s="157"/>
      <c r="C1033" s="163"/>
      <c r="D1033" s="12" t="s">
        <v>1004</v>
      </c>
      <c r="E1033" s="13" t="s">
        <v>2346</v>
      </c>
      <c r="F1033" s="196"/>
      <c r="G1033" s="173"/>
      <c r="H1033" s="173">
        <v>17</v>
      </c>
      <c r="I1033" s="173"/>
      <c r="J1033" s="173"/>
      <c r="K1033" s="173"/>
      <c r="L1033" s="173"/>
      <c r="M1033" s="173"/>
      <c r="N1033" s="162">
        <v>17</v>
      </c>
    </row>
    <row r="1034" spans="1:14" x14ac:dyDescent="0.25">
      <c r="A1034" s="95"/>
      <c r="B1034" s="157"/>
      <c r="C1034" s="163"/>
      <c r="D1034" s="12" t="s">
        <v>1131</v>
      </c>
      <c r="E1034" s="13" t="s">
        <v>1007</v>
      </c>
      <c r="F1034" s="152"/>
      <c r="G1034" s="152"/>
      <c r="H1034" s="152">
        <v>1</v>
      </c>
      <c r="I1034" s="152"/>
      <c r="J1034" s="152"/>
      <c r="K1034" s="152"/>
      <c r="L1034" s="152"/>
      <c r="M1034" s="152"/>
      <c r="N1034" s="162">
        <v>1</v>
      </c>
    </row>
    <row r="1035" spans="1:14" x14ac:dyDescent="0.25">
      <c r="A1035" s="95"/>
      <c r="B1035" s="157"/>
      <c r="C1035" s="163"/>
      <c r="D1035" s="12" t="s">
        <v>1521</v>
      </c>
      <c r="E1035" s="13" t="s">
        <v>1522</v>
      </c>
      <c r="F1035" s="196"/>
      <c r="G1035" s="173"/>
      <c r="H1035" s="173"/>
      <c r="I1035" s="173"/>
      <c r="J1035" s="173"/>
      <c r="K1035" s="173"/>
      <c r="L1035" s="173">
        <v>1</v>
      </c>
      <c r="M1035" s="173"/>
      <c r="N1035" s="162">
        <v>1</v>
      </c>
    </row>
    <row r="1036" spans="1:14" x14ac:dyDescent="0.25">
      <c r="A1036" s="95"/>
      <c r="B1036" s="157"/>
      <c r="C1036" s="163"/>
      <c r="D1036" s="12" t="s">
        <v>1523</v>
      </c>
      <c r="E1036" s="13" t="s">
        <v>2357</v>
      </c>
      <c r="F1036" s="196"/>
      <c r="G1036" s="173"/>
      <c r="H1036" s="173"/>
      <c r="I1036" s="173"/>
      <c r="J1036" s="173"/>
      <c r="K1036" s="173"/>
      <c r="L1036" s="173">
        <v>230</v>
      </c>
      <c r="M1036" s="173"/>
      <c r="N1036" s="162">
        <v>230</v>
      </c>
    </row>
    <row r="1037" spans="1:14" x14ac:dyDescent="0.25">
      <c r="A1037" s="95"/>
      <c r="B1037" s="157"/>
      <c r="C1037" s="163"/>
      <c r="D1037" s="12" t="s">
        <v>540</v>
      </c>
      <c r="E1037" s="13" t="s">
        <v>713</v>
      </c>
      <c r="F1037" s="152"/>
      <c r="G1037" s="152"/>
      <c r="H1037" s="152"/>
      <c r="I1037" s="152"/>
      <c r="J1037" s="152">
        <v>2</v>
      </c>
      <c r="K1037" s="152"/>
      <c r="L1037" s="152"/>
      <c r="M1037" s="152"/>
      <c r="N1037" s="162">
        <v>2</v>
      </c>
    </row>
    <row r="1038" spans="1:14" x14ac:dyDescent="0.25">
      <c r="A1038" s="95"/>
      <c r="B1038" s="157"/>
      <c r="C1038" s="163"/>
      <c r="D1038" s="12" t="s">
        <v>1607</v>
      </c>
      <c r="E1038" s="13" t="s">
        <v>694</v>
      </c>
      <c r="F1038" s="196"/>
      <c r="G1038" s="173"/>
      <c r="H1038" s="173"/>
      <c r="I1038" s="173"/>
      <c r="J1038" s="173"/>
      <c r="K1038" s="173"/>
      <c r="L1038" s="173">
        <v>1</v>
      </c>
      <c r="M1038" s="173"/>
      <c r="N1038" s="162">
        <v>1</v>
      </c>
    </row>
    <row r="1039" spans="1:14" x14ac:dyDescent="0.25">
      <c r="A1039" s="95"/>
      <c r="B1039" s="157"/>
      <c r="C1039" s="163"/>
      <c r="D1039" s="178" t="s">
        <v>1611</v>
      </c>
      <c r="E1039" s="13" t="s">
        <v>511</v>
      </c>
      <c r="F1039" s="196"/>
      <c r="G1039" s="173"/>
      <c r="H1039" s="173"/>
      <c r="I1039" s="173"/>
      <c r="J1039" s="173"/>
      <c r="K1039" s="173"/>
      <c r="L1039" s="173">
        <v>6</v>
      </c>
      <c r="M1039" s="173"/>
      <c r="N1039" s="162">
        <v>6</v>
      </c>
    </row>
    <row r="1040" spans="1:14" x14ac:dyDescent="0.25">
      <c r="A1040" s="95"/>
      <c r="B1040" s="157"/>
      <c r="C1040" s="163" t="s">
        <v>2847</v>
      </c>
      <c r="D1040" s="90" t="s">
        <v>656</v>
      </c>
      <c r="E1040" s="13" t="s">
        <v>695</v>
      </c>
      <c r="F1040" s="152"/>
      <c r="G1040" s="152"/>
      <c r="H1040" s="152"/>
      <c r="I1040" s="152">
        <v>1</v>
      </c>
      <c r="J1040" s="152">
        <v>49</v>
      </c>
      <c r="K1040" s="152"/>
      <c r="L1040" s="152">
        <v>6</v>
      </c>
      <c r="M1040" s="152"/>
      <c r="N1040" s="162">
        <v>56</v>
      </c>
    </row>
    <row r="1041" spans="1:14" x14ac:dyDescent="0.25">
      <c r="A1041" s="95"/>
      <c r="B1041" s="157"/>
      <c r="C1041" s="163"/>
      <c r="D1041" s="12" t="s">
        <v>992</v>
      </c>
      <c r="E1041" s="13" t="s">
        <v>993</v>
      </c>
      <c r="F1041" s="152"/>
      <c r="G1041" s="152"/>
      <c r="H1041" s="152">
        <v>26</v>
      </c>
      <c r="I1041" s="152"/>
      <c r="J1041" s="152"/>
      <c r="K1041" s="152"/>
      <c r="L1041" s="152"/>
      <c r="M1041" s="152"/>
      <c r="N1041" s="162">
        <v>26</v>
      </c>
    </row>
    <row r="1042" spans="1:14" x14ac:dyDescent="0.25">
      <c r="A1042" s="95"/>
      <c r="B1042" s="157"/>
      <c r="C1042" s="163"/>
      <c r="D1042" s="12" t="s">
        <v>1689</v>
      </c>
      <c r="E1042" s="13" t="s">
        <v>1690</v>
      </c>
      <c r="F1042" s="196"/>
      <c r="G1042" s="173"/>
      <c r="H1042" s="173"/>
      <c r="I1042" s="173"/>
      <c r="J1042" s="173"/>
      <c r="K1042" s="173"/>
      <c r="L1042" s="173">
        <v>65</v>
      </c>
      <c r="M1042" s="173"/>
      <c r="N1042" s="162">
        <v>65</v>
      </c>
    </row>
    <row r="1043" spans="1:14" x14ac:dyDescent="0.25">
      <c r="A1043" s="95"/>
      <c r="B1043" s="157"/>
      <c r="C1043" s="163"/>
      <c r="D1043" s="12" t="s">
        <v>657</v>
      </c>
      <c r="E1043" s="13" t="s">
        <v>696</v>
      </c>
      <c r="F1043" s="152"/>
      <c r="G1043" s="152"/>
      <c r="H1043" s="152">
        <v>29</v>
      </c>
      <c r="I1043" s="152">
        <v>12</v>
      </c>
      <c r="J1043" s="152">
        <v>47</v>
      </c>
      <c r="K1043" s="152"/>
      <c r="L1043" s="152">
        <v>30</v>
      </c>
      <c r="M1043" s="152"/>
      <c r="N1043" s="162">
        <v>118</v>
      </c>
    </row>
    <row r="1044" spans="1:14" x14ac:dyDescent="0.25">
      <c r="A1044" s="95"/>
      <c r="B1044" s="157"/>
      <c r="C1044" s="163"/>
      <c r="D1044" s="12" t="s">
        <v>1</v>
      </c>
      <c r="E1044" s="13" t="s">
        <v>2</v>
      </c>
      <c r="F1044" s="152"/>
      <c r="G1044" s="152">
        <v>184</v>
      </c>
      <c r="H1044" s="152">
        <v>96</v>
      </c>
      <c r="I1044" s="152"/>
      <c r="J1044" s="152">
        <v>132</v>
      </c>
      <c r="K1044" s="152">
        <v>33</v>
      </c>
      <c r="L1044" s="152">
        <v>2153</v>
      </c>
      <c r="M1044" s="152">
        <v>18</v>
      </c>
      <c r="N1044" s="162">
        <v>2616</v>
      </c>
    </row>
    <row r="1045" spans="1:14" x14ac:dyDescent="0.25">
      <c r="A1045" s="95"/>
      <c r="B1045" s="157"/>
      <c r="C1045" s="163"/>
      <c r="D1045" s="12" t="s">
        <v>1677</v>
      </c>
      <c r="E1045" s="13" t="s">
        <v>1678</v>
      </c>
      <c r="F1045" s="196"/>
      <c r="G1045" s="173"/>
      <c r="H1045" s="173"/>
      <c r="I1045" s="173"/>
      <c r="J1045" s="173"/>
      <c r="K1045" s="173"/>
      <c r="L1045" s="173">
        <v>55</v>
      </c>
      <c r="M1045" s="173"/>
      <c r="N1045" s="162">
        <v>55</v>
      </c>
    </row>
    <row r="1046" spans="1:14" x14ac:dyDescent="0.25">
      <c r="A1046" s="95"/>
      <c r="B1046" s="157"/>
      <c r="C1046" s="163"/>
      <c r="D1046" s="178" t="s">
        <v>9</v>
      </c>
      <c r="E1046" s="13" t="s">
        <v>10</v>
      </c>
      <c r="F1046" s="180"/>
      <c r="G1046" s="180"/>
      <c r="H1046" s="180"/>
      <c r="I1046" s="180"/>
      <c r="J1046" s="180"/>
      <c r="K1046" s="180">
        <v>18</v>
      </c>
      <c r="L1046" s="180">
        <v>3</v>
      </c>
      <c r="M1046" s="180"/>
      <c r="N1046" s="182">
        <v>21</v>
      </c>
    </row>
    <row r="1047" spans="1:14" x14ac:dyDescent="0.25">
      <c r="A1047" s="95"/>
      <c r="B1047" s="157"/>
      <c r="C1047" s="163"/>
      <c r="D1047" s="13" t="s">
        <v>15</v>
      </c>
      <c r="E1047" s="13" t="s">
        <v>16</v>
      </c>
      <c r="F1047" s="152"/>
      <c r="G1047" s="152"/>
      <c r="H1047" s="152"/>
      <c r="I1047" s="152"/>
      <c r="J1047" s="152">
        <v>346</v>
      </c>
      <c r="K1047" s="152">
        <v>151</v>
      </c>
      <c r="L1047" s="152"/>
      <c r="M1047" s="152"/>
      <c r="N1047" s="162">
        <v>497</v>
      </c>
    </row>
    <row r="1048" spans="1:14" x14ac:dyDescent="0.25">
      <c r="A1048" s="95"/>
      <c r="B1048" s="157"/>
      <c r="C1048" s="163"/>
      <c r="D1048" s="90" t="s">
        <v>23</v>
      </c>
      <c r="E1048" s="13" t="s">
        <v>24</v>
      </c>
      <c r="F1048" s="152"/>
      <c r="G1048" s="152"/>
      <c r="H1048" s="152">
        <v>2</v>
      </c>
      <c r="I1048" s="152"/>
      <c r="J1048" s="152">
        <v>349</v>
      </c>
      <c r="K1048" s="152">
        <v>2</v>
      </c>
      <c r="L1048" s="152">
        <v>1</v>
      </c>
      <c r="M1048" s="152"/>
      <c r="N1048" s="162">
        <v>354</v>
      </c>
    </row>
    <row r="1049" spans="1:14" x14ac:dyDescent="0.25">
      <c r="A1049" s="95"/>
      <c r="B1049" s="157"/>
      <c r="C1049" s="163"/>
      <c r="D1049" s="12" t="s">
        <v>536</v>
      </c>
      <c r="E1049" s="13" t="s">
        <v>710</v>
      </c>
      <c r="F1049" s="152"/>
      <c r="G1049" s="152"/>
      <c r="H1049" s="152"/>
      <c r="I1049" s="152"/>
      <c r="J1049" s="152">
        <v>10</v>
      </c>
      <c r="K1049" s="152"/>
      <c r="L1049" s="152"/>
      <c r="M1049" s="152"/>
      <c r="N1049" s="162">
        <v>10</v>
      </c>
    </row>
    <row r="1050" spans="1:14" x14ac:dyDescent="0.25">
      <c r="A1050" s="95"/>
      <c r="B1050" s="157"/>
      <c r="C1050" s="163"/>
      <c r="D1050" s="12" t="s">
        <v>538</v>
      </c>
      <c r="E1050" s="13" t="s">
        <v>521</v>
      </c>
      <c r="F1050" s="152"/>
      <c r="G1050" s="152"/>
      <c r="H1050" s="152"/>
      <c r="I1050" s="152"/>
      <c r="J1050" s="152">
        <v>165</v>
      </c>
      <c r="K1050" s="152"/>
      <c r="L1050" s="152"/>
      <c r="M1050" s="152"/>
      <c r="N1050" s="162">
        <v>165</v>
      </c>
    </row>
    <row r="1051" spans="1:14" x14ac:dyDescent="0.25">
      <c r="A1051" s="95"/>
      <c r="B1051" s="157"/>
      <c r="C1051" s="163"/>
      <c r="D1051" s="12" t="s">
        <v>1691</v>
      </c>
      <c r="E1051" s="13" t="s">
        <v>179</v>
      </c>
      <c r="F1051" s="196"/>
      <c r="G1051" s="173"/>
      <c r="H1051" s="173"/>
      <c r="I1051" s="173"/>
      <c r="J1051" s="173"/>
      <c r="K1051" s="173"/>
      <c r="L1051" s="173">
        <v>1</v>
      </c>
      <c r="M1051" s="173"/>
      <c r="N1051" s="162">
        <v>1</v>
      </c>
    </row>
    <row r="1052" spans="1:14" ht="47.25" customHeight="1" x14ac:dyDescent="0.25">
      <c r="A1052" s="95"/>
      <c r="B1052" s="157"/>
      <c r="C1052" s="163"/>
      <c r="D1052" s="12" t="s">
        <v>1021</v>
      </c>
      <c r="E1052" s="13" t="s">
        <v>2</v>
      </c>
      <c r="F1052" s="152"/>
      <c r="G1052" s="152"/>
      <c r="H1052" s="152">
        <v>8</v>
      </c>
      <c r="I1052" s="152"/>
      <c r="J1052" s="152"/>
      <c r="K1052" s="152"/>
      <c r="L1052" s="152">
        <v>14</v>
      </c>
      <c r="M1052" s="152"/>
      <c r="N1052" s="162">
        <v>22</v>
      </c>
    </row>
    <row r="1053" spans="1:14" x14ac:dyDescent="0.25">
      <c r="A1053" s="95"/>
      <c r="B1053" s="157"/>
      <c r="C1053" s="163"/>
      <c r="D1053" s="12" t="s">
        <v>1679</v>
      </c>
      <c r="E1053" s="13" t="s">
        <v>1678</v>
      </c>
      <c r="F1053" s="196"/>
      <c r="G1053" s="173"/>
      <c r="H1053" s="173"/>
      <c r="I1053" s="173"/>
      <c r="J1053" s="173"/>
      <c r="K1053" s="173"/>
      <c r="L1053" s="173">
        <v>23</v>
      </c>
      <c r="M1053" s="173"/>
      <c r="N1053" s="162">
        <v>23</v>
      </c>
    </row>
    <row r="1054" spans="1:14" x14ac:dyDescent="0.25">
      <c r="A1054" s="95"/>
      <c r="B1054" s="157"/>
      <c r="C1054" s="163"/>
      <c r="D1054" s="12" t="s">
        <v>541</v>
      </c>
      <c r="E1054" s="13" t="s">
        <v>714</v>
      </c>
      <c r="F1054" s="152"/>
      <c r="G1054" s="152"/>
      <c r="H1054" s="152"/>
      <c r="I1054" s="152"/>
      <c r="J1054" s="152">
        <v>33</v>
      </c>
      <c r="K1054" s="152"/>
      <c r="L1054" s="152"/>
      <c r="M1054" s="152"/>
      <c r="N1054" s="162">
        <v>33</v>
      </c>
    </row>
    <row r="1055" spans="1:14" x14ac:dyDescent="0.25">
      <c r="A1055" s="95"/>
      <c r="B1055" s="157"/>
      <c r="C1055" s="163"/>
      <c r="D1055" s="12" t="s">
        <v>1769</v>
      </c>
      <c r="E1055" s="13" t="s">
        <v>696</v>
      </c>
      <c r="F1055" s="196"/>
      <c r="G1055" s="173"/>
      <c r="H1055" s="173"/>
      <c r="I1055" s="173"/>
      <c r="J1055" s="173"/>
      <c r="K1055" s="173"/>
      <c r="L1055" s="173">
        <v>3</v>
      </c>
      <c r="M1055" s="173"/>
      <c r="N1055" s="162">
        <v>3</v>
      </c>
    </row>
    <row r="1056" spans="1:14" x14ac:dyDescent="0.25">
      <c r="A1056" s="95"/>
      <c r="B1056" s="157"/>
      <c r="C1056" s="163"/>
      <c r="D1056" s="178" t="s">
        <v>663</v>
      </c>
      <c r="E1056" s="13" t="s">
        <v>715</v>
      </c>
      <c r="F1056" s="152"/>
      <c r="G1056" s="152"/>
      <c r="H1056" s="152"/>
      <c r="I1056" s="152"/>
      <c r="J1056" s="152">
        <v>80</v>
      </c>
      <c r="K1056" s="152"/>
      <c r="L1056" s="152"/>
      <c r="M1056" s="152"/>
      <c r="N1056" s="162">
        <v>80</v>
      </c>
    </row>
    <row r="1057" spans="1:14" x14ac:dyDescent="0.25">
      <c r="A1057" s="95"/>
      <c r="B1057" s="157"/>
      <c r="C1057" s="163" t="s">
        <v>2848</v>
      </c>
      <c r="D1057" s="90" t="s">
        <v>1862</v>
      </c>
      <c r="E1057" s="13" t="s">
        <v>1863</v>
      </c>
      <c r="F1057" s="196"/>
      <c r="G1057" s="173"/>
      <c r="H1057" s="173"/>
      <c r="I1057" s="173"/>
      <c r="J1057" s="173"/>
      <c r="K1057" s="173"/>
      <c r="L1057" s="173">
        <v>1</v>
      </c>
      <c r="M1057" s="173"/>
      <c r="N1057" s="162">
        <v>1</v>
      </c>
    </row>
    <row r="1058" spans="1:14" x14ac:dyDescent="0.25">
      <c r="A1058" s="95"/>
      <c r="B1058" s="157"/>
      <c r="C1058" s="163"/>
      <c r="D1058" s="12" t="s">
        <v>1170</v>
      </c>
      <c r="E1058" s="13" t="s">
        <v>1171</v>
      </c>
      <c r="F1058" s="152"/>
      <c r="G1058" s="152"/>
      <c r="H1058" s="152">
        <v>1</v>
      </c>
      <c r="I1058" s="152"/>
      <c r="J1058" s="152"/>
      <c r="K1058" s="152"/>
      <c r="L1058" s="152"/>
      <c r="M1058" s="152"/>
      <c r="N1058" s="162">
        <v>1</v>
      </c>
    </row>
    <row r="1059" spans="1:14" x14ac:dyDescent="0.25">
      <c r="A1059" s="95"/>
      <c r="B1059" s="157"/>
      <c r="C1059" s="163"/>
      <c r="D1059" s="12" t="s">
        <v>1822</v>
      </c>
      <c r="E1059" s="13" t="s">
        <v>1823</v>
      </c>
      <c r="F1059" s="196"/>
      <c r="G1059" s="173"/>
      <c r="H1059" s="173"/>
      <c r="I1059" s="173"/>
      <c r="J1059" s="173"/>
      <c r="K1059" s="173"/>
      <c r="L1059" s="173">
        <v>2</v>
      </c>
      <c r="M1059" s="173"/>
      <c r="N1059" s="162">
        <v>2</v>
      </c>
    </row>
    <row r="1060" spans="1:14" x14ac:dyDescent="0.25">
      <c r="A1060" s="95"/>
      <c r="B1060" s="157"/>
      <c r="C1060" s="163"/>
      <c r="D1060" s="12" t="s">
        <v>1037</v>
      </c>
      <c r="E1060" s="13" t="s">
        <v>1038</v>
      </c>
      <c r="F1060" s="152"/>
      <c r="G1060" s="152"/>
      <c r="H1060" s="152">
        <v>4</v>
      </c>
      <c r="I1060" s="152"/>
      <c r="J1060" s="152"/>
      <c r="K1060" s="152"/>
      <c r="L1060" s="152"/>
      <c r="M1060" s="152"/>
      <c r="N1060" s="162">
        <v>4</v>
      </c>
    </row>
    <row r="1061" spans="1:14" x14ac:dyDescent="0.25">
      <c r="A1061" s="95"/>
      <c r="B1061" s="157"/>
      <c r="C1061" s="163"/>
      <c r="D1061" s="12" t="s">
        <v>1797</v>
      </c>
      <c r="E1061" s="13" t="s">
        <v>1798</v>
      </c>
      <c r="F1061" s="196"/>
      <c r="G1061" s="173"/>
      <c r="H1061" s="173"/>
      <c r="I1061" s="173"/>
      <c r="J1061" s="173"/>
      <c r="K1061" s="173"/>
      <c r="L1061" s="173">
        <v>72</v>
      </c>
      <c r="M1061" s="173"/>
      <c r="N1061" s="162">
        <v>72</v>
      </c>
    </row>
    <row r="1062" spans="1:14" x14ac:dyDescent="0.25">
      <c r="A1062" s="95"/>
      <c r="B1062" s="157"/>
      <c r="C1062" s="163"/>
      <c r="D1062" s="12" t="s">
        <v>11</v>
      </c>
      <c r="E1062" s="13" t="s">
        <v>12</v>
      </c>
      <c r="F1062" s="152"/>
      <c r="G1062" s="152"/>
      <c r="H1062" s="152"/>
      <c r="I1062" s="152"/>
      <c r="J1062" s="152"/>
      <c r="K1062" s="152">
        <v>1</v>
      </c>
      <c r="L1062" s="152"/>
      <c r="M1062" s="152"/>
      <c r="N1062" s="162">
        <v>1</v>
      </c>
    </row>
    <row r="1063" spans="1:14" x14ac:dyDescent="0.25">
      <c r="A1063" s="95"/>
      <c r="B1063" s="157"/>
      <c r="C1063" s="163"/>
      <c r="D1063" s="12" t="s">
        <v>1839</v>
      </c>
      <c r="E1063" s="13" t="s">
        <v>1840</v>
      </c>
      <c r="F1063" s="196"/>
      <c r="G1063" s="173"/>
      <c r="H1063" s="173"/>
      <c r="I1063" s="173"/>
      <c r="J1063" s="173"/>
      <c r="K1063" s="173"/>
      <c r="L1063" s="173">
        <v>2</v>
      </c>
      <c r="M1063" s="173"/>
      <c r="N1063" s="162">
        <v>2</v>
      </c>
    </row>
    <row r="1064" spans="1:14" x14ac:dyDescent="0.25">
      <c r="A1064" s="95"/>
      <c r="B1064" s="157"/>
      <c r="C1064" s="163"/>
      <c r="D1064" s="12" t="s">
        <v>537</v>
      </c>
      <c r="E1064" s="13" t="s">
        <v>711</v>
      </c>
      <c r="F1064" s="152"/>
      <c r="G1064" s="152"/>
      <c r="H1064" s="152"/>
      <c r="I1064" s="152"/>
      <c r="J1064" s="152">
        <v>16</v>
      </c>
      <c r="K1064" s="152"/>
      <c r="L1064" s="152"/>
      <c r="M1064" s="152"/>
      <c r="N1064" s="162">
        <v>16</v>
      </c>
    </row>
    <row r="1065" spans="1:14" x14ac:dyDescent="0.25">
      <c r="A1065" s="95"/>
      <c r="B1065" s="157"/>
      <c r="C1065" s="163"/>
      <c r="D1065" s="178" t="s">
        <v>1799</v>
      </c>
      <c r="E1065" s="13" t="s">
        <v>1798</v>
      </c>
      <c r="F1065" s="196"/>
      <c r="G1065" s="173"/>
      <c r="H1065" s="173"/>
      <c r="I1065" s="173"/>
      <c r="J1065" s="173"/>
      <c r="K1065" s="173"/>
      <c r="L1065" s="173">
        <v>4</v>
      </c>
      <c r="M1065" s="173"/>
      <c r="N1065" s="162">
        <v>4</v>
      </c>
    </row>
    <row r="1066" spans="1:14" x14ac:dyDescent="0.25">
      <c r="A1066" s="95"/>
      <c r="B1066" s="157"/>
      <c r="C1066" s="163" t="s">
        <v>2851</v>
      </c>
      <c r="D1066" s="13" t="s">
        <v>660</v>
      </c>
      <c r="E1066" s="13" t="s">
        <v>698</v>
      </c>
      <c r="F1066" s="180"/>
      <c r="G1066" s="180"/>
      <c r="H1066" s="180"/>
      <c r="I1066" s="180"/>
      <c r="J1066" s="180">
        <v>73</v>
      </c>
      <c r="K1066" s="180"/>
      <c r="L1066" s="180"/>
      <c r="M1066" s="180"/>
      <c r="N1066" s="182">
        <v>73</v>
      </c>
    </row>
    <row r="1067" spans="1:14" x14ac:dyDescent="0.25">
      <c r="A1067" s="95"/>
      <c r="B1067" s="157"/>
      <c r="C1067" s="163" t="s">
        <v>2872</v>
      </c>
      <c r="D1067" s="13" t="s">
        <v>1230</v>
      </c>
      <c r="E1067" s="13" t="s">
        <v>1231</v>
      </c>
      <c r="F1067" s="152"/>
      <c r="G1067" s="152"/>
      <c r="H1067" s="152"/>
      <c r="I1067" s="152">
        <v>11</v>
      </c>
      <c r="J1067" s="152"/>
      <c r="K1067" s="152"/>
      <c r="L1067" s="152"/>
      <c r="M1067" s="152"/>
      <c r="N1067" s="162">
        <v>11</v>
      </c>
    </row>
    <row r="1068" spans="1:14" x14ac:dyDescent="0.25">
      <c r="A1068" s="165" t="s">
        <v>1465</v>
      </c>
      <c r="B1068" s="165"/>
      <c r="C1068" s="165"/>
      <c r="D1068" s="165"/>
      <c r="E1068" s="165"/>
      <c r="F1068" s="164">
        <v>5720</v>
      </c>
      <c r="G1068" s="164">
        <v>497</v>
      </c>
      <c r="H1068" s="164">
        <v>15144</v>
      </c>
      <c r="I1068" s="164">
        <v>4063</v>
      </c>
      <c r="J1068" s="164">
        <v>68384</v>
      </c>
      <c r="K1068" s="164">
        <v>48686</v>
      </c>
      <c r="L1068" s="164">
        <v>220441</v>
      </c>
      <c r="M1068" s="164">
        <v>69359</v>
      </c>
      <c r="N1068" s="164">
        <v>432294</v>
      </c>
    </row>
    <row r="1069" spans="1:14" x14ac:dyDescent="0.25">
      <c r="B1069"/>
      <c r="C1069"/>
      <c r="D1069"/>
      <c r="E1069"/>
      <c r="F1069"/>
      <c r="G1069"/>
      <c r="H1069"/>
      <c r="I1069"/>
    </row>
    <row r="1070" spans="1:14" x14ac:dyDescent="0.25">
      <c r="B1070"/>
      <c r="C1070"/>
      <c r="D1070"/>
      <c r="E1070"/>
      <c r="F1070"/>
      <c r="G1070"/>
      <c r="H1070"/>
      <c r="I1070"/>
    </row>
    <row r="1071" spans="1:14" x14ac:dyDescent="0.25">
      <c r="B1071"/>
      <c r="C1071"/>
      <c r="D1071"/>
      <c r="E1071"/>
      <c r="F1071"/>
      <c r="G1071"/>
      <c r="H1071"/>
      <c r="I1071"/>
    </row>
    <row r="1072" spans="1:14" x14ac:dyDescent="0.25">
      <c r="B1072"/>
      <c r="C1072"/>
      <c r="D1072"/>
      <c r="E1072"/>
      <c r="F1072"/>
      <c r="G1072"/>
      <c r="H1072"/>
      <c r="I1072"/>
    </row>
    <row r="1073" spans="2:9" x14ac:dyDescent="0.25">
      <c r="B1073"/>
      <c r="C1073"/>
      <c r="D1073"/>
      <c r="E1073"/>
      <c r="F1073"/>
      <c r="G1073"/>
      <c r="H1073"/>
      <c r="I1073"/>
    </row>
    <row r="1074" spans="2:9" x14ac:dyDescent="0.25">
      <c r="B1074"/>
      <c r="C1074"/>
      <c r="D1074"/>
      <c r="E1074"/>
      <c r="F1074"/>
      <c r="G1074"/>
      <c r="H1074"/>
      <c r="I1074"/>
    </row>
    <row r="1075" spans="2:9" x14ac:dyDescent="0.25">
      <c r="B1075"/>
      <c r="C1075"/>
      <c r="D1075"/>
      <c r="E1075"/>
      <c r="F1075"/>
      <c r="G1075"/>
      <c r="H1075"/>
      <c r="I1075"/>
    </row>
    <row r="1076" spans="2:9" x14ac:dyDescent="0.25">
      <c r="B1076"/>
      <c r="C1076"/>
      <c r="D1076"/>
      <c r="E1076"/>
      <c r="F1076"/>
      <c r="G1076"/>
      <c r="H1076"/>
      <c r="I1076"/>
    </row>
    <row r="1077" spans="2:9" x14ac:dyDescent="0.25">
      <c r="B1077"/>
      <c r="C1077"/>
      <c r="D1077"/>
      <c r="E1077"/>
      <c r="F1077"/>
      <c r="G1077"/>
      <c r="H1077"/>
      <c r="I1077"/>
    </row>
    <row r="1078" spans="2:9" x14ac:dyDescent="0.25">
      <c r="B1078"/>
      <c r="C1078"/>
      <c r="D1078"/>
      <c r="E1078"/>
      <c r="F1078"/>
      <c r="G1078"/>
      <c r="H1078"/>
      <c r="I1078"/>
    </row>
    <row r="1079" spans="2:9" x14ac:dyDescent="0.25">
      <c r="B1079"/>
      <c r="C1079"/>
      <c r="D1079"/>
      <c r="E1079"/>
      <c r="F1079"/>
      <c r="G1079"/>
      <c r="H1079"/>
      <c r="I1079"/>
    </row>
    <row r="1080" spans="2:9" x14ac:dyDescent="0.25">
      <c r="B1080"/>
      <c r="C1080"/>
      <c r="D1080"/>
      <c r="E1080"/>
      <c r="F1080"/>
      <c r="G1080"/>
      <c r="H1080"/>
      <c r="I1080"/>
    </row>
    <row r="1081" spans="2:9" x14ac:dyDescent="0.25">
      <c r="B1081"/>
      <c r="C1081"/>
      <c r="D1081"/>
      <c r="E1081"/>
      <c r="F1081"/>
      <c r="G1081"/>
      <c r="H1081"/>
      <c r="I1081"/>
    </row>
    <row r="1082" spans="2:9" x14ac:dyDescent="0.25">
      <c r="B1082"/>
      <c r="C1082"/>
      <c r="D1082"/>
      <c r="E1082"/>
      <c r="F1082"/>
      <c r="G1082"/>
      <c r="H1082"/>
      <c r="I1082"/>
    </row>
    <row r="1083" spans="2:9" x14ac:dyDescent="0.25">
      <c r="B1083"/>
      <c r="C1083"/>
      <c r="D1083"/>
      <c r="E1083"/>
      <c r="F1083"/>
      <c r="G1083"/>
      <c r="H1083"/>
      <c r="I1083"/>
    </row>
    <row r="1084" spans="2:9" x14ac:dyDescent="0.25">
      <c r="B1084"/>
      <c r="C1084"/>
      <c r="D1084"/>
      <c r="E1084"/>
      <c r="F1084"/>
      <c r="G1084"/>
      <c r="H1084"/>
      <c r="I1084"/>
    </row>
    <row r="1085" spans="2:9" x14ac:dyDescent="0.25">
      <c r="B1085"/>
      <c r="C1085"/>
      <c r="D1085"/>
      <c r="E1085"/>
      <c r="F1085"/>
      <c r="G1085"/>
      <c r="H1085"/>
      <c r="I1085"/>
    </row>
    <row r="1086" spans="2:9" x14ac:dyDescent="0.25">
      <c r="B1086"/>
      <c r="C1086"/>
      <c r="D1086"/>
      <c r="E1086"/>
      <c r="F1086"/>
      <c r="G1086"/>
      <c r="H1086"/>
      <c r="I1086"/>
    </row>
    <row r="1087" spans="2:9" x14ac:dyDescent="0.25">
      <c r="B1087"/>
      <c r="C1087"/>
      <c r="D1087"/>
      <c r="E1087"/>
      <c r="F1087"/>
      <c r="G1087"/>
      <c r="H1087"/>
      <c r="I1087"/>
    </row>
    <row r="1088" spans="2:9" x14ac:dyDescent="0.25">
      <c r="B1088"/>
      <c r="C1088"/>
      <c r="D1088"/>
      <c r="E1088"/>
      <c r="F1088"/>
      <c r="G1088"/>
      <c r="H1088"/>
      <c r="I1088"/>
    </row>
    <row r="1089" spans="2:9" x14ac:dyDescent="0.25">
      <c r="B1089"/>
      <c r="C1089"/>
      <c r="D1089"/>
      <c r="E1089"/>
      <c r="F1089"/>
      <c r="G1089"/>
      <c r="H1089"/>
      <c r="I1089"/>
    </row>
    <row r="1090" spans="2:9" x14ac:dyDescent="0.25">
      <c r="B1090"/>
      <c r="C1090"/>
      <c r="D1090"/>
      <c r="E1090"/>
      <c r="F1090"/>
      <c r="G1090"/>
      <c r="H1090"/>
      <c r="I1090"/>
    </row>
    <row r="1091" spans="2:9" x14ac:dyDescent="0.25">
      <c r="B1091"/>
      <c r="C1091"/>
      <c r="D1091"/>
      <c r="E1091"/>
      <c r="F1091"/>
      <c r="G1091"/>
      <c r="H1091"/>
      <c r="I1091"/>
    </row>
    <row r="1092" spans="2:9" x14ac:dyDescent="0.25">
      <c r="B1092"/>
      <c r="C1092"/>
      <c r="D1092"/>
      <c r="E1092"/>
      <c r="F1092"/>
      <c r="G1092"/>
      <c r="H1092"/>
      <c r="I1092"/>
    </row>
    <row r="1093" spans="2:9" x14ac:dyDescent="0.25">
      <c r="B1093"/>
      <c r="C1093"/>
      <c r="D1093"/>
      <c r="E1093"/>
      <c r="F1093"/>
      <c r="G1093"/>
      <c r="H1093"/>
      <c r="I1093"/>
    </row>
    <row r="1094" spans="2:9" x14ac:dyDescent="0.25">
      <c r="B1094"/>
      <c r="C1094"/>
      <c r="D1094"/>
      <c r="E1094"/>
      <c r="F1094"/>
      <c r="G1094"/>
      <c r="H1094"/>
      <c r="I1094"/>
    </row>
    <row r="1095" spans="2:9" x14ac:dyDescent="0.25">
      <c r="B1095"/>
      <c r="C1095"/>
      <c r="D1095"/>
      <c r="E1095"/>
      <c r="F1095"/>
      <c r="G1095"/>
      <c r="H1095"/>
      <c r="I1095"/>
    </row>
    <row r="1096" spans="2:9" x14ac:dyDescent="0.25">
      <c r="B1096"/>
      <c r="C1096"/>
      <c r="D1096"/>
      <c r="E1096"/>
      <c r="F1096"/>
      <c r="G1096"/>
      <c r="H1096"/>
      <c r="I1096"/>
    </row>
    <row r="1097" spans="2:9" x14ac:dyDescent="0.25">
      <c r="B1097"/>
      <c r="C1097"/>
      <c r="D1097"/>
      <c r="E1097"/>
      <c r="F1097"/>
      <c r="G1097"/>
      <c r="H1097"/>
      <c r="I1097"/>
    </row>
    <row r="1098" spans="2:9" x14ac:dyDescent="0.25">
      <c r="B1098"/>
      <c r="C1098"/>
      <c r="D1098"/>
      <c r="E1098"/>
      <c r="F1098"/>
      <c r="G1098"/>
      <c r="H1098"/>
      <c r="I1098"/>
    </row>
    <row r="1099" spans="2:9" x14ac:dyDescent="0.25">
      <c r="B1099"/>
      <c r="C1099"/>
      <c r="D1099"/>
      <c r="E1099"/>
      <c r="F1099"/>
      <c r="G1099"/>
      <c r="H1099"/>
      <c r="I1099"/>
    </row>
    <row r="1100" spans="2:9" x14ac:dyDescent="0.25">
      <c r="B1100"/>
      <c r="C1100"/>
      <c r="D1100"/>
      <c r="E1100"/>
      <c r="F1100"/>
      <c r="G1100"/>
      <c r="H1100"/>
      <c r="I1100"/>
    </row>
    <row r="1101" spans="2:9" x14ac:dyDescent="0.25">
      <c r="B1101"/>
      <c r="C1101"/>
      <c r="D1101"/>
      <c r="E1101"/>
      <c r="F1101"/>
      <c r="G1101"/>
      <c r="H1101"/>
      <c r="I1101"/>
    </row>
    <row r="1102" spans="2:9" x14ac:dyDescent="0.25">
      <c r="B1102"/>
      <c r="C1102"/>
      <c r="D1102"/>
      <c r="E1102"/>
      <c r="F1102"/>
      <c r="G1102"/>
      <c r="H1102"/>
      <c r="I1102"/>
    </row>
    <row r="1103" spans="2:9" x14ac:dyDescent="0.25">
      <c r="B1103"/>
      <c r="C1103"/>
      <c r="D1103"/>
      <c r="E1103"/>
      <c r="F1103"/>
      <c r="G1103"/>
      <c r="H1103"/>
      <c r="I1103"/>
    </row>
    <row r="1104" spans="2:9" x14ac:dyDescent="0.25">
      <c r="B1104"/>
      <c r="C1104"/>
      <c r="D1104"/>
      <c r="E1104"/>
      <c r="F1104"/>
      <c r="G1104"/>
      <c r="H1104"/>
      <c r="I1104"/>
    </row>
    <row r="1105" spans="2:9" x14ac:dyDescent="0.25">
      <c r="B1105"/>
      <c r="C1105"/>
      <c r="D1105"/>
      <c r="E1105"/>
      <c r="F1105"/>
      <c r="G1105"/>
      <c r="H1105"/>
      <c r="I1105"/>
    </row>
    <row r="1106" spans="2:9" x14ac:dyDescent="0.25">
      <c r="B1106"/>
      <c r="C1106"/>
      <c r="D1106"/>
      <c r="E1106"/>
      <c r="F1106"/>
      <c r="G1106"/>
      <c r="H1106"/>
      <c r="I1106"/>
    </row>
    <row r="1107" spans="2:9" x14ac:dyDescent="0.25">
      <c r="B1107"/>
      <c r="C1107"/>
      <c r="D1107"/>
      <c r="E1107"/>
      <c r="F1107"/>
      <c r="G1107"/>
      <c r="H1107"/>
      <c r="I1107"/>
    </row>
    <row r="1108" spans="2:9" x14ac:dyDescent="0.25">
      <c r="B1108"/>
      <c r="C1108"/>
      <c r="D1108"/>
      <c r="E1108"/>
      <c r="F1108"/>
      <c r="G1108"/>
      <c r="H1108"/>
      <c r="I1108"/>
    </row>
    <row r="1109" spans="2:9" x14ac:dyDescent="0.25">
      <c r="B1109"/>
      <c r="C1109"/>
      <c r="D1109"/>
      <c r="E1109"/>
      <c r="F1109"/>
      <c r="G1109"/>
      <c r="H1109"/>
      <c r="I1109"/>
    </row>
    <row r="1110" spans="2:9" x14ac:dyDescent="0.25">
      <c r="B1110"/>
      <c r="C1110"/>
      <c r="D1110"/>
      <c r="E1110"/>
      <c r="F1110"/>
      <c r="G1110"/>
      <c r="H1110"/>
      <c r="I1110"/>
    </row>
    <row r="1111" spans="2:9" x14ac:dyDescent="0.25">
      <c r="B1111"/>
      <c r="C1111"/>
      <c r="D1111"/>
      <c r="E1111"/>
      <c r="F1111"/>
      <c r="G1111"/>
      <c r="H1111"/>
      <c r="I1111"/>
    </row>
    <row r="1112" spans="2:9" x14ac:dyDescent="0.25">
      <c r="B1112"/>
      <c r="C1112"/>
      <c r="D1112"/>
      <c r="E1112"/>
      <c r="F1112"/>
      <c r="G1112"/>
      <c r="H1112"/>
      <c r="I1112"/>
    </row>
    <row r="1113" spans="2:9" x14ac:dyDescent="0.25">
      <c r="B1113"/>
      <c r="C1113"/>
      <c r="D1113"/>
      <c r="E1113"/>
      <c r="F1113"/>
      <c r="G1113"/>
      <c r="H1113"/>
      <c r="I1113"/>
    </row>
    <row r="1114" spans="2:9" x14ac:dyDescent="0.25">
      <c r="B1114"/>
      <c r="C1114"/>
      <c r="D1114"/>
      <c r="E1114"/>
      <c r="F1114"/>
      <c r="G1114"/>
      <c r="H1114"/>
      <c r="I1114"/>
    </row>
    <row r="1115" spans="2:9" x14ac:dyDescent="0.25">
      <c r="B1115"/>
      <c r="C1115"/>
      <c r="D1115"/>
      <c r="E1115"/>
      <c r="F1115"/>
      <c r="G1115"/>
      <c r="H1115"/>
      <c r="I1115"/>
    </row>
    <row r="1116" spans="2:9" x14ac:dyDescent="0.25">
      <c r="B1116"/>
      <c r="C1116"/>
      <c r="D1116"/>
      <c r="E1116"/>
      <c r="F1116"/>
      <c r="G1116"/>
      <c r="H1116"/>
      <c r="I1116"/>
    </row>
    <row r="1117" spans="2:9" x14ac:dyDescent="0.25">
      <c r="B1117"/>
      <c r="C1117"/>
      <c r="D1117"/>
      <c r="E1117"/>
      <c r="F1117"/>
      <c r="G1117"/>
      <c r="H1117"/>
      <c r="I1117"/>
    </row>
    <row r="1118" spans="2:9" x14ac:dyDescent="0.25">
      <c r="B1118"/>
      <c r="C1118"/>
      <c r="D1118"/>
      <c r="E1118"/>
      <c r="F1118"/>
      <c r="G1118"/>
      <c r="H1118"/>
      <c r="I1118"/>
    </row>
    <row r="1119" spans="2:9" x14ac:dyDescent="0.25">
      <c r="B1119"/>
      <c r="C1119"/>
      <c r="D1119"/>
      <c r="E1119"/>
      <c r="F1119"/>
      <c r="G1119"/>
      <c r="H1119"/>
      <c r="I1119"/>
    </row>
    <row r="1120" spans="2:9" x14ac:dyDescent="0.25">
      <c r="B1120"/>
      <c r="C1120"/>
      <c r="D1120"/>
      <c r="E1120"/>
      <c r="F1120"/>
      <c r="G1120"/>
      <c r="H1120"/>
      <c r="I1120"/>
    </row>
    <row r="1121" spans="2:9" x14ac:dyDescent="0.25">
      <c r="B1121"/>
      <c r="C1121"/>
      <c r="D1121"/>
      <c r="E1121"/>
      <c r="F1121"/>
      <c r="G1121"/>
      <c r="H1121"/>
      <c r="I1121"/>
    </row>
    <row r="1122" spans="2:9" x14ac:dyDescent="0.25">
      <c r="B1122"/>
      <c r="C1122"/>
      <c r="D1122"/>
      <c r="E1122"/>
      <c r="F1122"/>
      <c r="G1122"/>
      <c r="H1122"/>
      <c r="I1122"/>
    </row>
    <row r="1123" spans="2:9" x14ac:dyDescent="0.25">
      <c r="B1123"/>
      <c r="C1123"/>
      <c r="D1123"/>
      <c r="E1123"/>
      <c r="F1123"/>
      <c r="G1123"/>
      <c r="H1123"/>
      <c r="I1123"/>
    </row>
    <row r="1124" spans="2:9" x14ac:dyDescent="0.25">
      <c r="B1124"/>
      <c r="C1124"/>
      <c r="D1124"/>
      <c r="E1124"/>
      <c r="F1124"/>
      <c r="G1124"/>
      <c r="H1124"/>
      <c r="I1124"/>
    </row>
    <row r="1125" spans="2:9" x14ac:dyDescent="0.25">
      <c r="B1125"/>
      <c r="C1125"/>
      <c r="D1125"/>
      <c r="E1125"/>
      <c r="F1125"/>
      <c r="G1125"/>
      <c r="H1125"/>
      <c r="I1125"/>
    </row>
    <row r="1126" spans="2:9" x14ac:dyDescent="0.25">
      <c r="B1126"/>
      <c r="C1126"/>
      <c r="D1126"/>
      <c r="E1126"/>
      <c r="F1126"/>
      <c r="G1126"/>
      <c r="H1126"/>
      <c r="I1126"/>
    </row>
    <row r="1127" spans="2:9" x14ac:dyDescent="0.25">
      <c r="B1127"/>
      <c r="C1127"/>
      <c r="D1127"/>
      <c r="E1127"/>
      <c r="F1127"/>
      <c r="G1127"/>
      <c r="H1127"/>
      <c r="I1127"/>
    </row>
    <row r="1128" spans="2:9" x14ac:dyDescent="0.25">
      <c r="B1128"/>
      <c r="C1128"/>
      <c r="D1128"/>
      <c r="E1128"/>
      <c r="F1128"/>
      <c r="G1128"/>
      <c r="H1128"/>
      <c r="I1128"/>
    </row>
    <row r="1129" spans="2:9" x14ac:dyDescent="0.25">
      <c r="B1129"/>
      <c r="C1129"/>
      <c r="D1129"/>
      <c r="E1129"/>
      <c r="F1129"/>
      <c r="G1129"/>
      <c r="H1129"/>
      <c r="I1129"/>
    </row>
    <row r="1130" spans="2:9" x14ac:dyDescent="0.25">
      <c r="B1130"/>
      <c r="C1130"/>
      <c r="D1130"/>
      <c r="E1130"/>
      <c r="F1130"/>
      <c r="G1130"/>
      <c r="H1130"/>
      <c r="I1130"/>
    </row>
    <row r="1131" spans="2:9" x14ac:dyDescent="0.25">
      <c r="B1131"/>
      <c r="C1131"/>
      <c r="D1131"/>
      <c r="E1131"/>
      <c r="F1131"/>
      <c r="G1131"/>
      <c r="H1131"/>
      <c r="I1131"/>
    </row>
    <row r="1132" spans="2:9" x14ac:dyDescent="0.25">
      <c r="B1132"/>
      <c r="C1132"/>
      <c r="D1132"/>
      <c r="E1132"/>
      <c r="F1132"/>
      <c r="G1132"/>
      <c r="H1132"/>
      <c r="I1132"/>
    </row>
    <row r="1133" spans="2:9" x14ac:dyDescent="0.25">
      <c r="B1133"/>
      <c r="C1133"/>
      <c r="D1133"/>
      <c r="E1133"/>
      <c r="F1133"/>
      <c r="G1133"/>
      <c r="H1133"/>
      <c r="I1133"/>
    </row>
    <row r="1134" spans="2:9" x14ac:dyDescent="0.25">
      <c r="B1134"/>
      <c r="C1134"/>
      <c r="D1134"/>
      <c r="E1134"/>
      <c r="F1134"/>
      <c r="G1134"/>
      <c r="H1134"/>
      <c r="I1134"/>
    </row>
    <row r="1135" spans="2:9" x14ac:dyDescent="0.25">
      <c r="B1135"/>
      <c r="C1135"/>
      <c r="D1135"/>
      <c r="E1135"/>
      <c r="F1135"/>
      <c r="G1135"/>
      <c r="H1135"/>
      <c r="I1135"/>
    </row>
    <row r="1136" spans="2:9" x14ac:dyDescent="0.25">
      <c r="B1136"/>
      <c r="C1136"/>
      <c r="D1136"/>
      <c r="E1136"/>
      <c r="F1136"/>
      <c r="G1136"/>
      <c r="H1136"/>
      <c r="I1136"/>
    </row>
    <row r="1137" spans="2:9" x14ac:dyDescent="0.25">
      <c r="B1137"/>
      <c r="C1137"/>
      <c r="D1137"/>
      <c r="E1137"/>
      <c r="F1137"/>
      <c r="G1137"/>
      <c r="H1137"/>
      <c r="I1137"/>
    </row>
    <row r="1138" spans="2:9" x14ac:dyDescent="0.25">
      <c r="B1138"/>
      <c r="C1138"/>
      <c r="D1138"/>
      <c r="E1138"/>
      <c r="F1138"/>
      <c r="G1138"/>
      <c r="H1138"/>
      <c r="I1138"/>
    </row>
    <row r="1139" spans="2:9" x14ac:dyDescent="0.25">
      <c r="B1139"/>
      <c r="C1139"/>
      <c r="D1139"/>
      <c r="E1139"/>
      <c r="F1139"/>
      <c r="G1139"/>
      <c r="H1139"/>
      <c r="I1139"/>
    </row>
    <row r="1140" spans="2:9" x14ac:dyDescent="0.25">
      <c r="B1140"/>
      <c r="C1140"/>
      <c r="D1140"/>
      <c r="E1140"/>
      <c r="F1140"/>
      <c r="G1140"/>
      <c r="H1140"/>
      <c r="I1140"/>
    </row>
    <row r="1141" spans="2:9" x14ac:dyDescent="0.25">
      <c r="B1141"/>
      <c r="C1141"/>
      <c r="D1141"/>
      <c r="E1141"/>
      <c r="F1141"/>
      <c r="G1141"/>
      <c r="H1141"/>
      <c r="I1141"/>
    </row>
    <row r="1142" spans="2:9" x14ac:dyDescent="0.25">
      <c r="B1142"/>
      <c r="C1142"/>
      <c r="D1142"/>
      <c r="E1142"/>
      <c r="F1142"/>
      <c r="G1142"/>
      <c r="H1142"/>
      <c r="I1142"/>
    </row>
    <row r="1143" spans="2:9" x14ac:dyDescent="0.25">
      <c r="B1143"/>
      <c r="C1143"/>
      <c r="D1143"/>
      <c r="E1143"/>
      <c r="F1143"/>
      <c r="G1143"/>
      <c r="H1143"/>
      <c r="I1143"/>
    </row>
    <row r="1144" spans="2:9" x14ac:dyDescent="0.25">
      <c r="B1144"/>
      <c r="C1144"/>
      <c r="D1144"/>
      <c r="E1144"/>
      <c r="F1144"/>
      <c r="G1144"/>
      <c r="H1144"/>
      <c r="I1144"/>
    </row>
    <row r="1145" spans="2:9" x14ac:dyDescent="0.25">
      <c r="B1145"/>
      <c r="C1145"/>
      <c r="D1145"/>
      <c r="E1145"/>
      <c r="F1145"/>
      <c r="G1145"/>
      <c r="H1145"/>
      <c r="I1145"/>
    </row>
    <row r="1146" spans="2:9" x14ac:dyDescent="0.25">
      <c r="B1146"/>
      <c r="C1146"/>
      <c r="D1146"/>
      <c r="E1146"/>
      <c r="F1146"/>
      <c r="G1146"/>
      <c r="H1146"/>
      <c r="I1146"/>
    </row>
    <row r="1147" spans="2:9" x14ac:dyDescent="0.25">
      <c r="B1147"/>
      <c r="C1147"/>
      <c r="D1147"/>
      <c r="E1147"/>
      <c r="F1147"/>
      <c r="G1147"/>
      <c r="H1147"/>
      <c r="I1147"/>
    </row>
    <row r="1148" spans="2:9" x14ac:dyDescent="0.25">
      <c r="B1148"/>
      <c r="C1148"/>
      <c r="D1148"/>
      <c r="E1148"/>
      <c r="F1148"/>
      <c r="G1148"/>
      <c r="H1148"/>
      <c r="I1148"/>
    </row>
    <row r="1149" spans="2:9" x14ac:dyDescent="0.25">
      <c r="B1149"/>
      <c r="C1149"/>
      <c r="D1149"/>
      <c r="E1149"/>
      <c r="F1149"/>
      <c r="G1149"/>
      <c r="H1149"/>
      <c r="I1149"/>
    </row>
    <row r="1150" spans="2:9" x14ac:dyDescent="0.25">
      <c r="B1150"/>
      <c r="C1150"/>
      <c r="D1150"/>
      <c r="E1150"/>
      <c r="F1150"/>
      <c r="G1150"/>
      <c r="H1150"/>
      <c r="I1150"/>
    </row>
    <row r="1151" spans="2:9" x14ac:dyDescent="0.25">
      <c r="B1151"/>
      <c r="C1151"/>
      <c r="D1151"/>
      <c r="E1151"/>
      <c r="F1151"/>
      <c r="G1151"/>
      <c r="H1151"/>
      <c r="I1151"/>
    </row>
    <row r="1152" spans="2:9" x14ac:dyDescent="0.25">
      <c r="B1152"/>
      <c r="C1152"/>
      <c r="D1152"/>
      <c r="E1152"/>
      <c r="F1152"/>
      <c r="G1152"/>
      <c r="H1152"/>
      <c r="I1152"/>
    </row>
    <row r="1153" spans="2:9" x14ac:dyDescent="0.25">
      <c r="B1153"/>
      <c r="C1153"/>
      <c r="D1153"/>
      <c r="E1153"/>
      <c r="F1153"/>
      <c r="G1153"/>
      <c r="H1153"/>
      <c r="I1153"/>
    </row>
    <row r="1154" spans="2:9" x14ac:dyDescent="0.25">
      <c r="B1154"/>
      <c r="C1154"/>
      <c r="D1154"/>
      <c r="E1154"/>
      <c r="F1154"/>
      <c r="G1154"/>
      <c r="H1154"/>
      <c r="I1154"/>
    </row>
    <row r="1155" spans="2:9" x14ac:dyDescent="0.25">
      <c r="B1155"/>
      <c r="C1155"/>
      <c r="D1155"/>
      <c r="E1155"/>
      <c r="F1155"/>
      <c r="G1155"/>
      <c r="H1155"/>
      <c r="I1155"/>
    </row>
    <row r="1156" spans="2:9" x14ac:dyDescent="0.25">
      <c r="B1156"/>
      <c r="C1156"/>
      <c r="D1156"/>
      <c r="E1156"/>
      <c r="F1156"/>
      <c r="G1156"/>
      <c r="H1156"/>
      <c r="I1156"/>
    </row>
    <row r="1157" spans="2:9" x14ac:dyDescent="0.25">
      <c r="B1157"/>
      <c r="C1157"/>
      <c r="D1157"/>
      <c r="E1157"/>
      <c r="F1157"/>
      <c r="G1157"/>
      <c r="H1157"/>
      <c r="I1157"/>
    </row>
    <row r="1158" spans="2:9" x14ac:dyDescent="0.25">
      <c r="B1158"/>
      <c r="C1158"/>
      <c r="D1158"/>
      <c r="E1158"/>
      <c r="F1158"/>
      <c r="G1158"/>
      <c r="H1158"/>
      <c r="I1158"/>
    </row>
    <row r="1159" spans="2:9" x14ac:dyDescent="0.25">
      <c r="B1159"/>
      <c r="C1159"/>
      <c r="D1159"/>
      <c r="E1159"/>
      <c r="F1159"/>
      <c r="G1159"/>
      <c r="H1159"/>
      <c r="I1159"/>
    </row>
    <row r="1160" spans="2:9" x14ac:dyDescent="0.25">
      <c r="B1160"/>
      <c r="C1160"/>
      <c r="D1160"/>
      <c r="E1160"/>
      <c r="F1160"/>
      <c r="G1160"/>
      <c r="H1160"/>
      <c r="I1160"/>
    </row>
    <row r="1161" spans="2:9" x14ac:dyDescent="0.25">
      <c r="B1161"/>
      <c r="C1161"/>
      <c r="D1161"/>
      <c r="E1161"/>
      <c r="F1161"/>
      <c r="G1161"/>
      <c r="H1161"/>
      <c r="I1161"/>
    </row>
    <row r="1162" spans="2:9" x14ac:dyDescent="0.25">
      <c r="B1162"/>
      <c r="C1162"/>
      <c r="D1162"/>
      <c r="E1162"/>
      <c r="F1162"/>
      <c r="G1162"/>
      <c r="H1162"/>
      <c r="I1162"/>
    </row>
    <row r="1163" spans="2:9" x14ac:dyDescent="0.25">
      <c r="B1163"/>
      <c r="C1163"/>
      <c r="D1163"/>
      <c r="E1163"/>
      <c r="F1163"/>
      <c r="G1163"/>
      <c r="H1163"/>
      <c r="I1163"/>
    </row>
    <row r="1164" spans="2:9" x14ac:dyDescent="0.25">
      <c r="B1164"/>
      <c r="C1164"/>
      <c r="D1164"/>
      <c r="E1164"/>
      <c r="F1164"/>
      <c r="G1164"/>
      <c r="H1164"/>
      <c r="I1164"/>
    </row>
    <row r="1165" spans="2:9" x14ac:dyDescent="0.25">
      <c r="B1165"/>
      <c r="C1165"/>
      <c r="D1165"/>
      <c r="E1165"/>
      <c r="F1165"/>
      <c r="G1165"/>
      <c r="H1165"/>
      <c r="I1165"/>
    </row>
    <row r="1166" spans="2:9" x14ac:dyDescent="0.25">
      <c r="B1166"/>
      <c r="C1166"/>
      <c r="D1166"/>
      <c r="E1166"/>
      <c r="F1166"/>
      <c r="G1166"/>
      <c r="H1166"/>
      <c r="I1166"/>
    </row>
    <row r="1167" spans="2:9" x14ac:dyDescent="0.25">
      <c r="B1167"/>
      <c r="C1167"/>
      <c r="D1167"/>
      <c r="E1167"/>
      <c r="F1167"/>
      <c r="G1167"/>
      <c r="H1167"/>
      <c r="I1167"/>
    </row>
    <row r="1168" spans="2:9" x14ac:dyDescent="0.25">
      <c r="B1168"/>
      <c r="C1168"/>
      <c r="D1168"/>
      <c r="E1168"/>
      <c r="F1168"/>
      <c r="G1168"/>
      <c r="H1168"/>
      <c r="I1168"/>
    </row>
    <row r="1169" spans="2:9" x14ac:dyDescent="0.25">
      <c r="B1169"/>
      <c r="C1169"/>
      <c r="D1169"/>
      <c r="E1169"/>
      <c r="F1169"/>
      <c r="G1169"/>
      <c r="H1169"/>
      <c r="I1169"/>
    </row>
    <row r="1170" spans="2:9" x14ac:dyDescent="0.25">
      <c r="B1170"/>
      <c r="C1170"/>
      <c r="D1170"/>
      <c r="E1170"/>
      <c r="F1170"/>
      <c r="G1170"/>
      <c r="H1170"/>
      <c r="I1170"/>
    </row>
    <row r="1171" spans="2:9" x14ac:dyDescent="0.25">
      <c r="B1171"/>
      <c r="C1171"/>
      <c r="D1171"/>
      <c r="E1171"/>
      <c r="F1171"/>
      <c r="G1171"/>
      <c r="H1171"/>
      <c r="I1171"/>
    </row>
    <row r="1172" spans="2:9" x14ac:dyDescent="0.25">
      <c r="B1172"/>
      <c r="C1172"/>
      <c r="D1172"/>
      <c r="E1172"/>
      <c r="F1172"/>
      <c r="G1172"/>
      <c r="H1172"/>
      <c r="I1172"/>
    </row>
    <row r="1173" spans="2:9" x14ac:dyDescent="0.25">
      <c r="B1173"/>
      <c r="C1173"/>
      <c r="D1173"/>
      <c r="E1173"/>
      <c r="F1173"/>
      <c r="G1173"/>
      <c r="H1173"/>
      <c r="I1173"/>
    </row>
    <row r="1174" spans="2:9" x14ac:dyDescent="0.25">
      <c r="B1174"/>
      <c r="C1174"/>
      <c r="D1174"/>
      <c r="E1174"/>
      <c r="F1174"/>
      <c r="G1174"/>
      <c r="H1174"/>
      <c r="I1174"/>
    </row>
    <row r="1175" spans="2:9" x14ac:dyDescent="0.25">
      <c r="B1175"/>
      <c r="C1175"/>
      <c r="D1175"/>
      <c r="E1175"/>
      <c r="F1175"/>
      <c r="G1175"/>
      <c r="H1175"/>
      <c r="I1175"/>
    </row>
    <row r="1176" spans="2:9" x14ac:dyDescent="0.25">
      <c r="B1176"/>
      <c r="C1176"/>
      <c r="D1176"/>
      <c r="E1176"/>
      <c r="F1176"/>
      <c r="G1176"/>
      <c r="H1176"/>
      <c r="I1176"/>
    </row>
    <row r="1177" spans="2:9" x14ac:dyDescent="0.25">
      <c r="B1177"/>
      <c r="C1177"/>
      <c r="D1177"/>
      <c r="E1177"/>
      <c r="F1177"/>
      <c r="G1177"/>
      <c r="H1177"/>
      <c r="I1177"/>
    </row>
    <row r="1178" spans="2:9" x14ac:dyDescent="0.25">
      <c r="B1178"/>
      <c r="C1178"/>
      <c r="D1178"/>
      <c r="E1178"/>
      <c r="F1178"/>
      <c r="G1178"/>
      <c r="H1178"/>
      <c r="I1178"/>
    </row>
    <row r="1179" spans="2:9" x14ac:dyDescent="0.25">
      <c r="B1179"/>
      <c r="C1179"/>
      <c r="D1179"/>
      <c r="E1179"/>
      <c r="F1179"/>
      <c r="G1179"/>
      <c r="H1179"/>
      <c r="I1179"/>
    </row>
    <row r="1180" spans="2:9" x14ac:dyDescent="0.25">
      <c r="B1180"/>
      <c r="C1180"/>
      <c r="D1180"/>
      <c r="E1180"/>
      <c r="F1180"/>
      <c r="G1180"/>
      <c r="H1180"/>
      <c r="I1180"/>
    </row>
    <row r="1181" spans="2:9" x14ac:dyDescent="0.25">
      <c r="B1181"/>
      <c r="C1181"/>
      <c r="D1181"/>
      <c r="E1181"/>
      <c r="F1181"/>
      <c r="G1181"/>
      <c r="H1181"/>
      <c r="I1181"/>
    </row>
    <row r="1182" spans="2:9" x14ac:dyDescent="0.25">
      <c r="B1182"/>
      <c r="C1182"/>
      <c r="D1182"/>
      <c r="E1182"/>
      <c r="F1182"/>
      <c r="G1182"/>
      <c r="H1182"/>
      <c r="I1182"/>
    </row>
    <row r="1183" spans="2:9" x14ac:dyDescent="0.25">
      <c r="B1183"/>
      <c r="C1183"/>
      <c r="D1183"/>
      <c r="E1183"/>
      <c r="F1183"/>
      <c r="G1183"/>
      <c r="H1183"/>
      <c r="I1183"/>
    </row>
    <row r="1184" spans="2:9" x14ac:dyDescent="0.25">
      <c r="B1184"/>
      <c r="C1184"/>
      <c r="D1184"/>
      <c r="E1184"/>
      <c r="F1184"/>
      <c r="G1184"/>
      <c r="H1184"/>
      <c r="I1184"/>
    </row>
    <row r="1185" spans="2:9" x14ac:dyDescent="0.25">
      <c r="B1185"/>
      <c r="C1185"/>
      <c r="D1185"/>
      <c r="E1185"/>
      <c r="F1185"/>
      <c r="G1185"/>
      <c r="H1185"/>
      <c r="I1185"/>
    </row>
    <row r="1186" spans="2:9" x14ac:dyDescent="0.25">
      <c r="B1186"/>
      <c r="C1186"/>
      <c r="D1186"/>
      <c r="E1186"/>
      <c r="F1186"/>
      <c r="G1186"/>
      <c r="H1186"/>
      <c r="I1186"/>
    </row>
    <row r="1187" spans="2:9" x14ac:dyDescent="0.25">
      <c r="B1187"/>
      <c r="C1187"/>
      <c r="D1187"/>
      <c r="E1187"/>
      <c r="F1187"/>
      <c r="G1187"/>
      <c r="H1187"/>
      <c r="I1187"/>
    </row>
    <row r="1188" spans="2:9" x14ac:dyDescent="0.25">
      <c r="B1188"/>
      <c r="C1188"/>
      <c r="D1188"/>
      <c r="E1188"/>
      <c r="F1188"/>
      <c r="G1188"/>
      <c r="H1188"/>
      <c r="I1188"/>
    </row>
    <row r="1189" spans="2:9" x14ac:dyDescent="0.25">
      <c r="B1189"/>
      <c r="C1189"/>
      <c r="D1189"/>
      <c r="E1189"/>
      <c r="F1189"/>
      <c r="G1189"/>
      <c r="H1189"/>
      <c r="I1189"/>
    </row>
    <row r="1190" spans="2:9" x14ac:dyDescent="0.25">
      <c r="B1190"/>
      <c r="C1190"/>
      <c r="D1190"/>
      <c r="E1190"/>
      <c r="F1190"/>
      <c r="G1190"/>
      <c r="H1190"/>
      <c r="I1190"/>
    </row>
    <row r="1191" spans="2:9" x14ac:dyDescent="0.25">
      <c r="B1191"/>
      <c r="C1191"/>
      <c r="D1191"/>
      <c r="E1191"/>
      <c r="F1191"/>
      <c r="G1191"/>
      <c r="H1191"/>
      <c r="I1191"/>
    </row>
    <row r="1192" spans="2:9" x14ac:dyDescent="0.25">
      <c r="B1192"/>
      <c r="C1192"/>
      <c r="D1192"/>
      <c r="E1192"/>
      <c r="F1192"/>
      <c r="G1192"/>
      <c r="H1192"/>
      <c r="I1192"/>
    </row>
    <row r="1193" spans="2:9" x14ac:dyDescent="0.25">
      <c r="B1193"/>
      <c r="C1193"/>
      <c r="D1193"/>
      <c r="E1193"/>
      <c r="F1193"/>
      <c r="G1193"/>
      <c r="H1193"/>
      <c r="I1193"/>
    </row>
    <row r="1194" spans="2:9" x14ac:dyDescent="0.25">
      <c r="B1194"/>
      <c r="C1194"/>
      <c r="D1194"/>
      <c r="E1194"/>
      <c r="F1194"/>
      <c r="G1194"/>
      <c r="H1194"/>
      <c r="I1194"/>
    </row>
    <row r="1195" spans="2:9" x14ac:dyDescent="0.25">
      <c r="B1195"/>
      <c r="C1195"/>
      <c r="D1195"/>
      <c r="E1195"/>
      <c r="F1195"/>
      <c r="G1195"/>
      <c r="H1195"/>
      <c r="I1195"/>
    </row>
    <row r="1196" spans="2:9" x14ac:dyDescent="0.25">
      <c r="B1196"/>
      <c r="C1196"/>
      <c r="D1196"/>
      <c r="E1196"/>
      <c r="F1196"/>
      <c r="G1196"/>
      <c r="H1196"/>
      <c r="I1196"/>
    </row>
    <row r="1197" spans="2:9" x14ac:dyDescent="0.25">
      <c r="B1197"/>
      <c r="C1197"/>
      <c r="D1197"/>
      <c r="E1197"/>
      <c r="F1197"/>
      <c r="G1197"/>
      <c r="H1197"/>
      <c r="I1197"/>
    </row>
    <row r="1198" spans="2:9" x14ac:dyDescent="0.25">
      <c r="B1198"/>
      <c r="C1198"/>
      <c r="D1198"/>
      <c r="E1198"/>
      <c r="F1198"/>
      <c r="G1198"/>
      <c r="H1198"/>
      <c r="I1198"/>
    </row>
    <row r="1199" spans="2:9" x14ac:dyDescent="0.25">
      <c r="B1199"/>
      <c r="C1199"/>
      <c r="D1199"/>
      <c r="E1199"/>
      <c r="F1199"/>
      <c r="G1199"/>
      <c r="H1199"/>
      <c r="I1199"/>
    </row>
    <row r="1200" spans="2:9" x14ac:dyDescent="0.25">
      <c r="B1200"/>
      <c r="C1200"/>
      <c r="D1200"/>
      <c r="E1200"/>
      <c r="F1200"/>
      <c r="G1200"/>
      <c r="H1200"/>
      <c r="I1200"/>
    </row>
    <row r="1201" spans="2:9" x14ac:dyDescent="0.25">
      <c r="B1201"/>
      <c r="C1201"/>
      <c r="D1201"/>
      <c r="E1201"/>
      <c r="F1201"/>
      <c r="G1201"/>
      <c r="H1201"/>
      <c r="I1201"/>
    </row>
    <row r="1202" spans="2:9" x14ac:dyDescent="0.25">
      <c r="B1202"/>
      <c r="C1202"/>
      <c r="D1202"/>
      <c r="E1202"/>
      <c r="F1202"/>
      <c r="G1202"/>
      <c r="H1202"/>
      <c r="I1202"/>
    </row>
    <row r="1203" spans="2:9" x14ac:dyDescent="0.25">
      <c r="B1203"/>
      <c r="C1203"/>
      <c r="D1203"/>
      <c r="E1203"/>
      <c r="F1203"/>
      <c r="G1203"/>
      <c r="H1203"/>
      <c r="I1203"/>
    </row>
    <row r="1204" spans="2:9" x14ac:dyDescent="0.25">
      <c r="B1204"/>
      <c r="C1204"/>
      <c r="D1204"/>
      <c r="E1204"/>
      <c r="F1204"/>
      <c r="G1204"/>
      <c r="H1204"/>
      <c r="I1204"/>
    </row>
    <row r="1205" spans="2:9" x14ac:dyDescent="0.25">
      <c r="B1205"/>
      <c r="C1205"/>
      <c r="D1205"/>
      <c r="E1205"/>
      <c r="F1205"/>
      <c r="G1205"/>
      <c r="H1205"/>
      <c r="I1205"/>
    </row>
    <row r="1206" spans="2:9" x14ac:dyDescent="0.25">
      <c r="B1206"/>
      <c r="C1206"/>
      <c r="D1206"/>
      <c r="E1206"/>
      <c r="F1206"/>
      <c r="G1206"/>
      <c r="H1206"/>
      <c r="I1206"/>
    </row>
    <row r="1207" spans="2:9" x14ac:dyDescent="0.25">
      <c r="B1207"/>
      <c r="C1207"/>
      <c r="D1207"/>
      <c r="E1207"/>
      <c r="F1207"/>
      <c r="G1207"/>
      <c r="H1207"/>
      <c r="I1207"/>
    </row>
    <row r="1208" spans="2:9" x14ac:dyDescent="0.25">
      <c r="B1208"/>
      <c r="C1208"/>
      <c r="D1208"/>
      <c r="E1208"/>
      <c r="F1208"/>
      <c r="G1208"/>
      <c r="H1208"/>
      <c r="I1208"/>
    </row>
    <row r="1209" spans="2:9" x14ac:dyDescent="0.25">
      <c r="B1209"/>
      <c r="C1209"/>
      <c r="D1209"/>
      <c r="E1209"/>
      <c r="F1209"/>
      <c r="G1209"/>
      <c r="H1209"/>
      <c r="I1209"/>
    </row>
    <row r="1210" spans="2:9" x14ac:dyDescent="0.25">
      <c r="B1210"/>
      <c r="C1210"/>
      <c r="D1210"/>
      <c r="E1210"/>
      <c r="F1210"/>
      <c r="G1210"/>
      <c r="H1210"/>
      <c r="I1210"/>
    </row>
    <row r="1211" spans="2:9" x14ac:dyDescent="0.25">
      <c r="B1211"/>
      <c r="C1211"/>
      <c r="D1211"/>
      <c r="E1211"/>
      <c r="F1211"/>
      <c r="G1211"/>
      <c r="H1211"/>
      <c r="I1211"/>
    </row>
    <row r="1212" spans="2:9" x14ac:dyDescent="0.25">
      <c r="B1212"/>
      <c r="C1212"/>
      <c r="D1212"/>
      <c r="E1212"/>
      <c r="F1212"/>
      <c r="G1212"/>
      <c r="H1212"/>
      <c r="I1212"/>
    </row>
    <row r="1213" spans="2:9" x14ac:dyDescent="0.25">
      <c r="B1213"/>
      <c r="C1213"/>
      <c r="D1213"/>
      <c r="E1213"/>
      <c r="F1213"/>
      <c r="G1213"/>
      <c r="H1213"/>
      <c r="I1213"/>
    </row>
    <row r="1214" spans="2:9" x14ac:dyDescent="0.25">
      <c r="B1214"/>
      <c r="C1214"/>
      <c r="D1214"/>
      <c r="E1214"/>
      <c r="F1214"/>
      <c r="G1214"/>
      <c r="H1214"/>
      <c r="I1214"/>
    </row>
    <row r="1215" spans="2:9" x14ac:dyDescent="0.25">
      <c r="B1215"/>
      <c r="C1215"/>
      <c r="D1215"/>
      <c r="E1215"/>
      <c r="F1215"/>
      <c r="G1215"/>
      <c r="H1215"/>
      <c r="I1215"/>
    </row>
    <row r="1216" spans="2:9" x14ac:dyDescent="0.25">
      <c r="B1216"/>
      <c r="C1216"/>
      <c r="D1216"/>
      <c r="E1216"/>
      <c r="F1216"/>
      <c r="G1216"/>
      <c r="H1216"/>
      <c r="I1216"/>
    </row>
    <row r="1217" spans="2:9" x14ac:dyDescent="0.25">
      <c r="B1217"/>
      <c r="C1217"/>
      <c r="D1217"/>
      <c r="E1217"/>
      <c r="F1217"/>
      <c r="G1217"/>
      <c r="H1217"/>
      <c r="I1217"/>
    </row>
    <row r="1218" spans="2:9" x14ac:dyDescent="0.25">
      <c r="B1218"/>
      <c r="C1218"/>
      <c r="D1218"/>
      <c r="E1218"/>
      <c r="F1218"/>
      <c r="G1218"/>
      <c r="H1218"/>
      <c r="I1218"/>
    </row>
    <row r="1219" spans="2:9" x14ac:dyDescent="0.25">
      <c r="B1219"/>
      <c r="C1219"/>
      <c r="D1219"/>
      <c r="E1219"/>
      <c r="F1219"/>
      <c r="G1219"/>
      <c r="H1219"/>
      <c r="I1219"/>
    </row>
    <row r="1220" spans="2:9" x14ac:dyDescent="0.25">
      <c r="B1220"/>
      <c r="C1220"/>
      <c r="D1220"/>
      <c r="E1220"/>
      <c r="F1220"/>
      <c r="G1220"/>
      <c r="H1220"/>
      <c r="I1220"/>
    </row>
    <row r="1221" spans="2:9" x14ac:dyDescent="0.25">
      <c r="B1221"/>
      <c r="C1221"/>
      <c r="D1221"/>
      <c r="E1221"/>
      <c r="F1221"/>
      <c r="G1221"/>
      <c r="H1221"/>
      <c r="I1221"/>
    </row>
    <row r="1222" spans="2:9" x14ac:dyDescent="0.25">
      <c r="B1222"/>
      <c r="C1222"/>
      <c r="D1222"/>
      <c r="E1222"/>
      <c r="F1222"/>
      <c r="G1222"/>
      <c r="H1222"/>
      <c r="I1222"/>
    </row>
    <row r="1223" spans="2:9" x14ac:dyDescent="0.25">
      <c r="B1223"/>
      <c r="C1223"/>
      <c r="D1223"/>
      <c r="E1223"/>
      <c r="F1223"/>
      <c r="G1223"/>
      <c r="H1223"/>
      <c r="I1223"/>
    </row>
    <row r="1224" spans="2:9" x14ac:dyDescent="0.25">
      <c r="B1224"/>
      <c r="C1224"/>
      <c r="D1224"/>
      <c r="E1224"/>
      <c r="F1224"/>
      <c r="G1224"/>
      <c r="H1224"/>
      <c r="I1224"/>
    </row>
    <row r="1225" spans="2:9" x14ac:dyDescent="0.25">
      <c r="B1225"/>
      <c r="C1225"/>
      <c r="D1225"/>
      <c r="E1225"/>
      <c r="F1225"/>
      <c r="G1225"/>
      <c r="H1225"/>
      <c r="I1225"/>
    </row>
    <row r="1226" spans="2:9" x14ac:dyDescent="0.25">
      <c r="B1226"/>
      <c r="C1226"/>
      <c r="D1226"/>
      <c r="E1226"/>
      <c r="F1226"/>
      <c r="G1226"/>
      <c r="H1226"/>
      <c r="I1226"/>
    </row>
    <row r="1227" spans="2:9" x14ac:dyDescent="0.25">
      <c r="B1227"/>
      <c r="C1227"/>
      <c r="D1227"/>
      <c r="E1227"/>
      <c r="F1227"/>
      <c r="G1227"/>
      <c r="H1227"/>
      <c r="I1227"/>
    </row>
    <row r="1228" spans="2:9" x14ac:dyDescent="0.25">
      <c r="B1228"/>
      <c r="C1228"/>
      <c r="D1228"/>
      <c r="E1228"/>
      <c r="F1228"/>
      <c r="G1228"/>
      <c r="H1228"/>
      <c r="I1228"/>
    </row>
    <row r="1229" spans="2:9" x14ac:dyDescent="0.25">
      <c r="B1229"/>
      <c r="C1229"/>
      <c r="D1229"/>
      <c r="E1229"/>
      <c r="F1229"/>
      <c r="G1229"/>
      <c r="H1229"/>
      <c r="I1229"/>
    </row>
    <row r="1230" spans="2:9" x14ac:dyDescent="0.25">
      <c r="B1230"/>
      <c r="C1230"/>
      <c r="D1230"/>
      <c r="E1230"/>
      <c r="F1230"/>
      <c r="G1230"/>
      <c r="H1230"/>
      <c r="I1230"/>
    </row>
    <row r="1231" spans="2:9" x14ac:dyDescent="0.25">
      <c r="B1231"/>
      <c r="C1231"/>
      <c r="D1231"/>
      <c r="E1231"/>
      <c r="F1231"/>
      <c r="G1231"/>
      <c r="H1231"/>
      <c r="I1231"/>
    </row>
    <row r="1232" spans="2:9" x14ac:dyDescent="0.25">
      <c r="B1232"/>
      <c r="C1232"/>
      <c r="D1232"/>
      <c r="E1232"/>
      <c r="F1232"/>
      <c r="G1232"/>
      <c r="H1232"/>
      <c r="I1232"/>
    </row>
    <row r="1233" spans="2:9" x14ac:dyDescent="0.25">
      <c r="B1233"/>
      <c r="C1233"/>
      <c r="D1233"/>
      <c r="E1233"/>
      <c r="F1233"/>
      <c r="G1233"/>
      <c r="H1233"/>
      <c r="I1233"/>
    </row>
    <row r="1234" spans="2:9" x14ac:dyDescent="0.25">
      <c r="B1234"/>
      <c r="C1234"/>
      <c r="D1234"/>
      <c r="E1234"/>
      <c r="F1234"/>
      <c r="G1234"/>
      <c r="H1234"/>
      <c r="I1234"/>
    </row>
    <row r="1235" spans="2:9" x14ac:dyDescent="0.25">
      <c r="B1235"/>
      <c r="C1235"/>
      <c r="D1235"/>
      <c r="E1235"/>
      <c r="F1235"/>
      <c r="G1235"/>
      <c r="H1235"/>
      <c r="I1235"/>
    </row>
    <row r="1236" spans="2:9" x14ac:dyDescent="0.25">
      <c r="B1236"/>
      <c r="C1236"/>
      <c r="D1236"/>
      <c r="E1236"/>
      <c r="F1236"/>
      <c r="G1236"/>
      <c r="H1236"/>
      <c r="I1236"/>
    </row>
    <row r="1237" spans="2:9" x14ac:dyDescent="0.25">
      <c r="B1237"/>
      <c r="C1237"/>
      <c r="D1237"/>
      <c r="E1237"/>
      <c r="F1237"/>
      <c r="G1237"/>
      <c r="H1237"/>
      <c r="I1237"/>
    </row>
    <row r="1238" spans="2:9" x14ac:dyDescent="0.25">
      <c r="B1238"/>
      <c r="C1238"/>
      <c r="D1238"/>
      <c r="E1238"/>
      <c r="F1238"/>
      <c r="G1238"/>
      <c r="H1238"/>
      <c r="I1238"/>
    </row>
    <row r="1239" spans="2:9" x14ac:dyDescent="0.25">
      <c r="B1239"/>
      <c r="C1239"/>
      <c r="D1239"/>
      <c r="E1239"/>
      <c r="F1239"/>
      <c r="G1239"/>
      <c r="H1239"/>
      <c r="I1239"/>
    </row>
    <row r="1240" spans="2:9" x14ac:dyDescent="0.25">
      <c r="B1240"/>
      <c r="C1240"/>
      <c r="D1240"/>
      <c r="E1240"/>
      <c r="F1240"/>
      <c r="G1240"/>
      <c r="H1240"/>
      <c r="I1240"/>
    </row>
    <row r="1241" spans="2:9" x14ac:dyDescent="0.25">
      <c r="B1241"/>
      <c r="C1241"/>
      <c r="D1241"/>
      <c r="E1241"/>
      <c r="F1241"/>
      <c r="G1241"/>
      <c r="H1241"/>
      <c r="I1241"/>
    </row>
    <row r="1242" spans="2:9" x14ac:dyDescent="0.25">
      <c r="B1242"/>
      <c r="C1242"/>
      <c r="D1242"/>
      <c r="E1242"/>
      <c r="F1242"/>
      <c r="G1242"/>
      <c r="H1242"/>
      <c r="I1242"/>
    </row>
    <row r="1243" spans="2:9" x14ac:dyDescent="0.25">
      <c r="B1243"/>
      <c r="C1243"/>
      <c r="D1243"/>
      <c r="E1243"/>
      <c r="F1243"/>
      <c r="G1243"/>
      <c r="H1243"/>
      <c r="I1243"/>
    </row>
    <row r="1244" spans="2:9" x14ac:dyDescent="0.25">
      <c r="B1244"/>
      <c r="C1244"/>
      <c r="D1244"/>
      <c r="E1244"/>
      <c r="F1244"/>
      <c r="G1244"/>
      <c r="H1244"/>
      <c r="I1244"/>
    </row>
    <row r="1245" spans="2:9" x14ac:dyDescent="0.25">
      <c r="B1245"/>
      <c r="C1245"/>
      <c r="D1245"/>
      <c r="E1245"/>
      <c r="F1245"/>
      <c r="G1245"/>
      <c r="H1245"/>
      <c r="I1245"/>
    </row>
    <row r="1246" spans="2:9" x14ac:dyDescent="0.25">
      <c r="B1246"/>
      <c r="C1246"/>
      <c r="D1246"/>
      <c r="E1246"/>
      <c r="F1246"/>
      <c r="G1246"/>
      <c r="H1246"/>
      <c r="I1246"/>
    </row>
    <row r="1247" spans="2:9" x14ac:dyDescent="0.25">
      <c r="B1247"/>
      <c r="C1247"/>
      <c r="D1247"/>
      <c r="E1247"/>
      <c r="F1247"/>
      <c r="G1247"/>
      <c r="H1247"/>
      <c r="I1247"/>
    </row>
    <row r="1248" spans="2:9" x14ac:dyDescent="0.25">
      <c r="B1248"/>
      <c r="C1248"/>
      <c r="D1248"/>
      <c r="E1248"/>
      <c r="F1248"/>
      <c r="G1248"/>
      <c r="H1248"/>
      <c r="I1248"/>
    </row>
    <row r="1249" spans="2:9" x14ac:dyDescent="0.25">
      <c r="B1249"/>
      <c r="C1249"/>
      <c r="D1249"/>
      <c r="E1249"/>
      <c r="F1249"/>
      <c r="G1249"/>
      <c r="H1249"/>
      <c r="I1249"/>
    </row>
    <row r="1250" spans="2:9" x14ac:dyDescent="0.25">
      <c r="B1250"/>
      <c r="C1250"/>
      <c r="D1250"/>
      <c r="E1250"/>
      <c r="F1250"/>
      <c r="G1250"/>
      <c r="H1250"/>
      <c r="I1250"/>
    </row>
    <row r="1251" spans="2:9" x14ac:dyDescent="0.25">
      <c r="B1251"/>
      <c r="C1251"/>
      <c r="D1251"/>
      <c r="E1251"/>
      <c r="F1251"/>
      <c r="G1251"/>
      <c r="H1251"/>
      <c r="I1251"/>
    </row>
    <row r="1252" spans="2:9" x14ac:dyDescent="0.25">
      <c r="B1252"/>
      <c r="C1252"/>
      <c r="D1252"/>
      <c r="E1252"/>
      <c r="F1252"/>
      <c r="G1252"/>
      <c r="H1252"/>
      <c r="I1252"/>
    </row>
    <row r="1253" spans="2:9" x14ac:dyDescent="0.25">
      <c r="B1253"/>
      <c r="C1253"/>
      <c r="D1253"/>
      <c r="E1253"/>
      <c r="F1253"/>
      <c r="G1253"/>
      <c r="H1253"/>
      <c r="I1253"/>
    </row>
    <row r="1254" spans="2:9" x14ac:dyDescent="0.25">
      <c r="B1254"/>
      <c r="C1254"/>
      <c r="D1254"/>
      <c r="E1254"/>
      <c r="F1254"/>
      <c r="G1254"/>
      <c r="H1254"/>
      <c r="I1254"/>
    </row>
    <row r="1255" spans="2:9" x14ac:dyDescent="0.25">
      <c r="B1255"/>
      <c r="C1255"/>
      <c r="D1255"/>
      <c r="E1255"/>
      <c r="F1255"/>
      <c r="G1255"/>
      <c r="H1255"/>
      <c r="I1255"/>
    </row>
    <row r="1256" spans="2:9" x14ac:dyDescent="0.25">
      <c r="B1256"/>
      <c r="C1256"/>
      <c r="D1256"/>
      <c r="E1256"/>
      <c r="F1256"/>
      <c r="G1256"/>
      <c r="H1256"/>
      <c r="I1256"/>
    </row>
    <row r="1257" spans="2:9" x14ac:dyDescent="0.25">
      <c r="B1257"/>
      <c r="C1257"/>
      <c r="D1257"/>
      <c r="E1257"/>
      <c r="F1257"/>
      <c r="G1257"/>
      <c r="H1257"/>
      <c r="I1257"/>
    </row>
    <row r="1258" spans="2:9" x14ac:dyDescent="0.25">
      <c r="B1258"/>
      <c r="C1258"/>
      <c r="D1258"/>
      <c r="E1258"/>
      <c r="F1258"/>
      <c r="G1258"/>
      <c r="H1258"/>
      <c r="I1258"/>
    </row>
    <row r="1259" spans="2:9" x14ac:dyDescent="0.25">
      <c r="B1259"/>
      <c r="C1259"/>
      <c r="D1259"/>
      <c r="E1259"/>
      <c r="F1259"/>
      <c r="G1259"/>
      <c r="H1259"/>
      <c r="I1259"/>
    </row>
    <row r="1260" spans="2:9" x14ac:dyDescent="0.25">
      <c r="B1260"/>
      <c r="C1260"/>
      <c r="D1260"/>
      <c r="E1260"/>
      <c r="F1260"/>
      <c r="G1260"/>
      <c r="H1260"/>
      <c r="I1260"/>
    </row>
    <row r="1261" spans="2:9" x14ac:dyDescent="0.25">
      <c r="B1261"/>
      <c r="C1261"/>
      <c r="D1261"/>
      <c r="E1261"/>
      <c r="F1261"/>
      <c r="G1261"/>
      <c r="H1261"/>
      <c r="I1261"/>
    </row>
    <row r="1262" spans="2:9" x14ac:dyDescent="0.25">
      <c r="B1262"/>
      <c r="C1262"/>
      <c r="D1262"/>
      <c r="E1262"/>
      <c r="F1262"/>
      <c r="G1262"/>
      <c r="H1262"/>
      <c r="I1262"/>
    </row>
    <row r="1263" spans="2:9" x14ac:dyDescent="0.25">
      <c r="B1263"/>
      <c r="C1263"/>
      <c r="D1263"/>
      <c r="E1263"/>
      <c r="F1263"/>
      <c r="G1263"/>
      <c r="H1263"/>
      <c r="I1263"/>
    </row>
    <row r="1264" spans="2:9" x14ac:dyDescent="0.25">
      <c r="B1264"/>
      <c r="C1264"/>
      <c r="D1264"/>
      <c r="E1264"/>
      <c r="F1264"/>
      <c r="G1264"/>
      <c r="H1264"/>
      <c r="I1264"/>
    </row>
    <row r="1265" spans="2:9" x14ac:dyDescent="0.25">
      <c r="B1265"/>
      <c r="C1265"/>
      <c r="D1265"/>
      <c r="E1265"/>
      <c r="F1265"/>
      <c r="G1265"/>
      <c r="H1265"/>
      <c r="I1265"/>
    </row>
    <row r="1266" spans="2:9" x14ac:dyDescent="0.25">
      <c r="B1266"/>
      <c r="C1266"/>
      <c r="D1266"/>
      <c r="E1266"/>
      <c r="F1266"/>
      <c r="G1266"/>
      <c r="H1266"/>
      <c r="I1266"/>
    </row>
    <row r="1267" spans="2:9" x14ac:dyDescent="0.25">
      <c r="B1267"/>
      <c r="C1267"/>
      <c r="D1267"/>
      <c r="E1267"/>
      <c r="F1267"/>
      <c r="G1267"/>
      <c r="H1267"/>
      <c r="I1267"/>
    </row>
    <row r="1268" spans="2:9" x14ac:dyDescent="0.25">
      <c r="B1268"/>
      <c r="C1268"/>
      <c r="D1268"/>
      <c r="E1268"/>
      <c r="F1268"/>
      <c r="G1268"/>
      <c r="H1268"/>
      <c r="I1268"/>
    </row>
    <row r="1269" spans="2:9" x14ac:dyDescent="0.25">
      <c r="B1269"/>
      <c r="C1269"/>
      <c r="D1269"/>
      <c r="E1269"/>
      <c r="F1269"/>
      <c r="G1269"/>
      <c r="H1269"/>
      <c r="I1269"/>
    </row>
    <row r="1270" spans="2:9" x14ac:dyDescent="0.25">
      <c r="B1270"/>
      <c r="C1270"/>
      <c r="D1270"/>
      <c r="E1270"/>
      <c r="F1270"/>
      <c r="G1270"/>
      <c r="H1270"/>
      <c r="I1270"/>
    </row>
    <row r="1271" spans="2:9" x14ac:dyDescent="0.25">
      <c r="B1271"/>
      <c r="C1271"/>
      <c r="D1271"/>
      <c r="E1271"/>
      <c r="F1271"/>
      <c r="G1271"/>
      <c r="H1271"/>
      <c r="I1271"/>
    </row>
    <row r="1272" spans="2:9" x14ac:dyDescent="0.25">
      <c r="B1272"/>
      <c r="C1272"/>
      <c r="D1272"/>
      <c r="E1272"/>
      <c r="F1272"/>
      <c r="G1272"/>
      <c r="H1272"/>
      <c r="I1272"/>
    </row>
    <row r="1273" spans="2:9" x14ac:dyDescent="0.25">
      <c r="B1273"/>
      <c r="C1273"/>
      <c r="D1273"/>
      <c r="E1273"/>
      <c r="F1273"/>
      <c r="G1273"/>
      <c r="H1273"/>
      <c r="I1273"/>
    </row>
    <row r="1274" spans="2:9" x14ac:dyDescent="0.25">
      <c r="B1274"/>
      <c r="C1274"/>
      <c r="D1274"/>
      <c r="E1274"/>
      <c r="F1274"/>
      <c r="G1274"/>
      <c r="H1274"/>
      <c r="I1274"/>
    </row>
    <row r="1275" spans="2:9" x14ac:dyDescent="0.25">
      <c r="B1275"/>
      <c r="C1275"/>
      <c r="D1275"/>
      <c r="E1275"/>
      <c r="F1275"/>
      <c r="G1275"/>
      <c r="H1275"/>
      <c r="I1275"/>
    </row>
    <row r="1276" spans="2:9" x14ac:dyDescent="0.25">
      <c r="B1276"/>
      <c r="C1276"/>
      <c r="D1276"/>
      <c r="E1276"/>
      <c r="F1276"/>
      <c r="G1276"/>
      <c r="H1276"/>
      <c r="I1276"/>
    </row>
    <row r="1277" spans="2:9" x14ac:dyDescent="0.25">
      <c r="B1277"/>
      <c r="C1277"/>
      <c r="D1277"/>
      <c r="E1277"/>
      <c r="F1277"/>
      <c r="G1277"/>
      <c r="H1277"/>
      <c r="I1277"/>
    </row>
    <row r="1278" spans="2:9" x14ac:dyDescent="0.25">
      <c r="B1278"/>
      <c r="C1278"/>
      <c r="D1278"/>
      <c r="E1278"/>
      <c r="F1278"/>
      <c r="G1278"/>
      <c r="H1278"/>
      <c r="I1278"/>
    </row>
    <row r="1279" spans="2:9" x14ac:dyDescent="0.25">
      <c r="B1279"/>
      <c r="C1279"/>
      <c r="D1279"/>
      <c r="E1279"/>
      <c r="F1279"/>
      <c r="G1279"/>
      <c r="H1279"/>
      <c r="I1279"/>
    </row>
    <row r="1280" spans="2:9" x14ac:dyDescent="0.25">
      <c r="B1280"/>
      <c r="C1280"/>
      <c r="D1280"/>
      <c r="E1280"/>
      <c r="F1280"/>
      <c r="G1280"/>
      <c r="H1280"/>
      <c r="I1280"/>
    </row>
    <row r="1281" spans="2:9" x14ac:dyDescent="0.25">
      <c r="B1281"/>
      <c r="C1281"/>
      <c r="D1281"/>
      <c r="E1281"/>
      <c r="F1281"/>
      <c r="G1281"/>
      <c r="H1281"/>
      <c r="I1281"/>
    </row>
    <row r="1282" spans="2:9" x14ac:dyDescent="0.25">
      <c r="B1282"/>
      <c r="C1282"/>
      <c r="D1282"/>
      <c r="E1282"/>
      <c r="F1282"/>
      <c r="G1282"/>
      <c r="H1282"/>
      <c r="I1282"/>
    </row>
    <row r="1283" spans="2:9" x14ac:dyDescent="0.25">
      <c r="B1283"/>
      <c r="C1283"/>
      <c r="D1283"/>
      <c r="E1283"/>
      <c r="F1283"/>
      <c r="G1283"/>
      <c r="H1283"/>
      <c r="I1283"/>
    </row>
    <row r="1284" spans="2:9" x14ac:dyDescent="0.25">
      <c r="B1284"/>
      <c r="C1284"/>
      <c r="D1284"/>
      <c r="E1284"/>
      <c r="F1284"/>
      <c r="G1284"/>
      <c r="H1284"/>
      <c r="I1284"/>
    </row>
    <row r="1285" spans="2:9" x14ac:dyDescent="0.25">
      <c r="B1285"/>
      <c r="C1285"/>
      <c r="D1285"/>
      <c r="E1285"/>
      <c r="F1285"/>
      <c r="G1285"/>
      <c r="H1285"/>
      <c r="I1285"/>
    </row>
    <row r="1286" spans="2:9" x14ac:dyDescent="0.25">
      <c r="B1286"/>
      <c r="C1286"/>
      <c r="D1286"/>
      <c r="E1286"/>
      <c r="F1286"/>
      <c r="G1286"/>
      <c r="H1286"/>
      <c r="I1286"/>
    </row>
    <row r="1287" spans="2:9" x14ac:dyDescent="0.25">
      <c r="B1287"/>
      <c r="C1287"/>
      <c r="D1287"/>
      <c r="E1287"/>
      <c r="F1287"/>
      <c r="G1287"/>
      <c r="H1287"/>
      <c r="I1287"/>
    </row>
    <row r="1288" spans="2:9" x14ac:dyDescent="0.25">
      <c r="B1288"/>
      <c r="C1288"/>
      <c r="D1288"/>
      <c r="E1288"/>
      <c r="F1288"/>
      <c r="G1288"/>
      <c r="H1288"/>
      <c r="I1288"/>
    </row>
    <row r="1289" spans="2:9" x14ac:dyDescent="0.25">
      <c r="B1289"/>
      <c r="C1289"/>
      <c r="D1289"/>
      <c r="E1289"/>
      <c r="F1289"/>
      <c r="G1289"/>
      <c r="H1289"/>
      <c r="I1289"/>
    </row>
    <row r="1290" spans="2:9" x14ac:dyDescent="0.25">
      <c r="B1290"/>
      <c r="C1290"/>
      <c r="D1290"/>
      <c r="E1290"/>
      <c r="F1290"/>
      <c r="G1290"/>
      <c r="H1290"/>
      <c r="I1290"/>
    </row>
    <row r="1291" spans="2:9" x14ac:dyDescent="0.25">
      <c r="B1291"/>
      <c r="C1291"/>
      <c r="D1291"/>
      <c r="E1291"/>
      <c r="F1291"/>
      <c r="G1291"/>
      <c r="H1291"/>
      <c r="I1291"/>
    </row>
    <row r="1292" spans="2:9" x14ac:dyDescent="0.25">
      <c r="B1292"/>
      <c r="C1292"/>
      <c r="D1292"/>
      <c r="E1292"/>
      <c r="F1292"/>
      <c r="G1292"/>
      <c r="H1292"/>
      <c r="I1292"/>
    </row>
    <row r="1293" spans="2:9" x14ac:dyDescent="0.25">
      <c r="B1293"/>
      <c r="C1293"/>
      <c r="D1293"/>
      <c r="E1293"/>
      <c r="F1293"/>
      <c r="G1293"/>
      <c r="H1293"/>
      <c r="I1293"/>
    </row>
    <row r="1294" spans="2:9" x14ac:dyDescent="0.25">
      <c r="B1294"/>
      <c r="C1294"/>
      <c r="D1294"/>
      <c r="E1294"/>
      <c r="F1294"/>
      <c r="G1294"/>
      <c r="H1294"/>
      <c r="I1294"/>
    </row>
    <row r="1295" spans="2:9" x14ac:dyDescent="0.25">
      <c r="B1295"/>
      <c r="C1295"/>
      <c r="D1295"/>
      <c r="E1295"/>
      <c r="F1295"/>
      <c r="G1295"/>
      <c r="H1295"/>
      <c r="I1295"/>
    </row>
    <row r="1296" spans="2:9" x14ac:dyDescent="0.25">
      <c r="B1296"/>
      <c r="C1296"/>
      <c r="D1296"/>
      <c r="E1296"/>
      <c r="F1296"/>
      <c r="G1296"/>
      <c r="H1296"/>
      <c r="I1296"/>
    </row>
    <row r="1297" spans="2:9" x14ac:dyDescent="0.25">
      <c r="B1297"/>
      <c r="C1297"/>
      <c r="D1297"/>
      <c r="E1297"/>
      <c r="F1297"/>
      <c r="G1297"/>
      <c r="H1297"/>
      <c r="I1297"/>
    </row>
    <row r="1298" spans="2:9" x14ac:dyDescent="0.25">
      <c r="B1298"/>
      <c r="C1298"/>
      <c r="D1298"/>
      <c r="E1298"/>
      <c r="F1298"/>
      <c r="G1298"/>
      <c r="H1298"/>
      <c r="I1298"/>
    </row>
    <row r="1299" spans="2:9" x14ac:dyDescent="0.25">
      <c r="B1299"/>
      <c r="C1299"/>
      <c r="D1299"/>
      <c r="E1299"/>
      <c r="F1299"/>
      <c r="G1299"/>
      <c r="H1299"/>
      <c r="I1299"/>
    </row>
    <row r="1300" spans="2:9" x14ac:dyDescent="0.25">
      <c r="B1300"/>
      <c r="C1300"/>
      <c r="D1300"/>
      <c r="E1300"/>
      <c r="F1300"/>
      <c r="G1300"/>
      <c r="H1300"/>
      <c r="I1300"/>
    </row>
    <row r="1301" spans="2:9" x14ac:dyDescent="0.25">
      <c r="B1301"/>
      <c r="C1301"/>
      <c r="D1301"/>
      <c r="E1301"/>
      <c r="F1301"/>
      <c r="G1301"/>
      <c r="H1301"/>
      <c r="I1301"/>
    </row>
    <row r="1302" spans="2:9" x14ac:dyDescent="0.25">
      <c r="B1302"/>
      <c r="C1302"/>
      <c r="D1302"/>
      <c r="E1302"/>
      <c r="F1302"/>
      <c r="G1302"/>
      <c r="H1302"/>
      <c r="I1302"/>
    </row>
    <row r="1303" spans="2:9" x14ac:dyDescent="0.25">
      <c r="B1303"/>
      <c r="C1303"/>
      <c r="D1303"/>
      <c r="E1303"/>
      <c r="F1303"/>
      <c r="G1303"/>
      <c r="H1303"/>
      <c r="I1303"/>
    </row>
    <row r="1304" spans="2:9" x14ac:dyDescent="0.25">
      <c r="B1304"/>
      <c r="C1304"/>
      <c r="D1304"/>
      <c r="E1304"/>
      <c r="F1304"/>
      <c r="G1304"/>
      <c r="H1304"/>
      <c r="I1304"/>
    </row>
    <row r="1305" spans="2:9" x14ac:dyDescent="0.25">
      <c r="B1305"/>
      <c r="C1305"/>
      <c r="D1305"/>
      <c r="E1305"/>
      <c r="F1305"/>
      <c r="G1305"/>
      <c r="H1305"/>
      <c r="I1305"/>
    </row>
    <row r="1306" spans="2:9" x14ac:dyDescent="0.25">
      <c r="B1306"/>
      <c r="C1306"/>
      <c r="D1306"/>
      <c r="E1306"/>
      <c r="F1306"/>
      <c r="G1306"/>
      <c r="H1306"/>
      <c r="I1306"/>
    </row>
    <row r="1307" spans="2:9" x14ac:dyDescent="0.25">
      <c r="B1307"/>
      <c r="C1307"/>
      <c r="D1307"/>
      <c r="E1307"/>
      <c r="F1307"/>
      <c r="G1307"/>
      <c r="H1307"/>
      <c r="I1307"/>
    </row>
    <row r="1308" spans="2:9" x14ac:dyDescent="0.25">
      <c r="B1308"/>
      <c r="C1308"/>
      <c r="D1308"/>
      <c r="E1308"/>
      <c r="F1308"/>
      <c r="G1308"/>
      <c r="H1308"/>
      <c r="I1308"/>
    </row>
    <row r="1309" spans="2:9" x14ac:dyDescent="0.25">
      <c r="B1309"/>
      <c r="C1309"/>
      <c r="D1309"/>
      <c r="E1309"/>
      <c r="F1309"/>
      <c r="G1309"/>
      <c r="H1309"/>
      <c r="I1309"/>
    </row>
    <row r="1310" spans="2:9" x14ac:dyDescent="0.25">
      <c r="B1310"/>
      <c r="C1310"/>
      <c r="D1310"/>
      <c r="E1310"/>
      <c r="F1310"/>
      <c r="G1310"/>
      <c r="H1310"/>
      <c r="I1310"/>
    </row>
    <row r="1311" spans="2:9" x14ac:dyDescent="0.25">
      <c r="B1311"/>
      <c r="C1311"/>
      <c r="D1311"/>
      <c r="E1311"/>
      <c r="F1311"/>
      <c r="G1311"/>
      <c r="H1311"/>
      <c r="I1311"/>
    </row>
    <row r="1312" spans="2:9" x14ac:dyDescent="0.25">
      <c r="B1312"/>
      <c r="C1312"/>
      <c r="D1312"/>
      <c r="E1312"/>
      <c r="F1312"/>
      <c r="G1312"/>
      <c r="H1312"/>
      <c r="I1312"/>
    </row>
    <row r="1313" spans="2:9" x14ac:dyDescent="0.25">
      <c r="B1313"/>
      <c r="C1313"/>
      <c r="D1313"/>
      <c r="E1313"/>
      <c r="F1313"/>
      <c r="G1313"/>
      <c r="H1313"/>
      <c r="I1313"/>
    </row>
    <row r="1314" spans="2:9" x14ac:dyDescent="0.25">
      <c r="B1314"/>
      <c r="C1314"/>
      <c r="D1314"/>
      <c r="E1314"/>
      <c r="F1314"/>
      <c r="G1314"/>
      <c r="H1314"/>
      <c r="I1314"/>
    </row>
    <row r="1315" spans="2:9" x14ac:dyDescent="0.25">
      <c r="B1315"/>
      <c r="C1315"/>
      <c r="D1315"/>
      <c r="E1315"/>
      <c r="F1315"/>
      <c r="G1315"/>
      <c r="H1315"/>
      <c r="I1315"/>
    </row>
    <row r="1316" spans="2:9" x14ac:dyDescent="0.25">
      <c r="B1316"/>
      <c r="C1316"/>
      <c r="D1316"/>
      <c r="E1316"/>
      <c r="F1316"/>
      <c r="G1316"/>
      <c r="H1316"/>
      <c r="I1316"/>
    </row>
    <row r="1317" spans="2:9" x14ac:dyDescent="0.25">
      <c r="B1317"/>
      <c r="C1317"/>
      <c r="D1317"/>
      <c r="E1317"/>
      <c r="F1317"/>
      <c r="G1317"/>
      <c r="H1317"/>
      <c r="I1317"/>
    </row>
    <row r="1318" spans="2:9" x14ac:dyDescent="0.25">
      <c r="B1318"/>
      <c r="C1318"/>
      <c r="D1318"/>
      <c r="E1318"/>
      <c r="F1318"/>
      <c r="G1318"/>
      <c r="H1318"/>
      <c r="I1318"/>
    </row>
    <row r="1319" spans="2:9" x14ac:dyDescent="0.25">
      <c r="B1319"/>
      <c r="C1319"/>
      <c r="D1319"/>
      <c r="E1319"/>
      <c r="F1319"/>
      <c r="G1319"/>
      <c r="H1319"/>
      <c r="I1319"/>
    </row>
    <row r="1320" spans="2:9" x14ac:dyDescent="0.25">
      <c r="B1320"/>
      <c r="C1320"/>
      <c r="D1320"/>
      <c r="E1320"/>
      <c r="F1320"/>
      <c r="G1320"/>
      <c r="H1320"/>
      <c r="I1320"/>
    </row>
    <row r="1321" spans="2:9" x14ac:dyDescent="0.25">
      <c r="B1321"/>
      <c r="C1321"/>
      <c r="D1321"/>
      <c r="E1321"/>
      <c r="F1321"/>
      <c r="G1321"/>
      <c r="H1321"/>
      <c r="I1321"/>
    </row>
    <row r="1322" spans="2:9" x14ac:dyDescent="0.25">
      <c r="B1322"/>
      <c r="C1322"/>
      <c r="D1322"/>
      <c r="E1322"/>
      <c r="F1322"/>
      <c r="G1322"/>
      <c r="H1322"/>
      <c r="I1322"/>
    </row>
    <row r="1323" spans="2:9" x14ac:dyDescent="0.25">
      <c r="B1323"/>
      <c r="C1323"/>
      <c r="D1323"/>
      <c r="E1323"/>
      <c r="F1323"/>
      <c r="G1323"/>
      <c r="H1323"/>
      <c r="I1323"/>
    </row>
    <row r="1324" spans="2:9" x14ac:dyDescent="0.25">
      <c r="B1324"/>
      <c r="C1324"/>
      <c r="D1324"/>
      <c r="E1324"/>
      <c r="F1324"/>
      <c r="G1324"/>
      <c r="H1324"/>
      <c r="I1324"/>
    </row>
    <row r="1325" spans="2:9" x14ac:dyDescent="0.25">
      <c r="B1325"/>
      <c r="C1325"/>
      <c r="D1325"/>
      <c r="E1325"/>
      <c r="F1325"/>
      <c r="G1325"/>
      <c r="H1325"/>
      <c r="I1325"/>
    </row>
    <row r="1326" spans="2:9" x14ac:dyDescent="0.25">
      <c r="B1326"/>
      <c r="C1326"/>
      <c r="D1326"/>
      <c r="E1326"/>
      <c r="F1326"/>
      <c r="G1326"/>
      <c r="H1326"/>
      <c r="I1326"/>
    </row>
    <row r="1327" spans="2:9" x14ac:dyDescent="0.25">
      <c r="B1327"/>
      <c r="C1327"/>
      <c r="D1327"/>
      <c r="E1327"/>
      <c r="F1327"/>
      <c r="G1327"/>
      <c r="H1327"/>
      <c r="I1327"/>
    </row>
    <row r="1328" spans="2:9" x14ac:dyDescent="0.25">
      <c r="B1328"/>
      <c r="C1328"/>
      <c r="D1328"/>
      <c r="E1328"/>
      <c r="F1328"/>
      <c r="G1328"/>
      <c r="H1328"/>
      <c r="I1328"/>
    </row>
    <row r="1329" spans="2:9" x14ac:dyDescent="0.25">
      <c r="B1329"/>
      <c r="C1329"/>
      <c r="D1329"/>
      <c r="E1329"/>
      <c r="F1329"/>
      <c r="G1329"/>
      <c r="H1329"/>
      <c r="I1329"/>
    </row>
    <row r="1330" spans="2:9" x14ac:dyDescent="0.25">
      <c r="B1330"/>
      <c r="C1330"/>
      <c r="D1330"/>
      <c r="E1330"/>
      <c r="F1330"/>
      <c r="G1330"/>
      <c r="H1330"/>
      <c r="I1330"/>
    </row>
    <row r="1331" spans="2:9" x14ac:dyDescent="0.25">
      <c r="B1331"/>
      <c r="C1331"/>
      <c r="D1331"/>
      <c r="E1331"/>
      <c r="F1331"/>
      <c r="G1331"/>
      <c r="H1331"/>
      <c r="I1331"/>
    </row>
    <row r="1332" spans="2:9" x14ac:dyDescent="0.25">
      <c r="B1332"/>
      <c r="C1332"/>
      <c r="D1332"/>
      <c r="E1332"/>
      <c r="F1332"/>
      <c r="G1332"/>
      <c r="H1332"/>
      <c r="I1332"/>
    </row>
    <row r="1333" spans="2:9" x14ac:dyDescent="0.25">
      <c r="B1333"/>
      <c r="C1333"/>
      <c r="D1333"/>
      <c r="E1333"/>
      <c r="F1333"/>
      <c r="G1333"/>
      <c r="H1333"/>
      <c r="I1333"/>
    </row>
    <row r="1334" spans="2:9" x14ac:dyDescent="0.25">
      <c r="B1334"/>
      <c r="C1334"/>
      <c r="D1334"/>
      <c r="E1334"/>
      <c r="F1334"/>
      <c r="G1334"/>
      <c r="H1334"/>
      <c r="I1334"/>
    </row>
    <row r="1335" spans="2:9" x14ac:dyDescent="0.25">
      <c r="B1335"/>
      <c r="C1335"/>
      <c r="D1335"/>
      <c r="E1335"/>
      <c r="F1335"/>
      <c r="G1335"/>
      <c r="H1335"/>
      <c r="I1335"/>
    </row>
    <row r="1336" spans="2:9" x14ac:dyDescent="0.25">
      <c r="B1336"/>
      <c r="C1336"/>
      <c r="D1336"/>
      <c r="E1336"/>
      <c r="F1336"/>
      <c r="G1336"/>
      <c r="H1336"/>
      <c r="I1336"/>
    </row>
    <row r="1337" spans="2:9" x14ac:dyDescent="0.25">
      <c r="B1337"/>
      <c r="C1337"/>
      <c r="D1337"/>
      <c r="E1337"/>
      <c r="F1337"/>
      <c r="G1337"/>
      <c r="H1337"/>
      <c r="I1337"/>
    </row>
    <row r="1338" spans="2:9" x14ac:dyDescent="0.25">
      <c r="B1338"/>
      <c r="C1338"/>
      <c r="D1338"/>
      <c r="E1338"/>
      <c r="F1338"/>
      <c r="G1338"/>
      <c r="H1338"/>
      <c r="I1338"/>
    </row>
    <row r="1339" spans="2:9" x14ac:dyDescent="0.25">
      <c r="B1339"/>
      <c r="C1339"/>
      <c r="D1339"/>
      <c r="E1339"/>
      <c r="F1339"/>
      <c r="G1339"/>
      <c r="H1339"/>
      <c r="I1339"/>
    </row>
    <row r="1340" spans="2:9" x14ac:dyDescent="0.25">
      <c r="B1340"/>
      <c r="C1340"/>
      <c r="D1340"/>
      <c r="E1340"/>
      <c r="F1340"/>
      <c r="G1340"/>
      <c r="H1340"/>
      <c r="I1340"/>
    </row>
    <row r="1341" spans="2:9" x14ac:dyDescent="0.25">
      <c r="B1341"/>
      <c r="C1341"/>
      <c r="D1341"/>
      <c r="E1341"/>
      <c r="F1341"/>
      <c r="G1341"/>
      <c r="H1341"/>
      <c r="I1341"/>
    </row>
    <row r="1342" spans="2:9" x14ac:dyDescent="0.25">
      <c r="B1342"/>
      <c r="C1342"/>
      <c r="D1342"/>
      <c r="E1342"/>
      <c r="F1342"/>
      <c r="G1342"/>
      <c r="H1342"/>
      <c r="I1342"/>
    </row>
    <row r="1343" spans="2:9" x14ac:dyDescent="0.25">
      <c r="B1343"/>
      <c r="C1343"/>
      <c r="D1343"/>
      <c r="E1343"/>
      <c r="F1343"/>
      <c r="G1343"/>
      <c r="H1343"/>
      <c r="I1343"/>
    </row>
    <row r="1344" spans="2:9" x14ac:dyDescent="0.25">
      <c r="B1344"/>
      <c r="C1344"/>
      <c r="D1344"/>
      <c r="E1344"/>
      <c r="F1344"/>
      <c r="G1344"/>
      <c r="H1344"/>
      <c r="I1344"/>
    </row>
    <row r="1345" spans="2:9" x14ac:dyDescent="0.25">
      <c r="B1345"/>
      <c r="C1345"/>
      <c r="D1345"/>
      <c r="E1345"/>
      <c r="F1345"/>
      <c r="G1345"/>
      <c r="H1345"/>
      <c r="I1345"/>
    </row>
    <row r="1346" spans="2:9" x14ac:dyDescent="0.25">
      <c r="B1346"/>
      <c r="C1346"/>
      <c r="D1346"/>
      <c r="E1346"/>
      <c r="F1346"/>
      <c r="G1346"/>
      <c r="H1346"/>
      <c r="I1346"/>
    </row>
    <row r="1347" spans="2:9" x14ac:dyDescent="0.25">
      <c r="B1347"/>
      <c r="C1347"/>
      <c r="D1347"/>
      <c r="E1347"/>
      <c r="F1347"/>
      <c r="G1347"/>
      <c r="H1347"/>
      <c r="I1347"/>
    </row>
    <row r="1348" spans="2:9" x14ac:dyDescent="0.25">
      <c r="B1348"/>
      <c r="C1348"/>
      <c r="D1348"/>
      <c r="E1348"/>
      <c r="F1348"/>
      <c r="G1348"/>
      <c r="H1348"/>
      <c r="I1348"/>
    </row>
    <row r="1349" spans="2:9" x14ac:dyDescent="0.25">
      <c r="B1349"/>
      <c r="C1349"/>
      <c r="D1349"/>
      <c r="E1349"/>
      <c r="F1349"/>
      <c r="G1349"/>
      <c r="H1349"/>
      <c r="I1349"/>
    </row>
    <row r="1350" spans="2:9" x14ac:dyDescent="0.25">
      <c r="B1350"/>
      <c r="C1350"/>
      <c r="D1350"/>
      <c r="E1350"/>
      <c r="F1350"/>
      <c r="G1350"/>
      <c r="H1350"/>
      <c r="I1350"/>
    </row>
    <row r="1351" spans="2:9" x14ac:dyDescent="0.25">
      <c r="B1351"/>
      <c r="C1351"/>
      <c r="D1351"/>
      <c r="E1351"/>
      <c r="F1351"/>
      <c r="G1351"/>
      <c r="H1351"/>
      <c r="I1351"/>
    </row>
    <row r="1352" spans="2:9" x14ac:dyDescent="0.25">
      <c r="B1352"/>
      <c r="C1352"/>
      <c r="D1352"/>
      <c r="E1352"/>
      <c r="F1352"/>
      <c r="G1352"/>
      <c r="H1352"/>
      <c r="I1352"/>
    </row>
    <row r="1353" spans="2:9" x14ac:dyDescent="0.25">
      <c r="B1353"/>
      <c r="C1353"/>
      <c r="D1353"/>
      <c r="E1353"/>
      <c r="F1353"/>
      <c r="G1353"/>
      <c r="H1353"/>
      <c r="I1353"/>
    </row>
    <row r="1354" spans="2:9" x14ac:dyDescent="0.25">
      <c r="B1354"/>
      <c r="C1354"/>
      <c r="D1354"/>
      <c r="E1354"/>
      <c r="F1354"/>
      <c r="G1354"/>
      <c r="H1354"/>
      <c r="I1354"/>
    </row>
    <row r="1355" spans="2:9" x14ac:dyDescent="0.25">
      <c r="B1355"/>
      <c r="C1355"/>
      <c r="D1355"/>
      <c r="E1355"/>
      <c r="F1355"/>
      <c r="G1355"/>
      <c r="H1355"/>
      <c r="I1355"/>
    </row>
    <row r="1356" spans="2:9" x14ac:dyDescent="0.25">
      <c r="B1356"/>
      <c r="C1356"/>
      <c r="D1356"/>
      <c r="E1356"/>
      <c r="F1356"/>
      <c r="G1356"/>
      <c r="H1356"/>
      <c r="I1356"/>
    </row>
    <row r="1357" spans="2:9" x14ac:dyDescent="0.25">
      <c r="B1357"/>
      <c r="C1357"/>
      <c r="D1357"/>
      <c r="E1357"/>
      <c r="F1357"/>
      <c r="G1357"/>
      <c r="H1357"/>
      <c r="I1357"/>
    </row>
    <row r="1358" spans="2:9" x14ac:dyDescent="0.25">
      <c r="B1358"/>
      <c r="C1358"/>
      <c r="D1358"/>
      <c r="E1358"/>
      <c r="F1358"/>
      <c r="G1358"/>
      <c r="H1358"/>
      <c r="I1358"/>
    </row>
    <row r="1359" spans="2:9" x14ac:dyDescent="0.25">
      <c r="B1359"/>
      <c r="C1359"/>
      <c r="D1359"/>
      <c r="E1359"/>
      <c r="F1359"/>
      <c r="G1359"/>
      <c r="H1359"/>
      <c r="I1359"/>
    </row>
    <row r="1360" spans="2:9" x14ac:dyDescent="0.25">
      <c r="B1360"/>
      <c r="C1360"/>
      <c r="D1360"/>
      <c r="E1360"/>
      <c r="F1360"/>
      <c r="G1360"/>
      <c r="H1360"/>
      <c r="I1360"/>
    </row>
    <row r="1361" spans="2:9" x14ac:dyDescent="0.25">
      <c r="B1361"/>
      <c r="C1361"/>
      <c r="D1361"/>
      <c r="E1361"/>
      <c r="F1361"/>
      <c r="G1361"/>
      <c r="H1361"/>
      <c r="I1361"/>
    </row>
    <row r="1362" spans="2:9" x14ac:dyDescent="0.25">
      <c r="B1362"/>
      <c r="C1362"/>
      <c r="D1362"/>
      <c r="E1362"/>
      <c r="F1362"/>
      <c r="G1362"/>
      <c r="H1362"/>
      <c r="I1362"/>
    </row>
    <row r="1363" spans="2:9" x14ac:dyDescent="0.25">
      <c r="B1363"/>
      <c r="C1363"/>
      <c r="D1363"/>
      <c r="E1363"/>
      <c r="F1363"/>
      <c r="G1363"/>
      <c r="H1363"/>
      <c r="I1363"/>
    </row>
    <row r="1364" spans="2:9" x14ac:dyDescent="0.25">
      <c r="B1364"/>
      <c r="C1364"/>
      <c r="D1364"/>
      <c r="E1364"/>
      <c r="F1364"/>
      <c r="G1364"/>
      <c r="H1364"/>
      <c r="I1364"/>
    </row>
    <row r="1365" spans="2:9" x14ac:dyDescent="0.25">
      <c r="B1365"/>
      <c r="C1365"/>
      <c r="D1365"/>
      <c r="E1365"/>
      <c r="F1365"/>
      <c r="G1365"/>
      <c r="H1365"/>
      <c r="I1365"/>
    </row>
    <row r="1366" spans="2:9" x14ac:dyDescent="0.25">
      <c r="B1366"/>
      <c r="C1366"/>
      <c r="D1366"/>
      <c r="E1366"/>
      <c r="F1366"/>
      <c r="G1366"/>
      <c r="H1366"/>
      <c r="I1366"/>
    </row>
    <row r="1367" spans="2:9" x14ac:dyDescent="0.25">
      <c r="B1367"/>
      <c r="C1367"/>
      <c r="D1367"/>
      <c r="E1367"/>
      <c r="F1367"/>
      <c r="G1367"/>
      <c r="H1367"/>
      <c r="I1367"/>
    </row>
    <row r="1368" spans="2:9" x14ac:dyDescent="0.25">
      <c r="B1368"/>
      <c r="C1368"/>
      <c r="D1368"/>
      <c r="E1368"/>
      <c r="F1368"/>
      <c r="G1368"/>
      <c r="H1368"/>
      <c r="I1368"/>
    </row>
    <row r="1369" spans="2:9" x14ac:dyDescent="0.25">
      <c r="B1369"/>
      <c r="C1369"/>
      <c r="D1369"/>
      <c r="E1369"/>
      <c r="F1369"/>
      <c r="G1369"/>
      <c r="H1369"/>
      <c r="I1369"/>
    </row>
    <row r="1370" spans="2:9" x14ac:dyDescent="0.25">
      <c r="B1370"/>
      <c r="C1370"/>
      <c r="D1370"/>
      <c r="E1370"/>
      <c r="F1370"/>
      <c r="G1370"/>
      <c r="H1370"/>
      <c r="I1370"/>
    </row>
    <row r="1371" spans="2:9" x14ac:dyDescent="0.25">
      <c r="B1371"/>
      <c r="C1371"/>
      <c r="D1371"/>
      <c r="E1371"/>
      <c r="F1371"/>
      <c r="G1371"/>
      <c r="H1371"/>
      <c r="I1371"/>
    </row>
    <row r="1372" spans="2:9" x14ac:dyDescent="0.25">
      <c r="B1372"/>
      <c r="C1372"/>
      <c r="D1372"/>
      <c r="E1372"/>
      <c r="F1372"/>
      <c r="G1372"/>
      <c r="H1372"/>
      <c r="I1372"/>
    </row>
    <row r="1373" spans="2:9" x14ac:dyDescent="0.25">
      <c r="B1373"/>
      <c r="C1373"/>
      <c r="D1373"/>
      <c r="E1373"/>
      <c r="F1373"/>
      <c r="G1373"/>
      <c r="H1373"/>
      <c r="I1373"/>
    </row>
    <row r="1374" spans="2:9" x14ac:dyDescent="0.25">
      <c r="B1374"/>
      <c r="C1374"/>
      <c r="D1374"/>
      <c r="E1374"/>
      <c r="F1374"/>
      <c r="G1374"/>
      <c r="H1374"/>
      <c r="I1374"/>
    </row>
    <row r="1375" spans="2:9" x14ac:dyDescent="0.25">
      <c r="B1375"/>
      <c r="C1375"/>
      <c r="D1375"/>
      <c r="E1375"/>
      <c r="F1375"/>
      <c r="G1375"/>
      <c r="H1375"/>
      <c r="I1375"/>
    </row>
    <row r="1376" spans="2:9" x14ac:dyDescent="0.25">
      <c r="B1376"/>
      <c r="C1376"/>
      <c r="D1376"/>
      <c r="E1376"/>
      <c r="F1376"/>
      <c r="G1376"/>
      <c r="H1376"/>
      <c r="I1376"/>
    </row>
    <row r="1377" spans="2:9" x14ac:dyDescent="0.25">
      <c r="B1377"/>
      <c r="C1377"/>
      <c r="D1377"/>
      <c r="E1377"/>
      <c r="F1377"/>
      <c r="G1377"/>
      <c r="H1377"/>
      <c r="I1377"/>
    </row>
    <row r="1378" spans="2:9" x14ac:dyDescent="0.25">
      <c r="B1378"/>
      <c r="C1378"/>
      <c r="D1378"/>
      <c r="E1378"/>
      <c r="F1378"/>
      <c r="G1378"/>
      <c r="H1378"/>
      <c r="I1378"/>
    </row>
    <row r="1379" spans="2:9" x14ac:dyDescent="0.25">
      <c r="B1379"/>
      <c r="C1379"/>
      <c r="D1379"/>
      <c r="E1379"/>
      <c r="F1379"/>
      <c r="G1379"/>
      <c r="H1379"/>
      <c r="I1379"/>
    </row>
    <row r="1380" spans="2:9" x14ac:dyDescent="0.25">
      <c r="B1380"/>
      <c r="C1380"/>
      <c r="D1380"/>
      <c r="E1380"/>
      <c r="F1380"/>
      <c r="G1380"/>
      <c r="H1380"/>
      <c r="I1380"/>
    </row>
    <row r="1381" spans="2:9" x14ac:dyDescent="0.25">
      <c r="B1381"/>
      <c r="C1381"/>
      <c r="D1381"/>
      <c r="E1381"/>
      <c r="F1381"/>
      <c r="G1381"/>
      <c r="H1381"/>
      <c r="I1381"/>
    </row>
    <row r="1382" spans="2:9" x14ac:dyDescent="0.25">
      <c r="B1382"/>
      <c r="C1382"/>
      <c r="D1382"/>
      <c r="E1382"/>
      <c r="F1382"/>
      <c r="G1382"/>
      <c r="H1382"/>
      <c r="I1382"/>
    </row>
    <row r="1383" spans="2:9" x14ac:dyDescent="0.25">
      <c r="B1383"/>
      <c r="C1383"/>
      <c r="D1383"/>
      <c r="E1383"/>
      <c r="F1383"/>
      <c r="G1383"/>
      <c r="H1383"/>
      <c r="I1383"/>
    </row>
    <row r="1384" spans="2:9" x14ac:dyDescent="0.25">
      <c r="B1384"/>
      <c r="C1384"/>
      <c r="D1384"/>
      <c r="E1384"/>
      <c r="F1384"/>
      <c r="G1384"/>
      <c r="H1384"/>
      <c r="I1384"/>
    </row>
    <row r="1385" spans="2:9" x14ac:dyDescent="0.25">
      <c r="B1385"/>
      <c r="C1385"/>
      <c r="D1385"/>
      <c r="E1385"/>
      <c r="F1385"/>
      <c r="G1385"/>
      <c r="H1385"/>
      <c r="I1385"/>
    </row>
    <row r="1386" spans="2:9" x14ac:dyDescent="0.25">
      <c r="B1386"/>
      <c r="C1386"/>
      <c r="D1386"/>
      <c r="E1386"/>
      <c r="F1386"/>
      <c r="G1386"/>
      <c r="H1386"/>
      <c r="I1386"/>
    </row>
    <row r="1387" spans="2:9" x14ac:dyDescent="0.25">
      <c r="B1387"/>
      <c r="C1387"/>
      <c r="D1387"/>
      <c r="E1387"/>
      <c r="F1387"/>
      <c r="G1387"/>
      <c r="H1387"/>
      <c r="I1387"/>
    </row>
    <row r="1388" spans="2:9" x14ac:dyDescent="0.25">
      <c r="B1388"/>
      <c r="C1388"/>
      <c r="D1388"/>
      <c r="E1388"/>
      <c r="F1388"/>
      <c r="G1388"/>
      <c r="H1388"/>
      <c r="I1388"/>
    </row>
    <row r="1389" spans="2:9" x14ac:dyDescent="0.25">
      <c r="B1389"/>
      <c r="C1389"/>
      <c r="D1389"/>
      <c r="E1389"/>
      <c r="F1389"/>
      <c r="G1389"/>
      <c r="H1389"/>
      <c r="I1389"/>
    </row>
    <row r="1390" spans="2:9" x14ac:dyDescent="0.25">
      <c r="B1390"/>
      <c r="C1390"/>
      <c r="D1390"/>
      <c r="E1390"/>
      <c r="F1390"/>
      <c r="G1390"/>
      <c r="H1390"/>
      <c r="I1390"/>
    </row>
    <row r="1391" spans="2:9" x14ac:dyDescent="0.25">
      <c r="B1391"/>
      <c r="C1391"/>
      <c r="D1391"/>
      <c r="E1391"/>
      <c r="F1391"/>
      <c r="G1391"/>
      <c r="H1391"/>
      <c r="I1391"/>
    </row>
    <row r="1392" spans="2:9" x14ac:dyDescent="0.25">
      <c r="B1392"/>
      <c r="C1392"/>
      <c r="D1392"/>
      <c r="E1392"/>
      <c r="F1392"/>
      <c r="G1392"/>
      <c r="H1392"/>
      <c r="I1392"/>
    </row>
    <row r="1393" spans="2:9" x14ac:dyDescent="0.25">
      <c r="B1393"/>
      <c r="C1393"/>
      <c r="D1393"/>
      <c r="E1393"/>
      <c r="F1393"/>
      <c r="G1393"/>
      <c r="H1393"/>
      <c r="I1393"/>
    </row>
    <row r="1394" spans="2:9" x14ac:dyDescent="0.25">
      <c r="B1394"/>
      <c r="C1394"/>
      <c r="D1394"/>
      <c r="E1394"/>
      <c r="F1394"/>
      <c r="G1394"/>
      <c r="H1394"/>
      <c r="I1394"/>
    </row>
    <row r="1395" spans="2:9" x14ac:dyDescent="0.25">
      <c r="B1395"/>
      <c r="C1395"/>
      <c r="D1395"/>
      <c r="E1395"/>
      <c r="F1395"/>
      <c r="G1395"/>
      <c r="H1395"/>
      <c r="I1395"/>
    </row>
    <row r="1396" spans="2:9" x14ac:dyDescent="0.25">
      <c r="B1396"/>
      <c r="C1396"/>
      <c r="D1396"/>
      <c r="E1396"/>
      <c r="F1396"/>
      <c r="G1396"/>
      <c r="H1396"/>
      <c r="I1396"/>
    </row>
    <row r="1397" spans="2:9" x14ac:dyDescent="0.25">
      <c r="B1397"/>
      <c r="C1397"/>
      <c r="D1397"/>
      <c r="E1397"/>
      <c r="F1397"/>
      <c r="G1397"/>
      <c r="H1397"/>
      <c r="I1397"/>
    </row>
    <row r="1398" spans="2:9" x14ac:dyDescent="0.25">
      <c r="B1398"/>
      <c r="C1398"/>
      <c r="D1398"/>
      <c r="E1398"/>
      <c r="F1398"/>
      <c r="G1398"/>
      <c r="H1398"/>
      <c r="I1398"/>
    </row>
    <row r="1399" spans="2:9" x14ac:dyDescent="0.25">
      <c r="B1399"/>
      <c r="C1399"/>
      <c r="D1399"/>
      <c r="E1399"/>
      <c r="F1399"/>
      <c r="G1399"/>
      <c r="H1399"/>
      <c r="I1399"/>
    </row>
    <row r="1400" spans="2:9" x14ac:dyDescent="0.25">
      <c r="B1400"/>
      <c r="C1400"/>
      <c r="D1400"/>
      <c r="E1400"/>
      <c r="F1400"/>
      <c r="G1400"/>
      <c r="H1400"/>
      <c r="I1400"/>
    </row>
    <row r="1401" spans="2:9" x14ac:dyDescent="0.25">
      <c r="B1401"/>
      <c r="C1401"/>
      <c r="D1401"/>
      <c r="E1401"/>
      <c r="F1401"/>
      <c r="G1401"/>
      <c r="H1401"/>
      <c r="I1401"/>
    </row>
    <row r="1402" spans="2:9" x14ac:dyDescent="0.25">
      <c r="B1402"/>
      <c r="C1402"/>
      <c r="D1402"/>
      <c r="E1402"/>
      <c r="F1402"/>
      <c r="G1402"/>
      <c r="H1402"/>
      <c r="I1402"/>
    </row>
    <row r="1403" spans="2:9" x14ac:dyDescent="0.25">
      <c r="B1403"/>
      <c r="C1403"/>
      <c r="D1403"/>
      <c r="E1403"/>
      <c r="F1403"/>
      <c r="G1403"/>
      <c r="H1403"/>
      <c r="I1403"/>
    </row>
    <row r="1404" spans="2:9" x14ac:dyDescent="0.25">
      <c r="B1404"/>
      <c r="C1404"/>
      <c r="D1404"/>
      <c r="E1404"/>
      <c r="F1404"/>
      <c r="G1404"/>
      <c r="H1404"/>
      <c r="I1404"/>
    </row>
    <row r="1405" spans="2:9" x14ac:dyDescent="0.25">
      <c r="B1405"/>
      <c r="C1405"/>
      <c r="D1405"/>
      <c r="E1405"/>
      <c r="F1405"/>
      <c r="G1405"/>
      <c r="H1405"/>
      <c r="I1405"/>
    </row>
    <row r="1406" spans="2:9" x14ac:dyDescent="0.25">
      <c r="B1406"/>
      <c r="C1406"/>
      <c r="D1406"/>
      <c r="E1406"/>
      <c r="F1406"/>
      <c r="G1406"/>
      <c r="H1406"/>
      <c r="I1406"/>
    </row>
    <row r="1407" spans="2:9" x14ac:dyDescent="0.25">
      <c r="B1407"/>
      <c r="C1407"/>
      <c r="D1407"/>
      <c r="E1407"/>
      <c r="F1407"/>
      <c r="G1407"/>
      <c r="H1407"/>
      <c r="I1407"/>
    </row>
    <row r="1408" spans="2:9" x14ac:dyDescent="0.25">
      <c r="B1408"/>
      <c r="C1408"/>
      <c r="D1408"/>
      <c r="E1408"/>
      <c r="F1408"/>
      <c r="G1408"/>
      <c r="H1408"/>
      <c r="I1408"/>
    </row>
    <row r="1409" spans="2:9" x14ac:dyDescent="0.25">
      <c r="B1409"/>
      <c r="C1409"/>
      <c r="D1409"/>
      <c r="E1409"/>
      <c r="F1409"/>
      <c r="G1409"/>
      <c r="H1409"/>
      <c r="I1409"/>
    </row>
    <row r="1410" spans="2:9" x14ac:dyDescent="0.25">
      <c r="B1410"/>
      <c r="C1410"/>
      <c r="D1410"/>
      <c r="E1410"/>
      <c r="F1410"/>
      <c r="G1410"/>
      <c r="H1410"/>
      <c r="I1410"/>
    </row>
    <row r="1411" spans="2:9" x14ac:dyDescent="0.25">
      <c r="B1411"/>
      <c r="C1411"/>
      <c r="D1411"/>
      <c r="E1411"/>
      <c r="F1411"/>
      <c r="G1411"/>
      <c r="H1411"/>
      <c r="I1411"/>
    </row>
    <row r="1412" spans="2:9" x14ac:dyDescent="0.25">
      <c r="B1412"/>
      <c r="C1412"/>
      <c r="D1412"/>
      <c r="E1412"/>
      <c r="F1412"/>
      <c r="G1412"/>
      <c r="H1412"/>
      <c r="I1412"/>
    </row>
    <row r="1413" spans="2:9" x14ac:dyDescent="0.25">
      <c r="B1413"/>
      <c r="C1413"/>
      <c r="D1413"/>
      <c r="E1413"/>
      <c r="F1413"/>
      <c r="G1413"/>
      <c r="H1413"/>
      <c r="I1413"/>
    </row>
    <row r="1414" spans="2:9" x14ac:dyDescent="0.25">
      <c r="B1414"/>
      <c r="C1414"/>
      <c r="D1414"/>
      <c r="E1414"/>
      <c r="F1414"/>
      <c r="G1414"/>
      <c r="H1414"/>
      <c r="I1414"/>
    </row>
    <row r="1415" spans="2:9" x14ac:dyDescent="0.25">
      <c r="B1415"/>
      <c r="C1415"/>
      <c r="D1415"/>
      <c r="E1415"/>
      <c r="F1415"/>
      <c r="G1415"/>
      <c r="H1415"/>
      <c r="I1415"/>
    </row>
    <row r="1416" spans="2:9" x14ac:dyDescent="0.25">
      <c r="B1416"/>
      <c r="C1416"/>
      <c r="D1416"/>
      <c r="E1416"/>
      <c r="F1416"/>
      <c r="G1416"/>
      <c r="H1416"/>
      <c r="I1416"/>
    </row>
    <row r="1417" spans="2:9" x14ac:dyDescent="0.25">
      <c r="B1417"/>
      <c r="C1417"/>
      <c r="D1417"/>
      <c r="E1417"/>
      <c r="F1417"/>
      <c r="G1417"/>
      <c r="H1417"/>
      <c r="I1417"/>
    </row>
    <row r="1418" spans="2:9" x14ac:dyDescent="0.25">
      <c r="B1418"/>
      <c r="C1418"/>
      <c r="D1418"/>
      <c r="E1418"/>
      <c r="F1418"/>
      <c r="G1418"/>
      <c r="H1418"/>
      <c r="I1418"/>
    </row>
    <row r="1419" spans="2:9" x14ac:dyDescent="0.25">
      <c r="B1419"/>
      <c r="C1419"/>
      <c r="D1419"/>
      <c r="E1419"/>
      <c r="F1419"/>
      <c r="G1419"/>
      <c r="H1419"/>
      <c r="I1419"/>
    </row>
    <row r="1420" spans="2:9" x14ac:dyDescent="0.25">
      <c r="B1420"/>
      <c r="C1420"/>
      <c r="D1420"/>
      <c r="E1420"/>
      <c r="F1420"/>
      <c r="G1420"/>
      <c r="H1420"/>
      <c r="I1420"/>
    </row>
    <row r="1421" spans="2:9" x14ac:dyDescent="0.25">
      <c r="B1421"/>
      <c r="C1421"/>
      <c r="D1421"/>
      <c r="E1421"/>
      <c r="F1421"/>
      <c r="G1421"/>
      <c r="H1421"/>
      <c r="I1421"/>
    </row>
    <row r="1422" spans="2:9" x14ac:dyDescent="0.25">
      <c r="B1422"/>
      <c r="C1422"/>
      <c r="D1422"/>
      <c r="E1422"/>
      <c r="F1422"/>
      <c r="G1422"/>
      <c r="H1422"/>
      <c r="I1422"/>
    </row>
    <row r="1423" spans="2:9" x14ac:dyDescent="0.25">
      <c r="B1423"/>
      <c r="C1423"/>
      <c r="D1423"/>
      <c r="E1423"/>
      <c r="F1423"/>
      <c r="G1423"/>
      <c r="H1423"/>
      <c r="I1423"/>
    </row>
    <row r="1424" spans="2:9" x14ac:dyDescent="0.25">
      <c r="B1424"/>
      <c r="C1424"/>
      <c r="D1424"/>
      <c r="E1424"/>
      <c r="F1424"/>
      <c r="G1424"/>
      <c r="H1424"/>
      <c r="I1424"/>
    </row>
    <row r="1425" spans="2:9" x14ac:dyDescent="0.25">
      <c r="B1425"/>
      <c r="C1425"/>
      <c r="D1425"/>
      <c r="E1425"/>
      <c r="F1425"/>
      <c r="G1425"/>
      <c r="H1425"/>
      <c r="I1425"/>
    </row>
    <row r="1426" spans="2:9" x14ac:dyDescent="0.25">
      <c r="B1426"/>
      <c r="C1426"/>
      <c r="D1426"/>
      <c r="E1426"/>
      <c r="F1426"/>
      <c r="G1426"/>
      <c r="H1426"/>
      <c r="I1426"/>
    </row>
    <row r="1427" spans="2:9" x14ac:dyDescent="0.25">
      <c r="B1427"/>
      <c r="C1427"/>
      <c r="D1427"/>
      <c r="E1427"/>
      <c r="F1427"/>
      <c r="G1427"/>
      <c r="H1427"/>
      <c r="I1427"/>
    </row>
    <row r="1428" spans="2:9" x14ac:dyDescent="0.25">
      <c r="B1428"/>
      <c r="C1428"/>
      <c r="D1428"/>
      <c r="E1428"/>
      <c r="F1428"/>
      <c r="G1428"/>
      <c r="H1428"/>
      <c r="I1428"/>
    </row>
    <row r="1429" spans="2:9" x14ac:dyDescent="0.25">
      <c r="B1429"/>
      <c r="C1429"/>
      <c r="D1429"/>
      <c r="E1429"/>
      <c r="F1429"/>
      <c r="G1429"/>
      <c r="H1429"/>
      <c r="I1429"/>
    </row>
    <row r="1430" spans="2:9" x14ac:dyDescent="0.25">
      <c r="B1430"/>
      <c r="C1430"/>
      <c r="D1430"/>
      <c r="E1430"/>
      <c r="F1430"/>
      <c r="G1430"/>
      <c r="H1430"/>
      <c r="I1430"/>
    </row>
    <row r="1431" spans="2:9" x14ac:dyDescent="0.25">
      <c r="B1431"/>
      <c r="C1431"/>
      <c r="D1431"/>
      <c r="E1431"/>
      <c r="F1431"/>
      <c r="G1431"/>
      <c r="H1431"/>
      <c r="I1431"/>
    </row>
    <row r="1432" spans="2:9" x14ac:dyDescent="0.25">
      <c r="B1432"/>
      <c r="C1432"/>
      <c r="D1432"/>
      <c r="E1432"/>
      <c r="F1432"/>
      <c r="G1432"/>
      <c r="H1432"/>
      <c r="I1432"/>
    </row>
    <row r="1433" spans="2:9" x14ac:dyDescent="0.25">
      <c r="B1433"/>
      <c r="C1433"/>
      <c r="D1433"/>
      <c r="E1433"/>
      <c r="F1433"/>
      <c r="G1433"/>
      <c r="H1433"/>
      <c r="I1433"/>
    </row>
    <row r="1434" spans="2:9" x14ac:dyDescent="0.25">
      <c r="B1434"/>
      <c r="C1434"/>
      <c r="D1434"/>
      <c r="E1434"/>
      <c r="F1434"/>
      <c r="G1434"/>
      <c r="H1434"/>
      <c r="I1434"/>
    </row>
    <row r="1435" spans="2:9" x14ac:dyDescent="0.25">
      <c r="B1435"/>
      <c r="C1435"/>
      <c r="D1435"/>
      <c r="E1435"/>
      <c r="F1435"/>
      <c r="G1435"/>
      <c r="H1435"/>
      <c r="I1435"/>
    </row>
    <row r="1436" spans="2:9" x14ac:dyDescent="0.25">
      <c r="B1436"/>
      <c r="C1436"/>
      <c r="D1436"/>
      <c r="E1436"/>
      <c r="F1436"/>
      <c r="G1436"/>
      <c r="H1436"/>
      <c r="I1436"/>
    </row>
    <row r="1437" spans="2:9" x14ac:dyDescent="0.25">
      <c r="B1437"/>
      <c r="C1437"/>
      <c r="D1437"/>
      <c r="E1437"/>
      <c r="F1437"/>
      <c r="G1437"/>
      <c r="H1437"/>
      <c r="I1437"/>
    </row>
    <row r="1438" spans="2:9" x14ac:dyDescent="0.25">
      <c r="B1438"/>
      <c r="C1438"/>
      <c r="D1438"/>
      <c r="E1438"/>
      <c r="F1438"/>
      <c r="G1438"/>
      <c r="H1438"/>
      <c r="I1438"/>
    </row>
    <row r="1439" spans="2:9" x14ac:dyDescent="0.25">
      <c r="B1439"/>
      <c r="C1439"/>
      <c r="D1439"/>
      <c r="E1439"/>
      <c r="F1439"/>
      <c r="G1439"/>
      <c r="H1439"/>
      <c r="I1439"/>
    </row>
    <row r="1440" spans="2:9" x14ac:dyDescent="0.25">
      <c r="B1440"/>
      <c r="C1440"/>
      <c r="D1440"/>
      <c r="E1440"/>
      <c r="F1440"/>
      <c r="G1440"/>
      <c r="H1440"/>
      <c r="I1440"/>
    </row>
    <row r="1441" spans="2:9" x14ac:dyDescent="0.25">
      <c r="B1441"/>
      <c r="C1441"/>
      <c r="D1441"/>
      <c r="E1441"/>
      <c r="F1441"/>
      <c r="G1441"/>
      <c r="H1441"/>
      <c r="I1441"/>
    </row>
    <row r="1442" spans="2:9" x14ac:dyDescent="0.25">
      <c r="B1442"/>
      <c r="C1442"/>
      <c r="D1442"/>
      <c r="E1442"/>
      <c r="F1442"/>
      <c r="G1442"/>
      <c r="H1442"/>
      <c r="I1442"/>
    </row>
    <row r="1443" spans="2:9" x14ac:dyDescent="0.25">
      <c r="B1443"/>
      <c r="C1443"/>
      <c r="D1443"/>
      <c r="E1443"/>
      <c r="F1443"/>
      <c r="G1443"/>
      <c r="H1443"/>
      <c r="I1443"/>
    </row>
    <row r="1444" spans="2:9" x14ac:dyDescent="0.25">
      <c r="B1444"/>
      <c r="C1444"/>
      <c r="D1444"/>
      <c r="E1444"/>
      <c r="F1444"/>
      <c r="G1444"/>
      <c r="H1444"/>
      <c r="I1444"/>
    </row>
    <row r="1445" spans="2:9" x14ac:dyDescent="0.25">
      <c r="B1445"/>
      <c r="C1445"/>
      <c r="D1445"/>
      <c r="E1445"/>
      <c r="F1445"/>
      <c r="G1445"/>
      <c r="H1445"/>
      <c r="I1445"/>
    </row>
    <row r="1446" spans="2:9" x14ac:dyDescent="0.25">
      <c r="B1446"/>
      <c r="C1446"/>
      <c r="D1446"/>
      <c r="E1446"/>
      <c r="F1446"/>
      <c r="G1446"/>
      <c r="H1446"/>
      <c r="I1446"/>
    </row>
    <row r="1447" spans="2:9" x14ac:dyDescent="0.25">
      <c r="B1447"/>
      <c r="C1447"/>
      <c r="D1447"/>
      <c r="E1447"/>
      <c r="F1447"/>
      <c r="G1447"/>
      <c r="H1447"/>
      <c r="I1447"/>
    </row>
    <row r="1448" spans="2:9" x14ac:dyDescent="0.25">
      <c r="B1448"/>
      <c r="C1448"/>
      <c r="D1448"/>
      <c r="E1448"/>
      <c r="F1448"/>
      <c r="G1448"/>
      <c r="H1448"/>
      <c r="I1448"/>
    </row>
    <row r="1449" spans="2:9" x14ac:dyDescent="0.25">
      <c r="B1449"/>
      <c r="C1449"/>
      <c r="D1449"/>
      <c r="E1449"/>
      <c r="F1449"/>
      <c r="G1449"/>
      <c r="H1449"/>
      <c r="I1449"/>
    </row>
    <row r="1450" spans="2:9" x14ac:dyDescent="0.25">
      <c r="B1450"/>
      <c r="C1450"/>
      <c r="D1450"/>
      <c r="E1450"/>
      <c r="F1450"/>
      <c r="G1450"/>
      <c r="H1450"/>
      <c r="I1450"/>
    </row>
    <row r="1451" spans="2:9" x14ac:dyDescent="0.25">
      <c r="B1451"/>
      <c r="C1451"/>
      <c r="D1451"/>
      <c r="E1451"/>
      <c r="F1451"/>
      <c r="G1451"/>
      <c r="H1451"/>
      <c r="I1451"/>
    </row>
    <row r="1452" spans="2:9" x14ac:dyDescent="0.25">
      <c r="B1452"/>
      <c r="C1452"/>
      <c r="D1452"/>
      <c r="E1452"/>
      <c r="F1452"/>
      <c r="G1452"/>
      <c r="H1452"/>
      <c r="I1452"/>
    </row>
    <row r="1453" spans="2:9" x14ac:dyDescent="0.25">
      <c r="B1453"/>
      <c r="C1453"/>
      <c r="D1453"/>
      <c r="E1453"/>
      <c r="F1453"/>
      <c r="G1453"/>
      <c r="H1453"/>
      <c r="I1453"/>
    </row>
    <row r="1454" spans="2:9" x14ac:dyDescent="0.25">
      <c r="B1454"/>
      <c r="C1454"/>
      <c r="D1454"/>
      <c r="E1454"/>
      <c r="F1454"/>
      <c r="G1454"/>
      <c r="H1454"/>
      <c r="I1454"/>
    </row>
    <row r="1455" spans="2:9" x14ac:dyDescent="0.25">
      <c r="B1455"/>
      <c r="C1455"/>
      <c r="D1455"/>
      <c r="E1455"/>
      <c r="F1455"/>
      <c r="G1455"/>
      <c r="H1455"/>
      <c r="I1455"/>
    </row>
    <row r="1456" spans="2:9" x14ac:dyDescent="0.25">
      <c r="B1456"/>
      <c r="C1456"/>
      <c r="D1456"/>
      <c r="E1456"/>
      <c r="F1456"/>
      <c r="G1456"/>
      <c r="H1456"/>
      <c r="I1456"/>
    </row>
    <row r="1457" spans="2:9" x14ac:dyDescent="0.25">
      <c r="B1457"/>
      <c r="C1457"/>
      <c r="D1457"/>
      <c r="E1457"/>
      <c r="F1457"/>
      <c r="G1457"/>
      <c r="H1457"/>
      <c r="I1457"/>
    </row>
    <row r="1458" spans="2:9" x14ac:dyDescent="0.25">
      <c r="B1458"/>
      <c r="C1458"/>
      <c r="D1458"/>
      <c r="E1458"/>
      <c r="F1458"/>
      <c r="G1458"/>
      <c r="H1458"/>
      <c r="I1458"/>
    </row>
    <row r="1459" spans="2:9" x14ac:dyDescent="0.25">
      <c r="B1459"/>
      <c r="C1459"/>
      <c r="D1459"/>
      <c r="E1459"/>
      <c r="F1459"/>
      <c r="G1459"/>
      <c r="H1459"/>
      <c r="I1459"/>
    </row>
    <row r="1460" spans="2:9" x14ac:dyDescent="0.25">
      <c r="B1460"/>
      <c r="C1460"/>
      <c r="D1460"/>
      <c r="E1460"/>
      <c r="F1460"/>
      <c r="G1460"/>
      <c r="H1460"/>
      <c r="I1460"/>
    </row>
    <row r="1461" spans="2:9" x14ac:dyDescent="0.25">
      <c r="B1461"/>
      <c r="C1461"/>
      <c r="D1461"/>
      <c r="E1461"/>
      <c r="F1461"/>
      <c r="G1461"/>
      <c r="H1461"/>
      <c r="I1461"/>
    </row>
    <row r="1462" spans="2:9" x14ac:dyDescent="0.25">
      <c r="B1462"/>
      <c r="C1462"/>
      <c r="D1462"/>
      <c r="E1462"/>
      <c r="F1462"/>
      <c r="G1462"/>
      <c r="H1462"/>
      <c r="I1462"/>
    </row>
    <row r="1463" spans="2:9" x14ac:dyDescent="0.25">
      <c r="B1463"/>
      <c r="C1463"/>
      <c r="D1463"/>
      <c r="E1463"/>
      <c r="F1463"/>
      <c r="G1463"/>
      <c r="H1463"/>
      <c r="I1463"/>
    </row>
    <row r="1464" spans="2:9" x14ac:dyDescent="0.25">
      <c r="B1464"/>
      <c r="C1464"/>
      <c r="D1464"/>
      <c r="E1464"/>
      <c r="F1464"/>
      <c r="G1464"/>
      <c r="H1464"/>
      <c r="I1464"/>
    </row>
    <row r="1465" spans="2:9" x14ac:dyDescent="0.25">
      <c r="B1465"/>
      <c r="C1465"/>
      <c r="D1465"/>
      <c r="E1465"/>
      <c r="F1465"/>
      <c r="G1465"/>
      <c r="H1465"/>
      <c r="I1465"/>
    </row>
    <row r="1466" spans="2:9" x14ac:dyDescent="0.25">
      <c r="B1466"/>
      <c r="C1466"/>
      <c r="D1466"/>
      <c r="E1466"/>
      <c r="F1466"/>
      <c r="G1466"/>
      <c r="H1466"/>
      <c r="I1466"/>
    </row>
    <row r="1467" spans="2:9" x14ac:dyDescent="0.25">
      <c r="B1467"/>
      <c r="C1467"/>
      <c r="D1467"/>
      <c r="E1467"/>
      <c r="F1467"/>
      <c r="G1467"/>
      <c r="H1467"/>
      <c r="I1467"/>
    </row>
    <row r="1468" spans="2:9" x14ac:dyDescent="0.25">
      <c r="B1468"/>
      <c r="C1468"/>
      <c r="D1468"/>
      <c r="E1468"/>
      <c r="F1468"/>
      <c r="G1468"/>
      <c r="H1468"/>
      <c r="I1468"/>
    </row>
    <row r="1469" spans="2:9" x14ac:dyDescent="0.25">
      <c r="B1469"/>
      <c r="C1469"/>
      <c r="D1469"/>
      <c r="E1469"/>
      <c r="F1469"/>
      <c r="G1469"/>
      <c r="H1469"/>
      <c r="I1469"/>
    </row>
    <row r="1470" spans="2:9" x14ac:dyDescent="0.25">
      <c r="B1470"/>
      <c r="C1470"/>
      <c r="D1470"/>
      <c r="E1470"/>
      <c r="F1470"/>
      <c r="G1470"/>
      <c r="H1470"/>
      <c r="I1470"/>
    </row>
    <row r="1471" spans="2:9" x14ac:dyDescent="0.25">
      <c r="B1471"/>
      <c r="C1471"/>
      <c r="D1471"/>
      <c r="E1471"/>
      <c r="F1471"/>
      <c r="G1471"/>
      <c r="H1471"/>
      <c r="I1471"/>
    </row>
    <row r="1472" spans="2:9" x14ac:dyDescent="0.25">
      <c r="B1472"/>
      <c r="C1472"/>
      <c r="D1472"/>
      <c r="E1472"/>
      <c r="F1472"/>
      <c r="G1472"/>
      <c r="H1472"/>
      <c r="I1472"/>
    </row>
    <row r="1473" spans="2:9" x14ac:dyDescent="0.25">
      <c r="B1473"/>
      <c r="C1473"/>
      <c r="D1473"/>
      <c r="E1473"/>
      <c r="F1473"/>
      <c r="G1473"/>
      <c r="H1473"/>
      <c r="I1473"/>
    </row>
    <row r="1474" spans="2:9" x14ac:dyDescent="0.25">
      <c r="B1474"/>
      <c r="C1474"/>
      <c r="D1474"/>
      <c r="E1474"/>
      <c r="F1474"/>
      <c r="G1474"/>
      <c r="H1474"/>
      <c r="I1474"/>
    </row>
    <row r="1475" spans="2:9" x14ac:dyDescent="0.25">
      <c r="B1475"/>
      <c r="C1475"/>
      <c r="D1475"/>
      <c r="E1475"/>
      <c r="F1475"/>
      <c r="G1475"/>
      <c r="H1475"/>
      <c r="I1475"/>
    </row>
    <row r="1476" spans="2:9" x14ac:dyDescent="0.25">
      <c r="B1476"/>
      <c r="C1476"/>
      <c r="D1476"/>
      <c r="E1476"/>
      <c r="F1476"/>
      <c r="G1476"/>
      <c r="H1476"/>
      <c r="I1476"/>
    </row>
    <row r="1477" spans="2:9" x14ac:dyDescent="0.25">
      <c r="B1477"/>
      <c r="C1477"/>
      <c r="D1477"/>
      <c r="E1477"/>
      <c r="F1477"/>
      <c r="G1477"/>
      <c r="H1477"/>
      <c r="I1477"/>
    </row>
    <row r="1478" spans="2:9" x14ac:dyDescent="0.25">
      <c r="B1478"/>
      <c r="C1478"/>
      <c r="D1478"/>
      <c r="E1478"/>
      <c r="F1478"/>
      <c r="G1478"/>
      <c r="H1478"/>
      <c r="I1478"/>
    </row>
    <row r="1479" spans="2:9" x14ac:dyDescent="0.25">
      <c r="B1479"/>
      <c r="C1479"/>
      <c r="D1479"/>
      <c r="E1479"/>
      <c r="F1479"/>
      <c r="G1479"/>
      <c r="H1479"/>
      <c r="I1479"/>
    </row>
    <row r="1480" spans="2:9" x14ac:dyDescent="0.25">
      <c r="B1480"/>
      <c r="C1480"/>
      <c r="D1480"/>
      <c r="E1480"/>
      <c r="F1480"/>
      <c r="G1480"/>
      <c r="H1480"/>
      <c r="I1480"/>
    </row>
    <row r="1481" spans="2:9" x14ac:dyDescent="0.25">
      <c r="B1481"/>
      <c r="C1481"/>
      <c r="D1481"/>
      <c r="E1481"/>
      <c r="F1481"/>
      <c r="G1481"/>
      <c r="H1481"/>
      <c r="I1481"/>
    </row>
    <row r="1482" spans="2:9" x14ac:dyDescent="0.25">
      <c r="B1482"/>
      <c r="C1482"/>
      <c r="D1482"/>
      <c r="E1482"/>
      <c r="F1482"/>
      <c r="G1482"/>
      <c r="H1482"/>
      <c r="I1482"/>
    </row>
    <row r="1483" spans="2:9" x14ac:dyDescent="0.25">
      <c r="B1483"/>
      <c r="C1483"/>
      <c r="D1483"/>
      <c r="E1483"/>
      <c r="F1483"/>
      <c r="G1483"/>
      <c r="H1483"/>
      <c r="I1483"/>
    </row>
    <row r="1484" spans="2:9" x14ac:dyDescent="0.25">
      <c r="B1484"/>
      <c r="C1484"/>
      <c r="D1484"/>
      <c r="E1484"/>
      <c r="F1484"/>
      <c r="G1484"/>
      <c r="H1484"/>
      <c r="I1484"/>
    </row>
    <row r="1485" spans="2:9" x14ac:dyDescent="0.25">
      <c r="B1485"/>
      <c r="C1485"/>
      <c r="D1485"/>
      <c r="E1485"/>
      <c r="F1485"/>
      <c r="G1485"/>
      <c r="H1485"/>
      <c r="I1485"/>
    </row>
    <row r="1486" spans="2:9" x14ac:dyDescent="0.25">
      <c r="B1486"/>
      <c r="C1486"/>
      <c r="D1486"/>
      <c r="E1486"/>
      <c r="F1486"/>
      <c r="G1486"/>
      <c r="H1486"/>
      <c r="I1486"/>
    </row>
    <row r="1487" spans="2:9" x14ac:dyDescent="0.25">
      <c r="B1487"/>
      <c r="C1487"/>
      <c r="D1487"/>
      <c r="E1487"/>
      <c r="F1487"/>
      <c r="G1487"/>
      <c r="H1487"/>
      <c r="I1487"/>
    </row>
    <row r="1488" spans="2:9" x14ac:dyDescent="0.25">
      <c r="B1488"/>
      <c r="C1488"/>
      <c r="D1488"/>
      <c r="E1488"/>
      <c r="F1488"/>
      <c r="G1488"/>
      <c r="H1488"/>
      <c r="I1488"/>
    </row>
    <row r="1489" spans="2:9" x14ac:dyDescent="0.25">
      <c r="B1489"/>
      <c r="C1489"/>
      <c r="D1489"/>
      <c r="E1489"/>
      <c r="F1489"/>
      <c r="G1489"/>
      <c r="H1489"/>
      <c r="I1489"/>
    </row>
    <row r="1490" spans="2:9" x14ac:dyDescent="0.25">
      <c r="B1490"/>
      <c r="C1490"/>
      <c r="D1490"/>
      <c r="E1490"/>
      <c r="F1490"/>
      <c r="G1490"/>
      <c r="H1490"/>
      <c r="I1490"/>
    </row>
    <row r="1491" spans="2:9" x14ac:dyDescent="0.25">
      <c r="B1491"/>
      <c r="C1491"/>
      <c r="D1491"/>
      <c r="E1491"/>
      <c r="F1491"/>
      <c r="G1491"/>
      <c r="H1491"/>
      <c r="I1491"/>
    </row>
    <row r="1492" spans="2:9" x14ac:dyDescent="0.25">
      <c r="B1492"/>
      <c r="C1492"/>
      <c r="D1492"/>
      <c r="E1492"/>
      <c r="F1492"/>
      <c r="G1492"/>
      <c r="H1492"/>
      <c r="I1492"/>
    </row>
    <row r="1493" spans="2:9" x14ac:dyDescent="0.25">
      <c r="B1493"/>
      <c r="C1493"/>
      <c r="D1493"/>
      <c r="E1493"/>
      <c r="F1493"/>
      <c r="G1493"/>
      <c r="H1493"/>
      <c r="I1493"/>
    </row>
    <row r="1494" spans="2:9" x14ac:dyDescent="0.25">
      <c r="B1494"/>
      <c r="C1494"/>
      <c r="D1494"/>
      <c r="E1494"/>
      <c r="F1494"/>
      <c r="G1494"/>
      <c r="H1494"/>
      <c r="I1494"/>
    </row>
    <row r="1495" spans="2:9" x14ac:dyDescent="0.25">
      <c r="B1495"/>
      <c r="C1495"/>
      <c r="D1495"/>
      <c r="E1495"/>
      <c r="F1495"/>
      <c r="G1495"/>
      <c r="H1495"/>
      <c r="I1495"/>
    </row>
    <row r="1496" spans="2:9" x14ac:dyDescent="0.25">
      <c r="B1496"/>
      <c r="C1496"/>
      <c r="D1496"/>
      <c r="E1496"/>
      <c r="F1496"/>
      <c r="G1496"/>
      <c r="H1496"/>
      <c r="I1496"/>
    </row>
    <row r="1497" spans="2:9" x14ac:dyDescent="0.25">
      <c r="B1497"/>
      <c r="C1497"/>
      <c r="D1497"/>
      <c r="E1497"/>
      <c r="F1497"/>
      <c r="G1497"/>
      <c r="H1497"/>
      <c r="I1497"/>
    </row>
    <row r="1498" spans="2:9" x14ac:dyDescent="0.25">
      <c r="B1498"/>
      <c r="C1498"/>
      <c r="D1498"/>
      <c r="E1498"/>
      <c r="F1498"/>
      <c r="G1498"/>
      <c r="H1498"/>
      <c r="I1498"/>
    </row>
    <row r="1499" spans="2:9" x14ac:dyDescent="0.25">
      <c r="B1499"/>
      <c r="C1499"/>
      <c r="D1499"/>
      <c r="E1499"/>
      <c r="F1499"/>
      <c r="G1499"/>
      <c r="H1499"/>
      <c r="I1499"/>
    </row>
    <row r="1500" spans="2:9" x14ac:dyDescent="0.25">
      <c r="B1500"/>
      <c r="C1500"/>
      <c r="D1500"/>
      <c r="E1500"/>
      <c r="F1500"/>
      <c r="G1500"/>
      <c r="H1500"/>
      <c r="I1500"/>
    </row>
    <row r="1501" spans="2:9" x14ac:dyDescent="0.25">
      <c r="B1501"/>
      <c r="C1501"/>
      <c r="D1501"/>
      <c r="E1501"/>
      <c r="F1501"/>
      <c r="G1501"/>
      <c r="H1501"/>
      <c r="I1501"/>
    </row>
    <row r="1502" spans="2:9" x14ac:dyDescent="0.25">
      <c r="B1502"/>
      <c r="C1502"/>
      <c r="D1502"/>
      <c r="E1502"/>
      <c r="F1502"/>
      <c r="G1502"/>
      <c r="H1502"/>
      <c r="I1502"/>
    </row>
    <row r="1503" spans="2:9" x14ac:dyDescent="0.25">
      <c r="B1503"/>
      <c r="C1503"/>
      <c r="D1503"/>
      <c r="E1503"/>
      <c r="F1503"/>
      <c r="G1503"/>
      <c r="H1503"/>
      <c r="I1503"/>
    </row>
    <row r="1504" spans="2:9" x14ac:dyDescent="0.25">
      <c r="B1504"/>
      <c r="C1504"/>
      <c r="D1504"/>
      <c r="E1504"/>
      <c r="F1504"/>
      <c r="G1504"/>
      <c r="H1504"/>
      <c r="I1504"/>
    </row>
    <row r="1505" spans="2:9" x14ac:dyDescent="0.25">
      <c r="B1505"/>
      <c r="C1505"/>
      <c r="D1505"/>
      <c r="E1505"/>
      <c r="F1505"/>
      <c r="G1505"/>
      <c r="H1505"/>
      <c r="I1505"/>
    </row>
    <row r="1506" spans="2:9" x14ac:dyDescent="0.25">
      <c r="B1506"/>
      <c r="C1506"/>
      <c r="D1506"/>
      <c r="E1506"/>
      <c r="F1506"/>
      <c r="G1506"/>
      <c r="H1506"/>
      <c r="I1506"/>
    </row>
    <row r="1507" spans="2:9" x14ac:dyDescent="0.25">
      <c r="B1507"/>
      <c r="C1507"/>
      <c r="D1507"/>
      <c r="E1507"/>
      <c r="F1507"/>
      <c r="G1507"/>
      <c r="H1507"/>
      <c r="I1507"/>
    </row>
    <row r="1508" spans="2:9" x14ac:dyDescent="0.25">
      <c r="B1508"/>
      <c r="C1508"/>
      <c r="D1508"/>
      <c r="E1508"/>
      <c r="F1508"/>
      <c r="G1508"/>
      <c r="H1508"/>
      <c r="I1508"/>
    </row>
    <row r="1509" spans="2:9" x14ac:dyDescent="0.25">
      <c r="B1509"/>
      <c r="C1509"/>
      <c r="D1509"/>
      <c r="E1509"/>
      <c r="F1509"/>
      <c r="G1509"/>
      <c r="H1509"/>
      <c r="I1509"/>
    </row>
    <row r="1510" spans="2:9" x14ac:dyDescent="0.25">
      <c r="B1510"/>
      <c r="C1510"/>
      <c r="D1510"/>
      <c r="E1510"/>
      <c r="F1510"/>
      <c r="G1510"/>
      <c r="H1510"/>
      <c r="I1510"/>
    </row>
    <row r="1511" spans="2:9" x14ac:dyDescent="0.25">
      <c r="B1511"/>
      <c r="C1511"/>
      <c r="D1511"/>
      <c r="E1511"/>
      <c r="F1511"/>
      <c r="G1511"/>
      <c r="H1511"/>
      <c r="I1511"/>
    </row>
    <row r="1512" spans="2:9" x14ac:dyDescent="0.25">
      <c r="B1512"/>
      <c r="C1512"/>
      <c r="D1512"/>
      <c r="E1512"/>
      <c r="F1512"/>
      <c r="G1512"/>
      <c r="H1512"/>
      <c r="I1512"/>
    </row>
    <row r="1513" spans="2:9" x14ac:dyDescent="0.25">
      <c r="B1513"/>
      <c r="C1513"/>
      <c r="D1513"/>
      <c r="E1513"/>
      <c r="F1513"/>
      <c r="G1513"/>
      <c r="H1513"/>
      <c r="I1513"/>
    </row>
    <row r="1514" spans="2:9" x14ac:dyDescent="0.25">
      <c r="B1514"/>
      <c r="C1514"/>
      <c r="D1514"/>
      <c r="E1514"/>
      <c r="F1514"/>
      <c r="G1514"/>
      <c r="H1514"/>
      <c r="I1514"/>
    </row>
    <row r="1515" spans="2:9" x14ac:dyDescent="0.25">
      <c r="B1515"/>
      <c r="C1515"/>
      <c r="D1515"/>
      <c r="E1515"/>
      <c r="F1515"/>
      <c r="G1515"/>
      <c r="H1515"/>
      <c r="I1515"/>
    </row>
    <row r="1516" spans="2:9" x14ac:dyDescent="0.25">
      <c r="B1516"/>
      <c r="C1516"/>
      <c r="D1516"/>
      <c r="E1516"/>
      <c r="F1516"/>
      <c r="G1516"/>
      <c r="H1516"/>
      <c r="I1516"/>
    </row>
    <row r="1517" spans="2:9" x14ac:dyDescent="0.25">
      <c r="B1517"/>
      <c r="C1517"/>
      <c r="D1517"/>
      <c r="E1517"/>
      <c r="F1517"/>
      <c r="G1517"/>
      <c r="H1517"/>
      <c r="I1517"/>
    </row>
    <row r="1518" spans="2:9" x14ac:dyDescent="0.25">
      <c r="B1518"/>
      <c r="C1518"/>
      <c r="D1518"/>
      <c r="E1518"/>
      <c r="F1518"/>
      <c r="G1518"/>
      <c r="H1518"/>
      <c r="I1518"/>
    </row>
    <row r="1519" spans="2:9" x14ac:dyDescent="0.25">
      <c r="B1519"/>
      <c r="C1519"/>
      <c r="D1519"/>
      <c r="E1519"/>
      <c r="F1519"/>
      <c r="G1519"/>
      <c r="H1519"/>
      <c r="I1519"/>
    </row>
    <row r="1520" spans="2:9" x14ac:dyDescent="0.25">
      <c r="B1520"/>
      <c r="C1520"/>
      <c r="D1520"/>
      <c r="E1520"/>
      <c r="F1520"/>
      <c r="G1520"/>
      <c r="H1520"/>
      <c r="I1520"/>
    </row>
    <row r="1521" spans="2:9" x14ac:dyDescent="0.25">
      <c r="B1521"/>
      <c r="C1521"/>
      <c r="D1521"/>
      <c r="E1521"/>
      <c r="F1521"/>
      <c r="G1521"/>
      <c r="H1521"/>
      <c r="I1521"/>
    </row>
    <row r="1522" spans="2:9" x14ac:dyDescent="0.25">
      <c r="B1522"/>
      <c r="C1522"/>
      <c r="D1522"/>
      <c r="E1522"/>
      <c r="F1522"/>
      <c r="G1522"/>
      <c r="H1522"/>
      <c r="I1522"/>
    </row>
    <row r="1523" spans="2:9" x14ac:dyDescent="0.25">
      <c r="B1523"/>
      <c r="C1523"/>
      <c r="D1523"/>
      <c r="E1523"/>
      <c r="F1523"/>
      <c r="G1523"/>
      <c r="H1523"/>
      <c r="I1523"/>
    </row>
    <row r="1524" spans="2:9" x14ac:dyDescent="0.25">
      <c r="B1524"/>
      <c r="C1524"/>
      <c r="D1524"/>
      <c r="E1524"/>
      <c r="F1524"/>
      <c r="G1524"/>
      <c r="H1524"/>
      <c r="I1524"/>
    </row>
    <row r="1525" spans="2:9" x14ac:dyDescent="0.25">
      <c r="B1525"/>
      <c r="C1525"/>
      <c r="D1525"/>
      <c r="E1525"/>
      <c r="F1525"/>
      <c r="G1525"/>
      <c r="H1525"/>
      <c r="I1525"/>
    </row>
    <row r="1526" spans="2:9" x14ac:dyDescent="0.25">
      <c r="B1526"/>
      <c r="C1526"/>
      <c r="D1526"/>
      <c r="E1526"/>
      <c r="F1526"/>
      <c r="G1526"/>
      <c r="H1526"/>
      <c r="I1526"/>
    </row>
    <row r="1527" spans="2:9" x14ac:dyDescent="0.25">
      <c r="B1527"/>
      <c r="C1527"/>
      <c r="D1527"/>
      <c r="E1527"/>
      <c r="F1527"/>
      <c r="G1527"/>
      <c r="H1527"/>
      <c r="I1527"/>
    </row>
    <row r="1528" spans="2:9" x14ac:dyDescent="0.25">
      <c r="B1528"/>
      <c r="C1528"/>
      <c r="D1528"/>
      <c r="E1528"/>
      <c r="F1528"/>
      <c r="G1528"/>
      <c r="H1528"/>
      <c r="I1528"/>
    </row>
    <row r="1529" spans="2:9" x14ac:dyDescent="0.25">
      <c r="B1529"/>
      <c r="C1529"/>
      <c r="D1529"/>
      <c r="E1529"/>
      <c r="F1529"/>
      <c r="G1529"/>
      <c r="H1529"/>
      <c r="I1529"/>
    </row>
    <row r="1530" spans="2:9" x14ac:dyDescent="0.25">
      <c r="B1530"/>
      <c r="C1530"/>
      <c r="D1530"/>
      <c r="E1530"/>
      <c r="F1530"/>
      <c r="G1530"/>
      <c r="H1530"/>
      <c r="I1530"/>
    </row>
    <row r="1531" spans="2:9" x14ac:dyDescent="0.25">
      <c r="B1531"/>
      <c r="C1531"/>
      <c r="D1531"/>
      <c r="E1531"/>
      <c r="F1531"/>
      <c r="G1531"/>
      <c r="H1531"/>
      <c r="I1531"/>
    </row>
    <row r="1532" spans="2:9" x14ac:dyDescent="0.25">
      <c r="B1532"/>
      <c r="C1532"/>
      <c r="D1532"/>
      <c r="E1532"/>
      <c r="F1532"/>
      <c r="G1532"/>
      <c r="H1532"/>
      <c r="I1532"/>
    </row>
    <row r="1533" spans="2:9" x14ac:dyDescent="0.25">
      <c r="B1533"/>
      <c r="C1533"/>
      <c r="D1533"/>
      <c r="E1533"/>
      <c r="F1533"/>
      <c r="G1533"/>
      <c r="H1533"/>
      <c r="I1533"/>
    </row>
    <row r="1534" spans="2:9" x14ac:dyDescent="0.25">
      <c r="B1534"/>
      <c r="C1534"/>
      <c r="D1534"/>
      <c r="E1534"/>
      <c r="F1534"/>
      <c r="G1534"/>
      <c r="H1534"/>
      <c r="I1534"/>
    </row>
    <row r="1535" spans="2:9" x14ac:dyDescent="0.25">
      <c r="B1535"/>
      <c r="C1535"/>
      <c r="D1535"/>
      <c r="E1535"/>
      <c r="F1535"/>
      <c r="G1535"/>
      <c r="H1535"/>
      <c r="I1535"/>
    </row>
    <row r="1536" spans="2:9" x14ac:dyDescent="0.25">
      <c r="B1536"/>
      <c r="C1536"/>
      <c r="D1536"/>
      <c r="E1536"/>
      <c r="F1536"/>
      <c r="G1536"/>
      <c r="H1536"/>
      <c r="I1536"/>
    </row>
    <row r="1537" spans="2:9" x14ac:dyDescent="0.25">
      <c r="B1537"/>
      <c r="C1537"/>
      <c r="D1537"/>
      <c r="E1537"/>
      <c r="F1537"/>
      <c r="G1537"/>
      <c r="H1537"/>
      <c r="I1537"/>
    </row>
    <row r="1538" spans="2:9" x14ac:dyDescent="0.25">
      <c r="B1538"/>
      <c r="C1538"/>
      <c r="D1538"/>
      <c r="E1538"/>
      <c r="F1538"/>
      <c r="G1538"/>
      <c r="H1538"/>
      <c r="I1538"/>
    </row>
    <row r="1539" spans="2:9" x14ac:dyDescent="0.25">
      <c r="B1539"/>
      <c r="C1539"/>
      <c r="D1539"/>
      <c r="E1539"/>
      <c r="F1539"/>
      <c r="G1539"/>
      <c r="H1539"/>
      <c r="I1539"/>
    </row>
    <row r="1540" spans="2:9" x14ac:dyDescent="0.25">
      <c r="B1540"/>
      <c r="C1540"/>
      <c r="D1540"/>
      <c r="E1540"/>
      <c r="F1540"/>
      <c r="G1540"/>
      <c r="H1540"/>
      <c r="I1540"/>
    </row>
    <row r="1541" spans="2:9" x14ac:dyDescent="0.25">
      <c r="B1541"/>
      <c r="C1541"/>
      <c r="D1541"/>
      <c r="E1541"/>
      <c r="F1541"/>
      <c r="G1541"/>
      <c r="H1541"/>
      <c r="I1541"/>
    </row>
    <row r="1542" spans="2:9" x14ac:dyDescent="0.25">
      <c r="B1542"/>
      <c r="C1542"/>
      <c r="D1542"/>
      <c r="E1542"/>
      <c r="F1542"/>
      <c r="G1542"/>
      <c r="H1542"/>
      <c r="I1542"/>
    </row>
    <row r="1543" spans="2:9" x14ac:dyDescent="0.25">
      <c r="B1543"/>
      <c r="C1543"/>
      <c r="D1543"/>
      <c r="E1543"/>
      <c r="F1543"/>
      <c r="G1543"/>
      <c r="H1543"/>
      <c r="I1543"/>
    </row>
    <row r="1544" spans="2:9" x14ac:dyDescent="0.25">
      <c r="B1544"/>
      <c r="C1544"/>
      <c r="D1544"/>
      <c r="E1544"/>
      <c r="F1544"/>
      <c r="G1544"/>
      <c r="H1544"/>
      <c r="I1544"/>
    </row>
    <row r="1545" spans="2:9" x14ac:dyDescent="0.25">
      <c r="B1545"/>
      <c r="C1545"/>
      <c r="D1545"/>
      <c r="E1545"/>
      <c r="F1545"/>
      <c r="G1545"/>
      <c r="H1545"/>
      <c r="I1545"/>
    </row>
    <row r="1546" spans="2:9" x14ac:dyDescent="0.25">
      <c r="B1546"/>
      <c r="C1546"/>
      <c r="D1546"/>
      <c r="E1546"/>
      <c r="F1546"/>
      <c r="G1546"/>
      <c r="H1546"/>
      <c r="I1546"/>
    </row>
    <row r="1547" spans="2:9" x14ac:dyDescent="0.25">
      <c r="B1547"/>
      <c r="C1547"/>
      <c r="D1547"/>
      <c r="E1547"/>
      <c r="F1547"/>
      <c r="G1547"/>
      <c r="H1547"/>
      <c r="I1547"/>
    </row>
    <row r="1548" spans="2:9" x14ac:dyDescent="0.25">
      <c r="B1548"/>
      <c r="C1548"/>
      <c r="D1548"/>
      <c r="E1548"/>
      <c r="F1548"/>
      <c r="G1548"/>
      <c r="H1548"/>
      <c r="I1548"/>
    </row>
    <row r="1549" spans="2:9" x14ac:dyDescent="0.25">
      <c r="B1549"/>
      <c r="C1549"/>
      <c r="D1549"/>
      <c r="E1549"/>
      <c r="F1549"/>
      <c r="G1549"/>
      <c r="H1549"/>
      <c r="I1549"/>
    </row>
    <row r="1550" spans="2:9" x14ac:dyDescent="0.25">
      <c r="B1550"/>
      <c r="C1550"/>
      <c r="D1550"/>
      <c r="E1550"/>
      <c r="F1550"/>
      <c r="G1550"/>
      <c r="H1550"/>
      <c r="I1550"/>
    </row>
    <row r="1551" spans="2:9" x14ac:dyDescent="0.25">
      <c r="B1551"/>
      <c r="C1551"/>
      <c r="D1551"/>
      <c r="E1551"/>
      <c r="F1551"/>
      <c r="G1551"/>
      <c r="H1551"/>
      <c r="I1551"/>
    </row>
    <row r="1552" spans="2:9" x14ac:dyDescent="0.25">
      <c r="B1552"/>
      <c r="C1552"/>
      <c r="D1552"/>
      <c r="E1552"/>
      <c r="F1552"/>
      <c r="G1552"/>
      <c r="H1552"/>
      <c r="I1552"/>
    </row>
    <row r="1553" spans="2:9" x14ac:dyDescent="0.25">
      <c r="B1553"/>
      <c r="C1553"/>
      <c r="D1553"/>
      <c r="E1553"/>
      <c r="F1553"/>
      <c r="G1553"/>
      <c r="H1553"/>
      <c r="I1553"/>
    </row>
    <row r="1554" spans="2:9" x14ac:dyDescent="0.25">
      <c r="B1554"/>
      <c r="C1554"/>
      <c r="D1554"/>
      <c r="E1554"/>
      <c r="F1554"/>
      <c r="G1554"/>
      <c r="H1554"/>
      <c r="I1554"/>
    </row>
    <row r="1555" spans="2:9" x14ac:dyDescent="0.25">
      <c r="B1555"/>
      <c r="C1555"/>
      <c r="D1555"/>
      <c r="E1555"/>
      <c r="F1555"/>
      <c r="G1555"/>
      <c r="H1555"/>
      <c r="I1555"/>
    </row>
    <row r="1556" spans="2:9" x14ac:dyDescent="0.25">
      <c r="B1556"/>
      <c r="C1556"/>
      <c r="D1556"/>
      <c r="E1556"/>
      <c r="F1556"/>
      <c r="G1556"/>
      <c r="H1556"/>
      <c r="I1556"/>
    </row>
    <row r="1557" spans="2:9" x14ac:dyDescent="0.25">
      <c r="B1557"/>
      <c r="C1557"/>
      <c r="D1557"/>
      <c r="E1557"/>
      <c r="F1557"/>
      <c r="G1557"/>
      <c r="H1557"/>
      <c r="I1557"/>
    </row>
    <row r="1558" spans="2:9" x14ac:dyDescent="0.25">
      <c r="B1558"/>
      <c r="C1558"/>
      <c r="D1558"/>
      <c r="E1558"/>
      <c r="F1558"/>
      <c r="G1558"/>
      <c r="H1558"/>
      <c r="I1558"/>
    </row>
    <row r="1559" spans="2:9" x14ac:dyDescent="0.25">
      <c r="B1559"/>
      <c r="C1559"/>
      <c r="D1559"/>
      <c r="E1559"/>
      <c r="F1559"/>
      <c r="G1559"/>
      <c r="H1559"/>
      <c r="I1559"/>
    </row>
    <row r="1560" spans="2:9" x14ac:dyDescent="0.25">
      <c r="B1560"/>
      <c r="C1560"/>
      <c r="D1560"/>
      <c r="E1560"/>
      <c r="F1560"/>
      <c r="G1560"/>
      <c r="H1560"/>
      <c r="I1560"/>
    </row>
    <row r="1561" spans="2:9" x14ac:dyDescent="0.25">
      <c r="B1561"/>
      <c r="C1561"/>
      <c r="D1561"/>
      <c r="E1561"/>
      <c r="F1561"/>
      <c r="G1561"/>
      <c r="H1561"/>
      <c r="I1561"/>
    </row>
    <row r="1562" spans="2:9" x14ac:dyDescent="0.25">
      <c r="B1562"/>
      <c r="C1562"/>
      <c r="D1562"/>
      <c r="E1562"/>
      <c r="F1562"/>
      <c r="G1562"/>
      <c r="H1562"/>
      <c r="I1562"/>
    </row>
    <row r="1563" spans="2:9" x14ac:dyDescent="0.25">
      <c r="B1563"/>
      <c r="C1563"/>
      <c r="D1563"/>
      <c r="E1563"/>
      <c r="F1563"/>
      <c r="G1563"/>
      <c r="H1563"/>
      <c r="I1563"/>
    </row>
    <row r="1564" spans="2:9" x14ac:dyDescent="0.25">
      <c r="B1564"/>
      <c r="C1564"/>
      <c r="D1564"/>
      <c r="E1564"/>
      <c r="F1564"/>
      <c r="G1564"/>
      <c r="H1564"/>
      <c r="I1564"/>
    </row>
    <row r="1565" spans="2:9" x14ac:dyDescent="0.25">
      <c r="B1565"/>
      <c r="C1565"/>
      <c r="D1565"/>
      <c r="E1565"/>
      <c r="F1565"/>
      <c r="G1565"/>
      <c r="H1565"/>
      <c r="I1565"/>
    </row>
    <row r="1566" spans="2:9" x14ac:dyDescent="0.25">
      <c r="B1566"/>
      <c r="C1566"/>
      <c r="D1566"/>
      <c r="E1566"/>
      <c r="F1566"/>
      <c r="G1566"/>
      <c r="H1566"/>
      <c r="I1566"/>
    </row>
    <row r="1567" spans="2:9" x14ac:dyDescent="0.25">
      <c r="B1567"/>
      <c r="C1567"/>
      <c r="D1567"/>
      <c r="E1567"/>
      <c r="F1567"/>
      <c r="G1567"/>
      <c r="H1567"/>
      <c r="I1567"/>
    </row>
    <row r="1568" spans="2:9" x14ac:dyDescent="0.25">
      <c r="B1568"/>
      <c r="C1568"/>
      <c r="D1568"/>
      <c r="E1568"/>
      <c r="F1568"/>
      <c r="G1568"/>
      <c r="H1568"/>
      <c r="I1568"/>
    </row>
    <row r="1569" spans="2:9" x14ac:dyDescent="0.25">
      <c r="B1569"/>
      <c r="C1569"/>
      <c r="D1569"/>
      <c r="E1569"/>
      <c r="F1569"/>
      <c r="G1569"/>
      <c r="H1569"/>
      <c r="I1569"/>
    </row>
    <row r="1570" spans="2:9" x14ac:dyDescent="0.25">
      <c r="B1570"/>
      <c r="C1570"/>
      <c r="D1570"/>
      <c r="E1570"/>
      <c r="F1570"/>
      <c r="G1570"/>
      <c r="H1570"/>
      <c r="I1570"/>
    </row>
    <row r="1571" spans="2:9" x14ac:dyDescent="0.25">
      <c r="B1571"/>
      <c r="C1571"/>
      <c r="D1571"/>
      <c r="E1571"/>
      <c r="F1571"/>
      <c r="G1571"/>
      <c r="H1571"/>
      <c r="I1571"/>
    </row>
    <row r="1572" spans="2:9" x14ac:dyDescent="0.25">
      <c r="B1572"/>
      <c r="C1572"/>
      <c r="D1572"/>
      <c r="E1572"/>
      <c r="F1572"/>
      <c r="G1572"/>
      <c r="H1572"/>
      <c r="I1572"/>
    </row>
    <row r="1573" spans="2:9" x14ac:dyDescent="0.25">
      <c r="B1573"/>
      <c r="C1573"/>
      <c r="D1573"/>
      <c r="E1573"/>
      <c r="F1573"/>
      <c r="G1573"/>
      <c r="H1573"/>
      <c r="I1573"/>
    </row>
    <row r="1574" spans="2:9" x14ac:dyDescent="0.25">
      <c r="B1574"/>
      <c r="C1574"/>
      <c r="D1574"/>
      <c r="E1574"/>
      <c r="F1574"/>
      <c r="G1574"/>
      <c r="H1574"/>
      <c r="I1574"/>
    </row>
    <row r="1575" spans="2:9" x14ac:dyDescent="0.25">
      <c r="B1575"/>
      <c r="C1575"/>
      <c r="D1575"/>
      <c r="E1575"/>
      <c r="F1575"/>
      <c r="G1575"/>
      <c r="H1575"/>
      <c r="I1575"/>
    </row>
    <row r="1576" spans="2:9" x14ac:dyDescent="0.25">
      <c r="B1576"/>
      <c r="C1576"/>
      <c r="D1576"/>
      <c r="E1576"/>
      <c r="F1576"/>
      <c r="G1576"/>
      <c r="H1576"/>
      <c r="I1576"/>
    </row>
    <row r="1577" spans="2:9" x14ac:dyDescent="0.25">
      <c r="B1577"/>
      <c r="C1577"/>
      <c r="D1577"/>
      <c r="E1577"/>
      <c r="F1577"/>
      <c r="G1577"/>
      <c r="H1577"/>
      <c r="I1577"/>
    </row>
    <row r="1578" spans="2:9" x14ac:dyDescent="0.25">
      <c r="B1578"/>
      <c r="C1578"/>
      <c r="D1578"/>
      <c r="E1578"/>
      <c r="F1578"/>
      <c r="G1578"/>
      <c r="H1578"/>
      <c r="I1578"/>
    </row>
    <row r="1579" spans="2:9" x14ac:dyDescent="0.25">
      <c r="B1579"/>
      <c r="C1579"/>
      <c r="D1579"/>
      <c r="E1579"/>
      <c r="F1579"/>
      <c r="G1579"/>
      <c r="H1579"/>
      <c r="I1579"/>
    </row>
    <row r="1580" spans="2:9" x14ac:dyDescent="0.25">
      <c r="B1580"/>
      <c r="C1580"/>
      <c r="D1580"/>
      <c r="E1580"/>
      <c r="F1580"/>
      <c r="G1580"/>
      <c r="H1580"/>
      <c r="I1580"/>
    </row>
    <row r="1581" spans="2:9" x14ac:dyDescent="0.25">
      <c r="B1581"/>
      <c r="C1581"/>
      <c r="D1581"/>
      <c r="E1581"/>
      <c r="F1581"/>
      <c r="G1581"/>
      <c r="H1581"/>
      <c r="I1581"/>
    </row>
    <row r="1582" spans="2:9" x14ac:dyDescent="0.25">
      <c r="B1582"/>
      <c r="C1582"/>
      <c r="D1582"/>
      <c r="E1582"/>
      <c r="F1582"/>
      <c r="G1582"/>
      <c r="H1582"/>
      <c r="I1582"/>
    </row>
    <row r="1583" spans="2:9" x14ac:dyDescent="0.25">
      <c r="B1583"/>
      <c r="C1583"/>
      <c r="D1583"/>
      <c r="E1583"/>
      <c r="F1583"/>
      <c r="G1583"/>
      <c r="H1583"/>
      <c r="I1583"/>
    </row>
    <row r="1584" spans="2:9" x14ac:dyDescent="0.25">
      <c r="B1584"/>
      <c r="C1584"/>
      <c r="D1584"/>
      <c r="E1584"/>
      <c r="F1584"/>
      <c r="G1584"/>
      <c r="H1584"/>
      <c r="I1584"/>
    </row>
    <row r="1585" spans="2:9" x14ac:dyDescent="0.25">
      <c r="B1585"/>
      <c r="C1585"/>
      <c r="D1585"/>
      <c r="E1585"/>
      <c r="F1585"/>
      <c r="G1585"/>
      <c r="H1585"/>
      <c r="I1585"/>
    </row>
    <row r="1586" spans="2:9" x14ac:dyDescent="0.25">
      <c r="B1586"/>
      <c r="C1586"/>
      <c r="D1586"/>
      <c r="E1586"/>
      <c r="F1586"/>
      <c r="G1586"/>
      <c r="H1586"/>
      <c r="I1586"/>
    </row>
    <row r="1587" spans="2:9" x14ac:dyDescent="0.25">
      <c r="B1587"/>
      <c r="C1587"/>
      <c r="D1587"/>
      <c r="E1587"/>
      <c r="F1587"/>
      <c r="G1587"/>
      <c r="H1587"/>
      <c r="I1587"/>
    </row>
    <row r="1588" spans="2:9" x14ac:dyDescent="0.25">
      <c r="B1588"/>
      <c r="C1588"/>
      <c r="D1588"/>
      <c r="E1588"/>
      <c r="F1588"/>
      <c r="G1588"/>
      <c r="H1588"/>
      <c r="I1588"/>
    </row>
    <row r="1589" spans="2:9" x14ac:dyDescent="0.25">
      <c r="B1589"/>
      <c r="C1589"/>
      <c r="D1589"/>
      <c r="E1589"/>
      <c r="F1589"/>
      <c r="G1589"/>
      <c r="H1589"/>
      <c r="I1589"/>
    </row>
    <row r="1590" spans="2:9" x14ac:dyDescent="0.25">
      <c r="B1590"/>
      <c r="C1590"/>
      <c r="D1590"/>
      <c r="E1590"/>
      <c r="F1590"/>
      <c r="G1590"/>
      <c r="H1590"/>
      <c r="I1590"/>
    </row>
    <row r="1591" spans="2:9" x14ac:dyDescent="0.25">
      <c r="B1591"/>
      <c r="C1591"/>
      <c r="D1591"/>
      <c r="E1591"/>
      <c r="F1591"/>
      <c r="G1591"/>
      <c r="H1591"/>
      <c r="I1591"/>
    </row>
    <row r="1592" spans="2:9" x14ac:dyDescent="0.25">
      <c r="B1592"/>
      <c r="C1592"/>
      <c r="D1592"/>
      <c r="E1592"/>
      <c r="F1592"/>
      <c r="G1592"/>
      <c r="H1592"/>
      <c r="I1592"/>
    </row>
    <row r="1593" spans="2:9" x14ac:dyDescent="0.25">
      <c r="B1593"/>
      <c r="C1593"/>
      <c r="D1593"/>
      <c r="E1593"/>
      <c r="F1593"/>
      <c r="G1593"/>
      <c r="H1593"/>
      <c r="I1593"/>
    </row>
    <row r="1594" spans="2:9" x14ac:dyDescent="0.25">
      <c r="B1594"/>
      <c r="C1594"/>
      <c r="D1594"/>
      <c r="E1594"/>
      <c r="F1594"/>
      <c r="G1594"/>
      <c r="H1594"/>
      <c r="I1594"/>
    </row>
    <row r="1595" spans="2:9" x14ac:dyDescent="0.25">
      <c r="B1595"/>
      <c r="C1595"/>
      <c r="D1595"/>
      <c r="E1595"/>
      <c r="F1595"/>
      <c r="G1595"/>
      <c r="H1595"/>
      <c r="I1595"/>
    </row>
    <row r="1596" spans="2:9" x14ac:dyDescent="0.25">
      <c r="B1596"/>
      <c r="C1596"/>
      <c r="D1596"/>
      <c r="E1596"/>
      <c r="F1596"/>
      <c r="G1596"/>
      <c r="H1596"/>
      <c r="I1596"/>
    </row>
    <row r="1597" spans="2:9" x14ac:dyDescent="0.25">
      <c r="B1597"/>
      <c r="C1597"/>
      <c r="D1597"/>
      <c r="E1597"/>
      <c r="F1597"/>
      <c r="G1597"/>
      <c r="H1597"/>
      <c r="I1597"/>
    </row>
    <row r="1598" spans="2:9" x14ac:dyDescent="0.25">
      <c r="B1598"/>
      <c r="C1598"/>
      <c r="D1598"/>
      <c r="E1598"/>
      <c r="F1598"/>
      <c r="G1598"/>
      <c r="H1598"/>
      <c r="I1598"/>
    </row>
    <row r="1599" spans="2:9" x14ac:dyDescent="0.25">
      <c r="B1599"/>
      <c r="C1599"/>
      <c r="D1599"/>
      <c r="E1599"/>
      <c r="F1599"/>
      <c r="G1599"/>
      <c r="H1599"/>
      <c r="I1599"/>
    </row>
    <row r="1600" spans="2:9" x14ac:dyDescent="0.25">
      <c r="B1600"/>
      <c r="C1600"/>
      <c r="D1600"/>
      <c r="E1600"/>
      <c r="F1600"/>
      <c r="G1600"/>
      <c r="H1600"/>
      <c r="I1600"/>
    </row>
    <row r="1601" spans="2:9" x14ac:dyDescent="0.25">
      <c r="B1601"/>
      <c r="C1601"/>
      <c r="D1601"/>
      <c r="E1601"/>
      <c r="F1601"/>
      <c r="G1601"/>
      <c r="H1601"/>
      <c r="I1601"/>
    </row>
    <row r="1602" spans="2:9" x14ac:dyDescent="0.25">
      <c r="B1602"/>
      <c r="C1602"/>
      <c r="D1602"/>
      <c r="E1602"/>
      <c r="F1602"/>
      <c r="G1602"/>
      <c r="H1602"/>
      <c r="I1602"/>
    </row>
    <row r="1603" spans="2:9" x14ac:dyDescent="0.25">
      <c r="B1603"/>
      <c r="C1603"/>
      <c r="D1603"/>
      <c r="E1603"/>
      <c r="F1603"/>
      <c r="G1603"/>
      <c r="H1603"/>
      <c r="I1603"/>
    </row>
    <row r="1604" spans="2:9" x14ac:dyDescent="0.25">
      <c r="B1604"/>
      <c r="C1604"/>
      <c r="D1604"/>
      <c r="E1604"/>
      <c r="F1604"/>
      <c r="G1604"/>
      <c r="H1604"/>
      <c r="I1604"/>
    </row>
    <row r="1605" spans="2:9" x14ac:dyDescent="0.25">
      <c r="B1605"/>
      <c r="C1605"/>
      <c r="D1605"/>
      <c r="E1605"/>
      <c r="F1605"/>
      <c r="G1605"/>
      <c r="H1605"/>
      <c r="I1605"/>
    </row>
    <row r="1606" spans="2:9" x14ac:dyDescent="0.25">
      <c r="B1606"/>
      <c r="C1606"/>
      <c r="D1606"/>
      <c r="E1606"/>
      <c r="F1606"/>
      <c r="G1606"/>
      <c r="H1606"/>
      <c r="I1606"/>
    </row>
    <row r="1607" spans="2:9" x14ac:dyDescent="0.25">
      <c r="B1607"/>
      <c r="C1607"/>
      <c r="D1607"/>
      <c r="E1607"/>
      <c r="F1607"/>
      <c r="G1607"/>
      <c r="H1607"/>
      <c r="I1607"/>
    </row>
    <row r="1608" spans="2:9" x14ac:dyDescent="0.25">
      <c r="B1608"/>
      <c r="C1608"/>
      <c r="D1608"/>
      <c r="E1608"/>
      <c r="F1608"/>
      <c r="G1608"/>
      <c r="H1608"/>
      <c r="I1608"/>
    </row>
    <row r="1609" spans="2:9" x14ac:dyDescent="0.25">
      <c r="B1609"/>
      <c r="C1609"/>
      <c r="D1609"/>
      <c r="E1609"/>
      <c r="F1609"/>
      <c r="G1609"/>
      <c r="H1609"/>
      <c r="I1609"/>
    </row>
    <row r="1610" spans="2:9" x14ac:dyDescent="0.25">
      <c r="B1610"/>
      <c r="C1610"/>
      <c r="D1610"/>
      <c r="E1610"/>
      <c r="F1610"/>
      <c r="G1610"/>
      <c r="H1610"/>
      <c r="I1610"/>
    </row>
    <row r="1611" spans="2:9" x14ac:dyDescent="0.25">
      <c r="B1611"/>
      <c r="C1611"/>
      <c r="D1611"/>
      <c r="E1611"/>
      <c r="F1611"/>
      <c r="G1611"/>
      <c r="H1611"/>
      <c r="I1611"/>
    </row>
    <row r="1612" spans="2:9" x14ac:dyDescent="0.25">
      <c r="B1612"/>
      <c r="C1612"/>
      <c r="D1612"/>
      <c r="E1612"/>
      <c r="F1612"/>
      <c r="G1612"/>
      <c r="H1612"/>
      <c r="I1612"/>
    </row>
    <row r="1613" spans="2:9" x14ac:dyDescent="0.25">
      <c r="B1613"/>
      <c r="C1613"/>
      <c r="D1613"/>
      <c r="E1613"/>
      <c r="F1613"/>
      <c r="G1613"/>
      <c r="H1613"/>
      <c r="I1613"/>
    </row>
    <row r="1614" spans="2:9" x14ac:dyDescent="0.25">
      <c r="B1614"/>
      <c r="C1614"/>
      <c r="D1614"/>
      <c r="E1614"/>
      <c r="F1614"/>
      <c r="G1614"/>
      <c r="H1614"/>
      <c r="I1614"/>
    </row>
    <row r="1615" spans="2:9" x14ac:dyDescent="0.25">
      <c r="B1615"/>
      <c r="C1615"/>
      <c r="D1615"/>
      <c r="E1615"/>
      <c r="F1615"/>
      <c r="G1615"/>
      <c r="H1615"/>
      <c r="I1615"/>
    </row>
    <row r="1616" spans="2:9" x14ac:dyDescent="0.25">
      <c r="B1616"/>
      <c r="C1616"/>
      <c r="D1616"/>
      <c r="E1616"/>
      <c r="F1616"/>
      <c r="G1616"/>
      <c r="H1616"/>
      <c r="I1616"/>
    </row>
    <row r="1617" spans="2:9" x14ac:dyDescent="0.25">
      <c r="B1617"/>
      <c r="C1617"/>
      <c r="D1617"/>
      <c r="E1617"/>
      <c r="F1617"/>
      <c r="G1617"/>
      <c r="H1617"/>
      <c r="I1617"/>
    </row>
    <row r="1618" spans="2:9" x14ac:dyDescent="0.25">
      <c r="B1618"/>
      <c r="C1618"/>
      <c r="D1618"/>
      <c r="E1618"/>
      <c r="F1618"/>
      <c r="G1618"/>
      <c r="H1618"/>
      <c r="I1618"/>
    </row>
    <row r="1619" spans="2:9" x14ac:dyDescent="0.25">
      <c r="B1619"/>
      <c r="C1619"/>
      <c r="D1619"/>
      <c r="E1619"/>
      <c r="F1619"/>
      <c r="G1619"/>
      <c r="H1619"/>
      <c r="I1619"/>
    </row>
    <row r="1620" spans="2:9" x14ac:dyDescent="0.25">
      <c r="B1620"/>
      <c r="C1620"/>
      <c r="D1620"/>
      <c r="E1620"/>
      <c r="F1620"/>
      <c r="G1620"/>
      <c r="H1620"/>
      <c r="I1620"/>
    </row>
    <row r="1621" spans="2:9" x14ac:dyDescent="0.25">
      <c r="B1621"/>
      <c r="C1621"/>
      <c r="D1621"/>
      <c r="E1621"/>
      <c r="F1621"/>
      <c r="G1621"/>
      <c r="H1621"/>
      <c r="I1621"/>
    </row>
    <row r="1622" spans="2:9" x14ac:dyDescent="0.25">
      <c r="B1622"/>
      <c r="C1622"/>
      <c r="D1622"/>
      <c r="E1622"/>
      <c r="F1622"/>
      <c r="G1622"/>
      <c r="H1622"/>
      <c r="I1622"/>
    </row>
    <row r="1623" spans="2:9" x14ac:dyDescent="0.25">
      <c r="B1623"/>
      <c r="C1623"/>
      <c r="D1623"/>
      <c r="E1623"/>
      <c r="F1623"/>
      <c r="G1623"/>
      <c r="H1623"/>
      <c r="I1623"/>
    </row>
    <row r="1624" spans="2:9" x14ac:dyDescent="0.25">
      <c r="B1624"/>
      <c r="C1624"/>
      <c r="D1624"/>
      <c r="E1624"/>
      <c r="F1624"/>
      <c r="G1624"/>
      <c r="H1624"/>
      <c r="I1624"/>
    </row>
    <row r="1625" spans="2:9" x14ac:dyDescent="0.25">
      <c r="B1625"/>
      <c r="C1625"/>
      <c r="D1625"/>
      <c r="E1625"/>
      <c r="F1625"/>
      <c r="G1625"/>
      <c r="H1625"/>
      <c r="I1625"/>
    </row>
    <row r="1626" spans="2:9" x14ac:dyDescent="0.25">
      <c r="B1626"/>
      <c r="C1626"/>
      <c r="D1626"/>
      <c r="E1626"/>
      <c r="F1626"/>
      <c r="G1626"/>
      <c r="H1626"/>
      <c r="I1626"/>
    </row>
    <row r="1627" spans="2:9" x14ac:dyDescent="0.25">
      <c r="B1627"/>
      <c r="C1627"/>
      <c r="D1627"/>
      <c r="E1627"/>
      <c r="F1627"/>
      <c r="G1627"/>
      <c r="H1627"/>
      <c r="I1627"/>
    </row>
    <row r="1628" spans="2:9" x14ac:dyDescent="0.25">
      <c r="B1628"/>
      <c r="C1628"/>
      <c r="D1628"/>
      <c r="E1628"/>
      <c r="F1628"/>
      <c r="G1628"/>
      <c r="H1628"/>
      <c r="I1628"/>
    </row>
    <row r="1629" spans="2:9" x14ac:dyDescent="0.25">
      <c r="B1629"/>
      <c r="C1629"/>
      <c r="D1629"/>
      <c r="E1629"/>
      <c r="F1629"/>
      <c r="G1629"/>
      <c r="H1629"/>
      <c r="I1629"/>
    </row>
    <row r="1630" spans="2:9" x14ac:dyDescent="0.25">
      <c r="B1630"/>
      <c r="C1630"/>
      <c r="D1630"/>
      <c r="E1630"/>
      <c r="F1630"/>
      <c r="G1630"/>
      <c r="H1630"/>
      <c r="I1630"/>
    </row>
    <row r="1631" spans="2:9" x14ac:dyDescent="0.25">
      <c r="B1631"/>
      <c r="C1631"/>
      <c r="D1631"/>
      <c r="E1631"/>
      <c r="F1631"/>
      <c r="G1631"/>
      <c r="H1631"/>
      <c r="I1631"/>
    </row>
    <row r="1632" spans="2:9" x14ac:dyDescent="0.25">
      <c r="B1632"/>
      <c r="C1632"/>
      <c r="D1632"/>
      <c r="E1632"/>
      <c r="F1632"/>
      <c r="G1632"/>
      <c r="H1632"/>
      <c r="I1632"/>
    </row>
    <row r="1633" spans="2:9" x14ac:dyDescent="0.25">
      <c r="B1633"/>
      <c r="C1633"/>
      <c r="D1633"/>
      <c r="E1633"/>
      <c r="F1633"/>
      <c r="G1633"/>
      <c r="H1633"/>
      <c r="I1633"/>
    </row>
    <row r="1634" spans="2:9" x14ac:dyDescent="0.25">
      <c r="B1634"/>
      <c r="C1634"/>
      <c r="D1634"/>
      <c r="E1634"/>
      <c r="F1634"/>
      <c r="G1634"/>
      <c r="H1634"/>
      <c r="I1634"/>
    </row>
    <row r="1635" spans="2:9" x14ac:dyDescent="0.25">
      <c r="B1635"/>
      <c r="C1635"/>
      <c r="D1635"/>
      <c r="E1635"/>
      <c r="F1635"/>
      <c r="G1635"/>
      <c r="H1635"/>
      <c r="I1635"/>
    </row>
    <row r="1636" spans="2:9" x14ac:dyDescent="0.25">
      <c r="B1636"/>
      <c r="C1636"/>
      <c r="D1636"/>
      <c r="E1636"/>
      <c r="F1636"/>
      <c r="G1636"/>
      <c r="H1636"/>
      <c r="I1636"/>
    </row>
    <row r="1637" spans="2:9" x14ac:dyDescent="0.25">
      <c r="B1637"/>
      <c r="C1637"/>
      <c r="D1637"/>
      <c r="E1637"/>
      <c r="F1637"/>
      <c r="G1637"/>
      <c r="H1637"/>
      <c r="I1637"/>
    </row>
    <row r="1638" spans="2:9" x14ac:dyDescent="0.25">
      <c r="B1638"/>
      <c r="C1638"/>
      <c r="D1638"/>
      <c r="E1638"/>
      <c r="F1638"/>
      <c r="G1638"/>
      <c r="H1638"/>
      <c r="I1638"/>
    </row>
    <row r="1639" spans="2:9" x14ac:dyDescent="0.25">
      <c r="B1639"/>
      <c r="C1639"/>
      <c r="D1639"/>
      <c r="E1639"/>
      <c r="F1639"/>
      <c r="G1639"/>
      <c r="H1639"/>
      <c r="I1639"/>
    </row>
    <row r="1640" spans="2:9" x14ac:dyDescent="0.25">
      <c r="B1640"/>
      <c r="C1640"/>
      <c r="D1640"/>
      <c r="E1640"/>
      <c r="F1640"/>
      <c r="G1640"/>
      <c r="H1640"/>
      <c r="I1640"/>
    </row>
    <row r="1641" spans="2:9" x14ac:dyDescent="0.25">
      <c r="B1641"/>
      <c r="C1641"/>
      <c r="D1641"/>
      <c r="E1641"/>
      <c r="F1641"/>
      <c r="G1641"/>
      <c r="H1641"/>
      <c r="I1641"/>
    </row>
    <row r="1642" spans="2:9" x14ac:dyDescent="0.25">
      <c r="B1642"/>
      <c r="C1642"/>
      <c r="D1642"/>
      <c r="E1642"/>
      <c r="F1642"/>
      <c r="G1642"/>
      <c r="H1642"/>
      <c r="I1642"/>
    </row>
    <row r="1643" spans="2:9" x14ac:dyDescent="0.25">
      <c r="B1643"/>
      <c r="C1643"/>
      <c r="D1643"/>
      <c r="E1643"/>
      <c r="F1643"/>
      <c r="G1643"/>
      <c r="H1643"/>
      <c r="I1643"/>
    </row>
    <row r="1644" spans="2:9" x14ac:dyDescent="0.25">
      <c r="B1644"/>
      <c r="C1644"/>
      <c r="D1644"/>
      <c r="E1644"/>
      <c r="F1644"/>
      <c r="G1644"/>
      <c r="H1644"/>
      <c r="I1644"/>
    </row>
    <row r="1645" spans="2:9" x14ac:dyDescent="0.25">
      <c r="B1645"/>
      <c r="C1645"/>
      <c r="D1645"/>
      <c r="E1645"/>
      <c r="F1645"/>
      <c r="G1645"/>
      <c r="H1645"/>
      <c r="I1645"/>
    </row>
    <row r="1646" spans="2:9" x14ac:dyDescent="0.25">
      <c r="B1646"/>
      <c r="C1646"/>
      <c r="D1646"/>
      <c r="E1646"/>
      <c r="F1646"/>
      <c r="G1646"/>
      <c r="H1646"/>
      <c r="I1646"/>
    </row>
    <row r="1647" spans="2:9" x14ac:dyDescent="0.25">
      <c r="B1647"/>
      <c r="C1647"/>
      <c r="D1647"/>
      <c r="E1647"/>
      <c r="F1647"/>
      <c r="G1647"/>
      <c r="H1647"/>
      <c r="I1647"/>
    </row>
    <row r="1648" spans="2:9" x14ac:dyDescent="0.25">
      <c r="B1648"/>
      <c r="C1648"/>
      <c r="D1648"/>
      <c r="E1648"/>
      <c r="F1648"/>
      <c r="G1648"/>
      <c r="H1648"/>
      <c r="I1648"/>
    </row>
    <row r="1649" spans="2:9" x14ac:dyDescent="0.25">
      <c r="B1649"/>
      <c r="C1649"/>
      <c r="D1649"/>
      <c r="E1649"/>
      <c r="F1649"/>
      <c r="G1649"/>
      <c r="H1649"/>
      <c r="I1649"/>
    </row>
    <row r="1650" spans="2:9" x14ac:dyDescent="0.25">
      <c r="B1650"/>
      <c r="C1650"/>
      <c r="D1650"/>
      <c r="E1650"/>
      <c r="F1650"/>
      <c r="G1650"/>
      <c r="H1650"/>
      <c r="I1650"/>
    </row>
    <row r="1651" spans="2:9" x14ac:dyDescent="0.25">
      <c r="B1651"/>
      <c r="C1651"/>
      <c r="D1651"/>
      <c r="E1651"/>
      <c r="F1651"/>
      <c r="G1651"/>
      <c r="H1651"/>
      <c r="I1651"/>
    </row>
    <row r="1652" spans="2:9" x14ac:dyDescent="0.25">
      <c r="B1652"/>
      <c r="C1652"/>
      <c r="D1652"/>
      <c r="E1652"/>
      <c r="F1652"/>
      <c r="G1652"/>
      <c r="H1652"/>
      <c r="I1652"/>
    </row>
    <row r="1653" spans="2:9" x14ac:dyDescent="0.25">
      <c r="B1653"/>
      <c r="C1653"/>
      <c r="D1653"/>
      <c r="E1653"/>
      <c r="F1653"/>
      <c r="G1653"/>
      <c r="H1653"/>
      <c r="I1653"/>
    </row>
    <row r="1654" spans="2:9" x14ac:dyDescent="0.25">
      <c r="B1654"/>
      <c r="C1654"/>
      <c r="D1654"/>
      <c r="E1654"/>
      <c r="F1654"/>
      <c r="G1654"/>
      <c r="H1654"/>
      <c r="I1654"/>
    </row>
    <row r="1655" spans="2:9" x14ac:dyDescent="0.25">
      <c r="B1655"/>
      <c r="C1655"/>
      <c r="D1655"/>
      <c r="E1655"/>
      <c r="F1655"/>
      <c r="G1655"/>
      <c r="H1655"/>
      <c r="I1655"/>
    </row>
    <row r="1656" spans="2:9" x14ac:dyDescent="0.25">
      <c r="B1656"/>
      <c r="C1656"/>
      <c r="D1656"/>
      <c r="E1656"/>
      <c r="F1656"/>
      <c r="G1656"/>
      <c r="H1656"/>
      <c r="I1656"/>
    </row>
    <row r="1657" spans="2:9" x14ac:dyDescent="0.25">
      <c r="B1657"/>
      <c r="C1657"/>
      <c r="D1657"/>
      <c r="E1657"/>
      <c r="F1657"/>
      <c r="G1657"/>
      <c r="H1657"/>
      <c r="I1657"/>
    </row>
    <row r="1658" spans="2:9" x14ac:dyDescent="0.25">
      <c r="B1658"/>
      <c r="C1658"/>
      <c r="D1658"/>
      <c r="E1658"/>
      <c r="F1658"/>
      <c r="G1658"/>
      <c r="H1658"/>
      <c r="I1658"/>
    </row>
    <row r="1659" spans="2:9" x14ac:dyDescent="0.25">
      <c r="B1659"/>
      <c r="C1659"/>
      <c r="D1659"/>
      <c r="E1659"/>
      <c r="F1659"/>
      <c r="G1659"/>
      <c r="H1659"/>
      <c r="I1659"/>
    </row>
    <row r="1660" spans="2:9" x14ac:dyDescent="0.25">
      <c r="B1660"/>
      <c r="C1660"/>
      <c r="D1660"/>
      <c r="E1660"/>
      <c r="F1660"/>
      <c r="G1660"/>
      <c r="H1660"/>
      <c r="I1660"/>
    </row>
    <row r="1661" spans="2:9" x14ac:dyDescent="0.25">
      <c r="B1661"/>
      <c r="C1661"/>
      <c r="D1661"/>
      <c r="E1661"/>
      <c r="F1661"/>
      <c r="G1661"/>
      <c r="H1661"/>
      <c r="I1661"/>
    </row>
    <row r="1662" spans="2:9" x14ac:dyDescent="0.25">
      <c r="B1662"/>
      <c r="C1662"/>
      <c r="D1662"/>
      <c r="E1662"/>
      <c r="F1662"/>
      <c r="G1662"/>
      <c r="H1662"/>
      <c r="I1662"/>
    </row>
    <row r="1663" spans="2:9" x14ac:dyDescent="0.25">
      <c r="B1663"/>
      <c r="C1663"/>
      <c r="D1663"/>
      <c r="E1663"/>
      <c r="F1663"/>
      <c r="G1663"/>
      <c r="H1663"/>
      <c r="I1663"/>
    </row>
    <row r="1664" spans="2:9" x14ac:dyDescent="0.25">
      <c r="B1664"/>
      <c r="C1664"/>
      <c r="D1664"/>
      <c r="E1664"/>
      <c r="F1664"/>
      <c r="G1664"/>
      <c r="H1664"/>
      <c r="I1664"/>
    </row>
    <row r="1665" spans="2:9" x14ac:dyDescent="0.25">
      <c r="B1665"/>
      <c r="C1665"/>
      <c r="D1665"/>
      <c r="E1665"/>
      <c r="F1665"/>
      <c r="G1665"/>
      <c r="H1665"/>
      <c r="I1665"/>
    </row>
    <row r="1666" spans="2:9" x14ac:dyDescent="0.25">
      <c r="B1666"/>
      <c r="C1666"/>
      <c r="D1666"/>
      <c r="E1666"/>
      <c r="F1666"/>
      <c r="G1666"/>
      <c r="H1666"/>
      <c r="I1666"/>
    </row>
    <row r="1667" spans="2:9" x14ac:dyDescent="0.25">
      <c r="B1667"/>
      <c r="C1667"/>
      <c r="D1667"/>
      <c r="E1667"/>
      <c r="F1667"/>
      <c r="G1667"/>
      <c r="H1667"/>
      <c r="I1667"/>
    </row>
    <row r="1668" spans="2:9" x14ac:dyDescent="0.25">
      <c r="B1668"/>
      <c r="C1668"/>
      <c r="D1668"/>
      <c r="E1668"/>
      <c r="F1668"/>
      <c r="G1668"/>
      <c r="H1668"/>
      <c r="I1668"/>
    </row>
    <row r="1669" spans="2:9" x14ac:dyDescent="0.25">
      <c r="B1669"/>
      <c r="C1669"/>
      <c r="D1669"/>
      <c r="E1669"/>
      <c r="F1669"/>
      <c r="G1669"/>
      <c r="H1669"/>
      <c r="I1669"/>
    </row>
    <row r="1670" spans="2:9" x14ac:dyDescent="0.25">
      <c r="B1670"/>
      <c r="C1670"/>
      <c r="D1670"/>
      <c r="E1670"/>
      <c r="F1670"/>
      <c r="G1670"/>
      <c r="H1670"/>
      <c r="I1670"/>
    </row>
    <row r="1671" spans="2:9" x14ac:dyDescent="0.25">
      <c r="B1671"/>
      <c r="C1671"/>
      <c r="D1671"/>
      <c r="E1671"/>
      <c r="F1671"/>
      <c r="G1671"/>
      <c r="H1671"/>
      <c r="I1671"/>
    </row>
    <row r="1672" spans="2:9" x14ac:dyDescent="0.25">
      <c r="B1672"/>
      <c r="C1672"/>
      <c r="D1672"/>
      <c r="E1672"/>
      <c r="F1672"/>
      <c r="G1672"/>
      <c r="H1672"/>
      <c r="I1672"/>
    </row>
    <row r="1673" spans="2:9" x14ac:dyDescent="0.25">
      <c r="B1673"/>
      <c r="C1673"/>
      <c r="D1673"/>
      <c r="E1673"/>
      <c r="F1673"/>
      <c r="G1673"/>
      <c r="H1673"/>
      <c r="I1673"/>
    </row>
    <row r="1674" spans="2:9" x14ac:dyDescent="0.25">
      <c r="B1674"/>
      <c r="C1674"/>
      <c r="D1674"/>
      <c r="E1674"/>
      <c r="F1674"/>
      <c r="G1674"/>
      <c r="H1674"/>
      <c r="I1674"/>
    </row>
    <row r="1675" spans="2:9" x14ac:dyDescent="0.25">
      <c r="B1675"/>
      <c r="C1675"/>
      <c r="D1675"/>
      <c r="E1675"/>
      <c r="F1675"/>
      <c r="G1675"/>
      <c r="H1675"/>
      <c r="I1675"/>
    </row>
    <row r="1676" spans="2:9" x14ac:dyDescent="0.25">
      <c r="B1676"/>
      <c r="C1676"/>
      <c r="D1676"/>
      <c r="E1676"/>
      <c r="F1676"/>
      <c r="G1676"/>
      <c r="H1676"/>
      <c r="I1676"/>
    </row>
    <row r="1677" spans="2:9" x14ac:dyDescent="0.25">
      <c r="B1677"/>
      <c r="C1677"/>
      <c r="D1677"/>
      <c r="E1677"/>
      <c r="F1677"/>
      <c r="G1677"/>
      <c r="H1677"/>
      <c r="I1677"/>
    </row>
    <row r="1678" spans="2:9" x14ac:dyDescent="0.25">
      <c r="B1678"/>
      <c r="C1678"/>
      <c r="D1678"/>
      <c r="E1678"/>
      <c r="F1678"/>
      <c r="G1678"/>
      <c r="H1678"/>
      <c r="I1678"/>
    </row>
    <row r="1679" spans="2:9" x14ac:dyDescent="0.25">
      <c r="B1679"/>
      <c r="C1679"/>
      <c r="D1679"/>
      <c r="E1679"/>
      <c r="F1679"/>
      <c r="G1679"/>
      <c r="H1679"/>
      <c r="I1679"/>
    </row>
    <row r="1680" spans="2:9" x14ac:dyDescent="0.25">
      <c r="B1680"/>
      <c r="C1680"/>
      <c r="D1680"/>
      <c r="E1680"/>
      <c r="F1680"/>
      <c r="G1680"/>
      <c r="H1680"/>
      <c r="I1680"/>
    </row>
    <row r="1681" spans="2:9" x14ac:dyDescent="0.25">
      <c r="B1681"/>
      <c r="C1681"/>
      <c r="D1681"/>
      <c r="E1681"/>
      <c r="F1681"/>
      <c r="G1681"/>
      <c r="H1681"/>
      <c r="I1681"/>
    </row>
    <row r="1682" spans="2:9" x14ac:dyDescent="0.25">
      <c r="B1682"/>
      <c r="C1682"/>
      <c r="D1682"/>
      <c r="E1682"/>
      <c r="F1682"/>
      <c r="G1682"/>
      <c r="H1682"/>
      <c r="I1682"/>
    </row>
    <row r="1683" spans="2:9" x14ac:dyDescent="0.25">
      <c r="B1683"/>
      <c r="C1683"/>
      <c r="D1683"/>
      <c r="E1683"/>
      <c r="F1683"/>
      <c r="G1683"/>
      <c r="H1683"/>
      <c r="I1683"/>
    </row>
    <row r="1684" spans="2:9" x14ac:dyDescent="0.25">
      <c r="B1684"/>
      <c r="C1684"/>
      <c r="D1684"/>
      <c r="E1684"/>
      <c r="F1684"/>
      <c r="G1684"/>
      <c r="H1684"/>
      <c r="I1684"/>
    </row>
    <row r="1685" spans="2:9" x14ac:dyDescent="0.25">
      <c r="B1685"/>
      <c r="C1685"/>
      <c r="D1685"/>
      <c r="E1685"/>
      <c r="F1685"/>
      <c r="G1685"/>
      <c r="H1685"/>
      <c r="I1685"/>
    </row>
    <row r="1686" spans="2:9" x14ac:dyDescent="0.25">
      <c r="B1686"/>
      <c r="C1686"/>
      <c r="D1686"/>
      <c r="E1686"/>
      <c r="F1686"/>
      <c r="G1686"/>
      <c r="H1686"/>
      <c r="I1686"/>
    </row>
    <row r="1687" spans="2:9" x14ac:dyDescent="0.25">
      <c r="B1687"/>
      <c r="C1687"/>
      <c r="D1687"/>
      <c r="E1687"/>
      <c r="F1687"/>
      <c r="G1687"/>
      <c r="H1687"/>
      <c r="I1687"/>
    </row>
    <row r="1688" spans="2:9" x14ac:dyDescent="0.25">
      <c r="B1688"/>
      <c r="C1688"/>
      <c r="D1688"/>
      <c r="E1688"/>
      <c r="F1688"/>
      <c r="G1688"/>
      <c r="H1688"/>
      <c r="I1688"/>
    </row>
    <row r="1689" spans="2:9" x14ac:dyDescent="0.25">
      <c r="B1689"/>
      <c r="C1689"/>
      <c r="D1689"/>
      <c r="E1689"/>
      <c r="F1689"/>
      <c r="G1689"/>
      <c r="H1689"/>
      <c r="I1689"/>
    </row>
    <row r="1690" spans="2:9" x14ac:dyDescent="0.25">
      <c r="B1690"/>
      <c r="C1690"/>
      <c r="D1690"/>
      <c r="E1690"/>
      <c r="F1690"/>
      <c r="G1690"/>
      <c r="H1690"/>
      <c r="I1690"/>
    </row>
    <row r="1691" spans="2:9" x14ac:dyDescent="0.25">
      <c r="B1691"/>
      <c r="C1691"/>
      <c r="D1691"/>
      <c r="E1691"/>
      <c r="F1691"/>
      <c r="G1691"/>
      <c r="H1691"/>
      <c r="I1691"/>
    </row>
    <row r="1692" spans="2:9" x14ac:dyDescent="0.25">
      <c r="B1692"/>
      <c r="C1692"/>
      <c r="D1692"/>
      <c r="E1692"/>
      <c r="F1692"/>
      <c r="G1692"/>
      <c r="H1692"/>
      <c r="I1692"/>
    </row>
    <row r="1693" spans="2:9" x14ac:dyDescent="0.25">
      <c r="B1693"/>
      <c r="C1693"/>
      <c r="D1693"/>
      <c r="E1693"/>
      <c r="F1693"/>
      <c r="G1693"/>
      <c r="H1693"/>
      <c r="I1693"/>
    </row>
    <row r="1694" spans="2:9" x14ac:dyDescent="0.25">
      <c r="B1694"/>
      <c r="C1694"/>
      <c r="D1694"/>
      <c r="E1694"/>
      <c r="F1694"/>
      <c r="G1694"/>
      <c r="H1694"/>
      <c r="I1694"/>
    </row>
    <row r="1695" spans="2:9" x14ac:dyDescent="0.25">
      <c r="B1695"/>
      <c r="C1695"/>
      <c r="D1695"/>
      <c r="E1695"/>
      <c r="F1695"/>
      <c r="G1695"/>
      <c r="H1695"/>
      <c r="I1695"/>
    </row>
    <row r="1696" spans="2:9" x14ac:dyDescent="0.25">
      <c r="B1696"/>
      <c r="C1696"/>
      <c r="D1696"/>
      <c r="E1696"/>
      <c r="F1696"/>
      <c r="G1696"/>
      <c r="H1696"/>
      <c r="I1696"/>
    </row>
    <row r="1697" spans="2:9" x14ac:dyDescent="0.25">
      <c r="B1697"/>
      <c r="C1697"/>
      <c r="D1697"/>
      <c r="E1697"/>
      <c r="F1697"/>
      <c r="G1697"/>
      <c r="H1697"/>
      <c r="I1697"/>
    </row>
    <row r="1698" spans="2:9" x14ac:dyDescent="0.25">
      <c r="B1698"/>
      <c r="C1698"/>
      <c r="D1698"/>
      <c r="E1698"/>
      <c r="F1698"/>
      <c r="G1698"/>
      <c r="H1698"/>
      <c r="I1698"/>
    </row>
    <row r="1699" spans="2:9" x14ac:dyDescent="0.25">
      <c r="B1699"/>
      <c r="C1699"/>
      <c r="D1699"/>
      <c r="E1699"/>
      <c r="F1699"/>
      <c r="G1699"/>
      <c r="H1699"/>
      <c r="I1699"/>
    </row>
    <row r="1700" spans="2:9" x14ac:dyDescent="0.25">
      <c r="B1700"/>
      <c r="C1700"/>
      <c r="D1700"/>
      <c r="E1700"/>
      <c r="F1700"/>
      <c r="G1700"/>
      <c r="H1700"/>
      <c r="I1700"/>
    </row>
    <row r="1701" spans="2:9" x14ac:dyDescent="0.25">
      <c r="B1701"/>
      <c r="C1701"/>
      <c r="D1701"/>
      <c r="E1701"/>
      <c r="F1701"/>
      <c r="G1701"/>
      <c r="H1701"/>
      <c r="I1701"/>
    </row>
    <row r="1702" spans="2:9" x14ac:dyDescent="0.25">
      <c r="B1702"/>
      <c r="C1702"/>
      <c r="D1702"/>
      <c r="E1702"/>
      <c r="F1702"/>
      <c r="G1702"/>
      <c r="H1702"/>
      <c r="I1702"/>
    </row>
    <row r="1703" spans="2:9" x14ac:dyDescent="0.25">
      <c r="B1703"/>
      <c r="C1703"/>
      <c r="D1703"/>
      <c r="E1703"/>
      <c r="F1703"/>
      <c r="G1703"/>
      <c r="H1703"/>
      <c r="I1703"/>
    </row>
    <row r="1704" spans="2:9" x14ac:dyDescent="0.25">
      <c r="B1704"/>
      <c r="C1704"/>
      <c r="D1704"/>
      <c r="E1704"/>
      <c r="F1704"/>
      <c r="G1704"/>
      <c r="H1704"/>
      <c r="I1704"/>
    </row>
    <row r="1705" spans="2:9" x14ac:dyDescent="0.25">
      <c r="B1705"/>
      <c r="C1705"/>
      <c r="D1705"/>
      <c r="E1705"/>
      <c r="F1705"/>
      <c r="G1705"/>
      <c r="H1705"/>
      <c r="I1705"/>
    </row>
    <row r="1706" spans="2:9" x14ac:dyDescent="0.25">
      <c r="B1706"/>
      <c r="C1706"/>
      <c r="D1706"/>
      <c r="E1706"/>
      <c r="F1706"/>
      <c r="G1706"/>
      <c r="H1706"/>
      <c r="I1706"/>
    </row>
    <row r="1707" spans="2:9" x14ac:dyDescent="0.25">
      <c r="B1707"/>
      <c r="C1707"/>
      <c r="D1707"/>
      <c r="E1707"/>
      <c r="F1707"/>
      <c r="G1707"/>
      <c r="H1707"/>
      <c r="I1707"/>
    </row>
    <row r="1708" spans="2:9" x14ac:dyDescent="0.25">
      <c r="B1708"/>
      <c r="C1708"/>
      <c r="D1708"/>
      <c r="E1708"/>
      <c r="F1708"/>
      <c r="G1708"/>
      <c r="H1708"/>
      <c r="I1708"/>
    </row>
    <row r="1709" spans="2:9" x14ac:dyDescent="0.25">
      <c r="B1709"/>
      <c r="C1709"/>
      <c r="D1709"/>
      <c r="E1709"/>
      <c r="F1709"/>
      <c r="G1709"/>
      <c r="H1709"/>
      <c r="I1709"/>
    </row>
    <row r="1710" spans="2:9" x14ac:dyDescent="0.25">
      <c r="B1710"/>
      <c r="C1710"/>
      <c r="D1710"/>
      <c r="E1710"/>
      <c r="F1710"/>
      <c r="G1710"/>
      <c r="H1710"/>
      <c r="I1710"/>
    </row>
    <row r="1711" spans="2:9" x14ac:dyDescent="0.25">
      <c r="B1711"/>
      <c r="C1711"/>
      <c r="D1711"/>
      <c r="E1711"/>
      <c r="F1711"/>
      <c r="G1711"/>
      <c r="H1711"/>
      <c r="I1711"/>
    </row>
    <row r="1712" spans="2:9" x14ac:dyDescent="0.25">
      <c r="B1712"/>
      <c r="C1712"/>
      <c r="D1712"/>
      <c r="E1712"/>
      <c r="F1712"/>
      <c r="G1712"/>
      <c r="H1712"/>
      <c r="I1712"/>
    </row>
    <row r="1713" spans="2:9" x14ac:dyDescent="0.25">
      <c r="B1713"/>
      <c r="C1713"/>
      <c r="D1713"/>
      <c r="E1713"/>
      <c r="F1713"/>
      <c r="G1713"/>
      <c r="H1713"/>
      <c r="I1713"/>
    </row>
    <row r="1714" spans="2:9" x14ac:dyDescent="0.25">
      <c r="B1714"/>
      <c r="C1714"/>
      <c r="D1714"/>
      <c r="E1714"/>
      <c r="F1714"/>
      <c r="G1714"/>
      <c r="H1714"/>
      <c r="I1714"/>
    </row>
    <row r="1715" spans="2:9" x14ac:dyDescent="0.25">
      <c r="B1715"/>
      <c r="C1715"/>
      <c r="D1715"/>
      <c r="E1715"/>
      <c r="F1715"/>
      <c r="G1715"/>
      <c r="H1715"/>
      <c r="I1715"/>
    </row>
    <row r="1716" spans="2:9" x14ac:dyDescent="0.25">
      <c r="B1716"/>
      <c r="C1716"/>
      <c r="D1716"/>
      <c r="E1716"/>
      <c r="F1716"/>
      <c r="G1716"/>
      <c r="H1716"/>
      <c r="I1716"/>
    </row>
    <row r="1717" spans="2:9" x14ac:dyDescent="0.25">
      <c r="B1717"/>
      <c r="C1717"/>
      <c r="D1717"/>
      <c r="E1717"/>
      <c r="F1717"/>
      <c r="G1717"/>
      <c r="H1717"/>
      <c r="I1717"/>
    </row>
    <row r="1718" spans="2:9" x14ac:dyDescent="0.25">
      <c r="B1718"/>
      <c r="C1718"/>
      <c r="D1718"/>
      <c r="E1718"/>
      <c r="F1718"/>
      <c r="G1718"/>
      <c r="H1718"/>
      <c r="I1718"/>
    </row>
    <row r="1719" spans="2:9" x14ac:dyDescent="0.25">
      <c r="B1719"/>
      <c r="C1719"/>
      <c r="D1719"/>
      <c r="E1719"/>
      <c r="F1719"/>
      <c r="G1719"/>
      <c r="H1719"/>
      <c r="I1719"/>
    </row>
    <row r="1720" spans="2:9" x14ac:dyDescent="0.25">
      <c r="B1720"/>
      <c r="C1720"/>
      <c r="D1720"/>
      <c r="E1720"/>
      <c r="F1720"/>
      <c r="G1720"/>
      <c r="H1720"/>
      <c r="I1720"/>
    </row>
    <row r="1721" spans="2:9" x14ac:dyDescent="0.25">
      <c r="B1721"/>
      <c r="C1721"/>
      <c r="D1721"/>
      <c r="E1721"/>
      <c r="F1721"/>
      <c r="G1721"/>
      <c r="H1721"/>
      <c r="I1721"/>
    </row>
    <row r="1722" spans="2:9" x14ac:dyDescent="0.25">
      <c r="B1722"/>
      <c r="C1722"/>
      <c r="D1722"/>
      <c r="E1722"/>
      <c r="F1722"/>
      <c r="G1722"/>
      <c r="H1722"/>
      <c r="I1722"/>
    </row>
    <row r="1723" spans="2:9" x14ac:dyDescent="0.25">
      <c r="B1723"/>
      <c r="C1723"/>
      <c r="D1723"/>
      <c r="E1723"/>
      <c r="F1723"/>
      <c r="G1723"/>
      <c r="H1723"/>
      <c r="I1723"/>
    </row>
    <row r="1724" spans="2:9" x14ac:dyDescent="0.25">
      <c r="B1724"/>
      <c r="C1724"/>
      <c r="D1724"/>
      <c r="E1724"/>
      <c r="F1724"/>
      <c r="G1724"/>
      <c r="H1724"/>
      <c r="I1724"/>
    </row>
    <row r="1725" spans="2:9" x14ac:dyDescent="0.25">
      <c r="B1725"/>
      <c r="C1725"/>
      <c r="D1725"/>
      <c r="E1725"/>
      <c r="F1725"/>
      <c r="G1725"/>
      <c r="H1725"/>
      <c r="I1725"/>
    </row>
    <row r="1726" spans="2:9" x14ac:dyDescent="0.25">
      <c r="B1726"/>
      <c r="C1726"/>
      <c r="D1726"/>
      <c r="E1726"/>
      <c r="F1726"/>
      <c r="G1726"/>
      <c r="H1726"/>
      <c r="I1726"/>
    </row>
    <row r="1727" spans="2:9" x14ac:dyDescent="0.25">
      <c r="B1727"/>
      <c r="C1727"/>
      <c r="D1727"/>
      <c r="E1727"/>
      <c r="F1727"/>
      <c r="G1727"/>
      <c r="H1727"/>
      <c r="I1727"/>
    </row>
    <row r="1728" spans="2:9" x14ac:dyDescent="0.25">
      <c r="B1728"/>
      <c r="C1728"/>
      <c r="D1728"/>
      <c r="E1728"/>
      <c r="F1728"/>
      <c r="G1728"/>
      <c r="H1728"/>
      <c r="I1728"/>
    </row>
    <row r="1729" spans="2:9" x14ac:dyDescent="0.25">
      <c r="B1729"/>
      <c r="C1729"/>
      <c r="D1729"/>
      <c r="E1729"/>
      <c r="F1729"/>
      <c r="G1729"/>
      <c r="H1729"/>
      <c r="I1729"/>
    </row>
    <row r="1730" spans="2:9" x14ac:dyDescent="0.25">
      <c r="B1730"/>
      <c r="C1730"/>
      <c r="D1730"/>
      <c r="E1730"/>
      <c r="F1730"/>
      <c r="G1730"/>
      <c r="H1730"/>
      <c r="I1730"/>
    </row>
    <row r="1731" spans="2:9" x14ac:dyDescent="0.25">
      <c r="B1731"/>
      <c r="C1731"/>
      <c r="D1731"/>
      <c r="E1731"/>
      <c r="F1731"/>
      <c r="G1731"/>
      <c r="H1731"/>
      <c r="I1731"/>
    </row>
    <row r="1732" spans="2:9" x14ac:dyDescent="0.25">
      <c r="B1732"/>
      <c r="C1732"/>
      <c r="D1732"/>
      <c r="E1732"/>
      <c r="F1732"/>
      <c r="G1732"/>
      <c r="H1732"/>
      <c r="I1732"/>
    </row>
    <row r="1733" spans="2:9" x14ac:dyDescent="0.25">
      <c r="B1733"/>
      <c r="C1733"/>
      <c r="D1733"/>
      <c r="E1733"/>
      <c r="F1733"/>
      <c r="G1733"/>
      <c r="H1733"/>
      <c r="I1733"/>
    </row>
    <row r="1734" spans="2:9" x14ac:dyDescent="0.25">
      <c r="B1734"/>
      <c r="C1734"/>
      <c r="D1734"/>
      <c r="E1734"/>
      <c r="F1734"/>
      <c r="G1734"/>
      <c r="H1734"/>
      <c r="I1734"/>
    </row>
    <row r="1735" spans="2:9" x14ac:dyDescent="0.25">
      <c r="B1735"/>
      <c r="C1735"/>
      <c r="D1735"/>
      <c r="E1735"/>
      <c r="F1735"/>
      <c r="G1735"/>
      <c r="H1735"/>
      <c r="I1735"/>
    </row>
    <row r="1736" spans="2:9" x14ac:dyDescent="0.25">
      <c r="B1736"/>
      <c r="C1736"/>
      <c r="D1736"/>
      <c r="E1736"/>
      <c r="F1736"/>
      <c r="G1736"/>
      <c r="H1736"/>
      <c r="I1736"/>
    </row>
    <row r="1737" spans="2:9" x14ac:dyDescent="0.25">
      <c r="B1737"/>
      <c r="C1737"/>
      <c r="D1737"/>
      <c r="E1737"/>
      <c r="F1737"/>
      <c r="G1737"/>
      <c r="H1737"/>
      <c r="I1737"/>
    </row>
    <row r="1738" spans="2:9" x14ac:dyDescent="0.25">
      <c r="B1738"/>
      <c r="C1738"/>
      <c r="D1738"/>
      <c r="E1738"/>
      <c r="F1738"/>
      <c r="G1738"/>
      <c r="H1738"/>
      <c r="I1738"/>
    </row>
    <row r="1739" spans="2:9" x14ac:dyDescent="0.25">
      <c r="B1739"/>
      <c r="C1739"/>
      <c r="D1739"/>
      <c r="E1739"/>
      <c r="F1739"/>
      <c r="G1739"/>
      <c r="H1739"/>
      <c r="I1739"/>
    </row>
    <row r="1740" spans="2:9" x14ac:dyDescent="0.25">
      <c r="B1740"/>
      <c r="C1740"/>
      <c r="D1740"/>
      <c r="E1740"/>
      <c r="F1740"/>
      <c r="G1740"/>
      <c r="H1740"/>
      <c r="I1740"/>
    </row>
    <row r="1741" spans="2:9" x14ac:dyDescent="0.25">
      <c r="B1741"/>
      <c r="C1741"/>
      <c r="D1741"/>
      <c r="E1741"/>
      <c r="F1741"/>
      <c r="G1741"/>
      <c r="H1741"/>
      <c r="I1741"/>
    </row>
    <row r="1742" spans="2:9" x14ac:dyDescent="0.25">
      <c r="B1742"/>
      <c r="C1742"/>
      <c r="D1742"/>
      <c r="E1742"/>
      <c r="F1742"/>
      <c r="G1742"/>
      <c r="H1742"/>
      <c r="I1742"/>
    </row>
    <row r="1743" spans="2:9" x14ac:dyDescent="0.25">
      <c r="B1743"/>
      <c r="C1743"/>
      <c r="D1743"/>
      <c r="E1743"/>
      <c r="F1743"/>
      <c r="G1743"/>
      <c r="H1743"/>
      <c r="I1743"/>
    </row>
    <row r="1744" spans="2:9" x14ac:dyDescent="0.25">
      <c r="B1744"/>
      <c r="C1744"/>
      <c r="D1744"/>
      <c r="E1744"/>
      <c r="F1744"/>
      <c r="G1744"/>
      <c r="H1744"/>
      <c r="I1744"/>
    </row>
    <row r="1745" spans="2:9" x14ac:dyDescent="0.25">
      <c r="B1745"/>
      <c r="C1745"/>
      <c r="D1745"/>
      <c r="E1745"/>
      <c r="F1745"/>
      <c r="G1745"/>
      <c r="H1745"/>
      <c r="I1745"/>
    </row>
    <row r="1746" spans="2:9" x14ac:dyDescent="0.25">
      <c r="B1746"/>
      <c r="C1746"/>
      <c r="D1746"/>
      <c r="E1746"/>
      <c r="F1746"/>
      <c r="G1746"/>
      <c r="H1746"/>
      <c r="I1746"/>
    </row>
    <row r="1747" spans="2:9" x14ac:dyDescent="0.25">
      <c r="B1747"/>
      <c r="C1747"/>
      <c r="D1747"/>
      <c r="E1747"/>
      <c r="F1747"/>
      <c r="G1747"/>
      <c r="H1747"/>
      <c r="I1747"/>
    </row>
    <row r="1748" spans="2:9" x14ac:dyDescent="0.25">
      <c r="B1748"/>
      <c r="C1748"/>
      <c r="D1748"/>
      <c r="E1748"/>
      <c r="F1748"/>
      <c r="G1748"/>
      <c r="H1748"/>
      <c r="I1748"/>
    </row>
    <row r="1749" spans="2:9" x14ac:dyDescent="0.25">
      <c r="B1749"/>
      <c r="C1749"/>
      <c r="D1749"/>
      <c r="E1749"/>
      <c r="F1749"/>
      <c r="G1749"/>
      <c r="H1749"/>
      <c r="I1749"/>
    </row>
    <row r="1750" spans="2:9" x14ac:dyDescent="0.25">
      <c r="B1750"/>
      <c r="C1750"/>
      <c r="D1750"/>
      <c r="E1750"/>
      <c r="F1750"/>
      <c r="G1750"/>
      <c r="H1750"/>
      <c r="I1750"/>
    </row>
    <row r="1751" spans="2:9" x14ac:dyDescent="0.25">
      <c r="B1751"/>
      <c r="C1751"/>
      <c r="D1751"/>
      <c r="E1751"/>
      <c r="F1751"/>
      <c r="G1751"/>
      <c r="H1751"/>
      <c r="I1751"/>
    </row>
    <row r="1752" spans="2:9" x14ac:dyDescent="0.25">
      <c r="B1752"/>
      <c r="C1752"/>
      <c r="D1752"/>
      <c r="E1752"/>
      <c r="F1752"/>
      <c r="G1752"/>
      <c r="H1752"/>
      <c r="I1752"/>
    </row>
    <row r="1753" spans="2:9" x14ac:dyDescent="0.25">
      <c r="B1753"/>
      <c r="C1753"/>
      <c r="D1753"/>
      <c r="E1753"/>
      <c r="F1753"/>
      <c r="G1753"/>
      <c r="H1753"/>
      <c r="I1753"/>
    </row>
    <row r="1754" spans="2:9" x14ac:dyDescent="0.25">
      <c r="B1754"/>
      <c r="C1754"/>
      <c r="D1754"/>
      <c r="E1754"/>
      <c r="F1754"/>
      <c r="G1754"/>
      <c r="H1754"/>
      <c r="I1754"/>
    </row>
    <row r="1755" spans="2:9" x14ac:dyDescent="0.25">
      <c r="B1755"/>
      <c r="C1755"/>
      <c r="D1755"/>
      <c r="E1755"/>
      <c r="F1755"/>
      <c r="G1755"/>
      <c r="H1755"/>
      <c r="I1755"/>
    </row>
    <row r="1756" spans="2:9" x14ac:dyDescent="0.25">
      <c r="B1756"/>
      <c r="C1756"/>
      <c r="D1756"/>
      <c r="E1756"/>
      <c r="F1756"/>
      <c r="G1756"/>
      <c r="H1756"/>
      <c r="I1756"/>
    </row>
    <row r="1757" spans="2:9" x14ac:dyDescent="0.25">
      <c r="B1757"/>
      <c r="C1757"/>
      <c r="D1757"/>
      <c r="E1757"/>
      <c r="F1757"/>
      <c r="G1757"/>
      <c r="H1757"/>
      <c r="I1757"/>
    </row>
    <row r="1758" spans="2:9" x14ac:dyDescent="0.25">
      <c r="B1758"/>
      <c r="C1758"/>
      <c r="D1758"/>
      <c r="E1758"/>
      <c r="F1758"/>
      <c r="G1758"/>
      <c r="H1758"/>
      <c r="I1758"/>
    </row>
    <row r="1759" spans="2:9" x14ac:dyDescent="0.25">
      <c r="B1759"/>
      <c r="C1759"/>
      <c r="D1759"/>
      <c r="E1759"/>
      <c r="F1759"/>
      <c r="G1759"/>
      <c r="H1759"/>
      <c r="I1759"/>
    </row>
    <row r="1760" spans="2:9" x14ac:dyDescent="0.25">
      <c r="B1760"/>
      <c r="C1760"/>
      <c r="D1760"/>
      <c r="E1760"/>
      <c r="F1760"/>
      <c r="G1760"/>
      <c r="H1760"/>
      <c r="I1760"/>
    </row>
    <row r="1761" spans="2:9" x14ac:dyDescent="0.25">
      <c r="B1761"/>
      <c r="C1761"/>
      <c r="D1761"/>
      <c r="E1761"/>
      <c r="F1761"/>
      <c r="G1761"/>
      <c r="H1761"/>
      <c r="I1761"/>
    </row>
    <row r="1762" spans="2:9" x14ac:dyDescent="0.25">
      <c r="B1762"/>
      <c r="C1762"/>
      <c r="D1762"/>
      <c r="E1762"/>
      <c r="F1762"/>
      <c r="G1762"/>
      <c r="H1762"/>
      <c r="I1762"/>
    </row>
    <row r="1763" spans="2:9" x14ac:dyDescent="0.25">
      <c r="B1763"/>
      <c r="C1763"/>
      <c r="D1763"/>
      <c r="E1763"/>
      <c r="F1763"/>
      <c r="G1763"/>
      <c r="H1763"/>
      <c r="I1763"/>
    </row>
    <row r="1764" spans="2:9" x14ac:dyDescent="0.25">
      <c r="B1764"/>
      <c r="C1764"/>
      <c r="D1764"/>
      <c r="E1764"/>
      <c r="F1764"/>
      <c r="G1764"/>
      <c r="H1764"/>
      <c r="I1764"/>
    </row>
    <row r="1765" spans="2:9" x14ac:dyDescent="0.25">
      <c r="B1765"/>
      <c r="C1765"/>
      <c r="D1765"/>
      <c r="E1765"/>
      <c r="F1765"/>
      <c r="G1765"/>
      <c r="H1765"/>
      <c r="I1765"/>
    </row>
    <row r="1766" spans="2:9" x14ac:dyDescent="0.25">
      <c r="B1766"/>
      <c r="C1766"/>
      <c r="D1766"/>
      <c r="E1766"/>
      <c r="F1766"/>
      <c r="G1766"/>
      <c r="H1766"/>
      <c r="I1766"/>
    </row>
    <row r="1767" spans="2:9" x14ac:dyDescent="0.25">
      <c r="B1767"/>
      <c r="C1767"/>
      <c r="D1767"/>
      <c r="E1767"/>
      <c r="F1767"/>
      <c r="G1767"/>
      <c r="H1767"/>
      <c r="I1767"/>
    </row>
    <row r="1768" spans="2:9" x14ac:dyDescent="0.25">
      <c r="B1768"/>
      <c r="C1768"/>
      <c r="D1768"/>
      <c r="E1768"/>
      <c r="F1768"/>
      <c r="G1768"/>
      <c r="H1768"/>
      <c r="I1768"/>
    </row>
    <row r="1769" spans="2:9" x14ac:dyDescent="0.25">
      <c r="B1769"/>
      <c r="C1769"/>
      <c r="D1769"/>
      <c r="E1769"/>
      <c r="F1769"/>
      <c r="G1769"/>
      <c r="H1769"/>
      <c r="I1769"/>
    </row>
    <row r="1770" spans="2:9" x14ac:dyDescent="0.25">
      <c r="B1770"/>
      <c r="C1770"/>
      <c r="D1770"/>
      <c r="E1770"/>
      <c r="F1770"/>
      <c r="G1770"/>
      <c r="H1770"/>
      <c r="I1770"/>
    </row>
    <row r="1771" spans="2:9" x14ac:dyDescent="0.25">
      <c r="B1771"/>
      <c r="C1771"/>
      <c r="D1771"/>
      <c r="E1771"/>
      <c r="F1771"/>
      <c r="G1771"/>
      <c r="H1771"/>
      <c r="I1771"/>
    </row>
    <row r="1772" spans="2:9" x14ac:dyDescent="0.25">
      <c r="B1772"/>
      <c r="C1772"/>
      <c r="D1772"/>
      <c r="E1772"/>
      <c r="F1772"/>
      <c r="G1772"/>
      <c r="H1772"/>
      <c r="I1772"/>
    </row>
    <row r="1773" spans="2:9" x14ac:dyDescent="0.25">
      <c r="B1773"/>
      <c r="C1773"/>
      <c r="D1773"/>
      <c r="E1773"/>
      <c r="F1773"/>
      <c r="G1773"/>
      <c r="H1773"/>
      <c r="I1773"/>
    </row>
    <row r="1774" spans="2:9" x14ac:dyDescent="0.25">
      <c r="B1774"/>
      <c r="C1774"/>
      <c r="D1774"/>
      <c r="E1774"/>
      <c r="F1774"/>
      <c r="G1774"/>
      <c r="H1774"/>
      <c r="I1774"/>
    </row>
    <row r="1775" spans="2:9" x14ac:dyDescent="0.25">
      <c r="B1775"/>
      <c r="C1775"/>
      <c r="D1775"/>
      <c r="E1775"/>
      <c r="F1775"/>
      <c r="G1775"/>
      <c r="H1775"/>
      <c r="I1775"/>
    </row>
    <row r="1776" spans="2:9" x14ac:dyDescent="0.25">
      <c r="B1776"/>
      <c r="C1776"/>
      <c r="D1776"/>
      <c r="E1776"/>
      <c r="F1776"/>
      <c r="G1776"/>
      <c r="H1776"/>
      <c r="I1776"/>
    </row>
    <row r="1777" spans="2:9" x14ac:dyDescent="0.25">
      <c r="B1777"/>
      <c r="C1777"/>
      <c r="D1777"/>
      <c r="E1777"/>
      <c r="F1777"/>
      <c r="G1777"/>
      <c r="H1777"/>
      <c r="I1777"/>
    </row>
    <row r="1778" spans="2:9" x14ac:dyDescent="0.25">
      <c r="B1778"/>
      <c r="C1778"/>
      <c r="D1778"/>
      <c r="E1778"/>
      <c r="F1778"/>
      <c r="G1778"/>
      <c r="H1778"/>
      <c r="I1778"/>
    </row>
    <row r="1779" spans="2:9" x14ac:dyDescent="0.25">
      <c r="B1779"/>
      <c r="C1779"/>
      <c r="D1779"/>
      <c r="E1779"/>
      <c r="F1779"/>
      <c r="G1779"/>
      <c r="H1779"/>
      <c r="I1779"/>
    </row>
    <row r="1780" spans="2:9" x14ac:dyDescent="0.25">
      <c r="B1780"/>
      <c r="C1780"/>
      <c r="D1780"/>
      <c r="E1780"/>
      <c r="F1780"/>
      <c r="G1780"/>
      <c r="H1780"/>
      <c r="I1780"/>
    </row>
    <row r="1781" spans="2:9" x14ac:dyDescent="0.25">
      <c r="B1781"/>
      <c r="C1781"/>
      <c r="D1781"/>
      <c r="E1781"/>
      <c r="F1781"/>
      <c r="G1781"/>
      <c r="H1781"/>
      <c r="I1781"/>
    </row>
    <row r="1782" spans="2:9" x14ac:dyDescent="0.25">
      <c r="B1782"/>
      <c r="C1782"/>
      <c r="D1782"/>
      <c r="E1782"/>
      <c r="F1782"/>
      <c r="G1782"/>
      <c r="H1782"/>
      <c r="I1782"/>
    </row>
    <row r="1783" spans="2:9" x14ac:dyDescent="0.25">
      <c r="B1783"/>
      <c r="C1783"/>
      <c r="D1783"/>
      <c r="E1783"/>
      <c r="F1783"/>
      <c r="G1783"/>
      <c r="H1783"/>
      <c r="I1783"/>
    </row>
    <row r="1784" spans="2:9" x14ac:dyDescent="0.25">
      <c r="B1784"/>
      <c r="C1784"/>
      <c r="D1784"/>
      <c r="E1784"/>
      <c r="F1784"/>
      <c r="G1784"/>
      <c r="H1784"/>
      <c r="I1784"/>
    </row>
    <row r="1785" spans="2:9" x14ac:dyDescent="0.25">
      <c r="B1785"/>
      <c r="C1785"/>
      <c r="D1785"/>
      <c r="E1785"/>
      <c r="F1785"/>
      <c r="G1785"/>
      <c r="H1785"/>
      <c r="I1785"/>
    </row>
    <row r="1786" spans="2:9" x14ac:dyDescent="0.25">
      <c r="B1786"/>
      <c r="C1786"/>
      <c r="D1786"/>
      <c r="E1786"/>
      <c r="F1786"/>
      <c r="G1786"/>
      <c r="H1786"/>
      <c r="I1786"/>
    </row>
    <row r="1787" spans="2:9" x14ac:dyDescent="0.25">
      <c r="B1787"/>
      <c r="C1787"/>
      <c r="D1787"/>
      <c r="E1787"/>
      <c r="F1787"/>
      <c r="G1787"/>
      <c r="H1787"/>
      <c r="I1787"/>
    </row>
    <row r="1788" spans="2:9" x14ac:dyDescent="0.25">
      <c r="B1788"/>
      <c r="C1788"/>
      <c r="D1788"/>
      <c r="E1788"/>
      <c r="F1788"/>
      <c r="G1788"/>
      <c r="H1788"/>
      <c r="I1788"/>
    </row>
    <row r="1789" spans="2:9" x14ac:dyDescent="0.25">
      <c r="B1789"/>
      <c r="C1789"/>
      <c r="D1789"/>
      <c r="E1789"/>
      <c r="F1789"/>
      <c r="G1789"/>
      <c r="H1789"/>
      <c r="I1789"/>
    </row>
    <row r="1790" spans="2:9" x14ac:dyDescent="0.25">
      <c r="B1790"/>
      <c r="C1790"/>
      <c r="D1790"/>
      <c r="E1790"/>
      <c r="F1790"/>
      <c r="G1790"/>
      <c r="H1790"/>
      <c r="I1790"/>
    </row>
    <row r="1791" spans="2:9" x14ac:dyDescent="0.25">
      <c r="B1791"/>
      <c r="C1791"/>
      <c r="D1791"/>
      <c r="E1791"/>
      <c r="F1791"/>
      <c r="G1791"/>
      <c r="H1791"/>
      <c r="I1791"/>
    </row>
    <row r="1792" spans="2:9" x14ac:dyDescent="0.25">
      <c r="B1792"/>
      <c r="C1792"/>
      <c r="D1792"/>
      <c r="E1792"/>
      <c r="F1792"/>
      <c r="G1792"/>
      <c r="H1792"/>
      <c r="I1792"/>
    </row>
    <row r="1793" spans="2:9" x14ac:dyDescent="0.25">
      <c r="B1793"/>
      <c r="C1793"/>
      <c r="D1793"/>
      <c r="E1793"/>
      <c r="F1793"/>
      <c r="G1793"/>
      <c r="H1793"/>
      <c r="I1793"/>
    </row>
    <row r="1794" spans="2:9" x14ac:dyDescent="0.25">
      <c r="B1794"/>
      <c r="C1794"/>
      <c r="D1794"/>
      <c r="E1794"/>
      <c r="F1794"/>
      <c r="G1794"/>
      <c r="H1794"/>
      <c r="I1794"/>
    </row>
    <row r="1795" spans="2:9" x14ac:dyDescent="0.25">
      <c r="B1795"/>
      <c r="C1795"/>
      <c r="D1795"/>
      <c r="E1795"/>
      <c r="F1795"/>
      <c r="G1795"/>
      <c r="H1795"/>
      <c r="I1795"/>
    </row>
    <row r="1796" spans="2:9" x14ac:dyDescent="0.25">
      <c r="B1796"/>
      <c r="C1796"/>
      <c r="D1796"/>
      <c r="E1796"/>
      <c r="F1796"/>
      <c r="G1796"/>
      <c r="H1796"/>
      <c r="I1796"/>
    </row>
    <row r="1797" spans="2:9" x14ac:dyDescent="0.25">
      <c r="B1797"/>
      <c r="C1797"/>
      <c r="D1797"/>
      <c r="E1797"/>
      <c r="F1797"/>
      <c r="G1797"/>
      <c r="H1797"/>
      <c r="I1797"/>
    </row>
    <row r="1798" spans="2:9" x14ac:dyDescent="0.25">
      <c r="B1798"/>
      <c r="C1798"/>
      <c r="D1798"/>
      <c r="E1798"/>
      <c r="F1798"/>
      <c r="G1798"/>
      <c r="H1798"/>
      <c r="I1798"/>
    </row>
    <row r="1799" spans="2:9" x14ac:dyDescent="0.25">
      <c r="B1799"/>
      <c r="C1799"/>
      <c r="D1799"/>
      <c r="E1799"/>
      <c r="F1799"/>
      <c r="G1799"/>
      <c r="H1799"/>
      <c r="I1799"/>
    </row>
    <row r="1800" spans="2:9" x14ac:dyDescent="0.25">
      <c r="B1800"/>
      <c r="C1800"/>
      <c r="D1800"/>
      <c r="E1800"/>
      <c r="F1800"/>
      <c r="G1800"/>
      <c r="H1800"/>
      <c r="I1800"/>
    </row>
    <row r="1801" spans="2:9" x14ac:dyDescent="0.25">
      <c r="B1801"/>
      <c r="C1801"/>
      <c r="D1801"/>
      <c r="E1801"/>
      <c r="F1801"/>
      <c r="G1801"/>
      <c r="H1801"/>
      <c r="I1801"/>
    </row>
    <row r="1802" spans="2:9" x14ac:dyDescent="0.25">
      <c r="B1802"/>
      <c r="C1802"/>
      <c r="D1802"/>
      <c r="E1802"/>
      <c r="F1802"/>
      <c r="G1802"/>
      <c r="H1802"/>
      <c r="I1802"/>
    </row>
    <row r="1803" spans="2:9" x14ac:dyDescent="0.25">
      <c r="B1803"/>
      <c r="C1803"/>
      <c r="D1803"/>
      <c r="E1803"/>
      <c r="F1803"/>
      <c r="G1803"/>
      <c r="H1803"/>
      <c r="I1803"/>
    </row>
    <row r="1804" spans="2:9" x14ac:dyDescent="0.25">
      <c r="B1804"/>
      <c r="C1804"/>
      <c r="D1804"/>
      <c r="E1804"/>
      <c r="F1804"/>
      <c r="G1804"/>
      <c r="H1804"/>
      <c r="I1804"/>
    </row>
    <row r="1805" spans="2:9" x14ac:dyDescent="0.25">
      <c r="B1805"/>
      <c r="C1805"/>
      <c r="D1805"/>
      <c r="E1805"/>
      <c r="F1805"/>
      <c r="G1805"/>
      <c r="H1805"/>
      <c r="I1805"/>
    </row>
    <row r="1806" spans="2:9" x14ac:dyDescent="0.25">
      <c r="B1806"/>
      <c r="C1806"/>
      <c r="D1806"/>
      <c r="E1806"/>
      <c r="F1806"/>
      <c r="G1806"/>
      <c r="H1806"/>
      <c r="I1806"/>
    </row>
    <row r="1807" spans="2:9" x14ac:dyDescent="0.25">
      <c r="B1807"/>
      <c r="C1807"/>
      <c r="D1807"/>
      <c r="E1807"/>
      <c r="F1807"/>
      <c r="G1807"/>
      <c r="H1807"/>
      <c r="I1807"/>
    </row>
    <row r="1808" spans="2:9" x14ac:dyDescent="0.25">
      <c r="B1808"/>
      <c r="C1808"/>
      <c r="D1808"/>
      <c r="E1808"/>
      <c r="F1808"/>
      <c r="G1808"/>
      <c r="H1808"/>
      <c r="I1808"/>
    </row>
    <row r="1809" spans="2:9" x14ac:dyDescent="0.25">
      <c r="B1809"/>
      <c r="C1809"/>
      <c r="D1809"/>
      <c r="E1809"/>
      <c r="F1809"/>
      <c r="G1809"/>
      <c r="H1809"/>
      <c r="I1809"/>
    </row>
    <row r="1810" spans="2:9" x14ac:dyDescent="0.25">
      <c r="B1810"/>
      <c r="C1810"/>
      <c r="D1810"/>
      <c r="E1810"/>
      <c r="F1810"/>
      <c r="G1810"/>
      <c r="H1810"/>
      <c r="I1810"/>
    </row>
    <row r="1811" spans="2:9" x14ac:dyDescent="0.25">
      <c r="B1811"/>
      <c r="C1811"/>
      <c r="D1811"/>
      <c r="E1811"/>
      <c r="F1811"/>
      <c r="G1811"/>
      <c r="H1811"/>
      <c r="I1811"/>
    </row>
    <row r="1812" spans="2:9" x14ac:dyDescent="0.25">
      <c r="B1812"/>
      <c r="C1812"/>
      <c r="D1812"/>
      <c r="E1812"/>
      <c r="F1812"/>
      <c r="G1812"/>
      <c r="H1812"/>
      <c r="I1812"/>
    </row>
    <row r="1813" spans="2:9" x14ac:dyDescent="0.25">
      <c r="B1813"/>
      <c r="C1813"/>
      <c r="D1813"/>
      <c r="E1813"/>
      <c r="F1813"/>
      <c r="G1813"/>
      <c r="H1813"/>
      <c r="I1813"/>
    </row>
    <row r="1814" spans="2:9" x14ac:dyDescent="0.25">
      <c r="B1814"/>
      <c r="C1814"/>
      <c r="D1814"/>
      <c r="E1814"/>
      <c r="F1814"/>
      <c r="G1814"/>
      <c r="H1814"/>
      <c r="I1814"/>
    </row>
    <row r="1815" spans="2:9" x14ac:dyDescent="0.25">
      <c r="B1815"/>
      <c r="C1815"/>
      <c r="D1815"/>
      <c r="E1815"/>
      <c r="F1815"/>
      <c r="G1815"/>
      <c r="H1815"/>
      <c r="I1815"/>
    </row>
    <row r="1816" spans="2:9" x14ac:dyDescent="0.25">
      <c r="B1816"/>
      <c r="C1816"/>
      <c r="D1816"/>
      <c r="E1816"/>
      <c r="F1816"/>
      <c r="G1816"/>
      <c r="H1816"/>
      <c r="I1816"/>
    </row>
    <row r="1817" spans="2:9" x14ac:dyDescent="0.25">
      <c r="B1817"/>
      <c r="C1817"/>
      <c r="D1817"/>
      <c r="E1817"/>
      <c r="F1817"/>
      <c r="G1817"/>
      <c r="H1817"/>
      <c r="I1817"/>
    </row>
    <row r="1818" spans="2:9" x14ac:dyDescent="0.25">
      <c r="B1818"/>
      <c r="C1818"/>
      <c r="D1818"/>
      <c r="E1818"/>
      <c r="F1818"/>
      <c r="G1818"/>
      <c r="H1818"/>
      <c r="I1818"/>
    </row>
    <row r="1819" spans="2:9" x14ac:dyDescent="0.25">
      <c r="B1819"/>
      <c r="C1819"/>
      <c r="D1819"/>
      <c r="E1819"/>
      <c r="F1819"/>
      <c r="G1819"/>
      <c r="H1819"/>
      <c r="I1819"/>
    </row>
    <row r="1820" spans="2:9" x14ac:dyDescent="0.25">
      <c r="B1820"/>
      <c r="C1820"/>
      <c r="D1820"/>
      <c r="E1820"/>
      <c r="F1820"/>
      <c r="G1820"/>
      <c r="H1820"/>
      <c r="I1820"/>
    </row>
    <row r="1821" spans="2:9" x14ac:dyDescent="0.25">
      <c r="B1821"/>
      <c r="C1821"/>
      <c r="D1821"/>
      <c r="E1821"/>
      <c r="F1821"/>
      <c r="G1821"/>
      <c r="H1821"/>
      <c r="I1821"/>
    </row>
    <row r="1822" spans="2:9" x14ac:dyDescent="0.25">
      <c r="B1822"/>
      <c r="C1822"/>
      <c r="D1822"/>
      <c r="E1822"/>
      <c r="F1822"/>
      <c r="G1822"/>
      <c r="H1822"/>
      <c r="I1822"/>
    </row>
    <row r="1823" spans="2:9" x14ac:dyDescent="0.25">
      <c r="B1823"/>
      <c r="C1823"/>
      <c r="D1823"/>
      <c r="E1823"/>
      <c r="F1823"/>
      <c r="G1823"/>
      <c r="H1823"/>
      <c r="I1823"/>
    </row>
    <row r="1824" spans="2:9" x14ac:dyDescent="0.25">
      <c r="B1824"/>
      <c r="C1824"/>
      <c r="D1824"/>
      <c r="E1824"/>
      <c r="F1824"/>
      <c r="G1824"/>
      <c r="H1824"/>
      <c r="I1824"/>
    </row>
    <row r="1825" spans="2:9" x14ac:dyDescent="0.25">
      <c r="B1825"/>
      <c r="C1825"/>
      <c r="D1825"/>
      <c r="E1825"/>
      <c r="F1825"/>
      <c r="G1825"/>
      <c r="H1825"/>
      <c r="I1825"/>
    </row>
    <row r="1826" spans="2:9" x14ac:dyDescent="0.25">
      <c r="B1826"/>
      <c r="C1826"/>
      <c r="D1826"/>
      <c r="E1826"/>
      <c r="F1826"/>
      <c r="G1826"/>
      <c r="H1826"/>
      <c r="I1826"/>
    </row>
    <row r="1827" spans="2:9" x14ac:dyDescent="0.25">
      <c r="B1827"/>
      <c r="C1827"/>
      <c r="D1827"/>
      <c r="E1827"/>
      <c r="F1827"/>
      <c r="G1827"/>
      <c r="H1827"/>
      <c r="I1827"/>
    </row>
    <row r="1828" spans="2:9" x14ac:dyDescent="0.25">
      <c r="B1828"/>
      <c r="C1828"/>
      <c r="D1828"/>
      <c r="E1828"/>
      <c r="F1828"/>
      <c r="G1828"/>
      <c r="H1828"/>
      <c r="I1828"/>
    </row>
    <row r="1829" spans="2:9" x14ac:dyDescent="0.25">
      <c r="B1829"/>
      <c r="C1829"/>
      <c r="D1829"/>
      <c r="E1829"/>
      <c r="F1829"/>
      <c r="G1829"/>
      <c r="H1829"/>
      <c r="I1829"/>
    </row>
    <row r="1830" spans="2:9" x14ac:dyDescent="0.25">
      <c r="B1830"/>
      <c r="C1830"/>
      <c r="D1830"/>
      <c r="E1830"/>
      <c r="F1830"/>
      <c r="G1830"/>
      <c r="H1830"/>
      <c r="I1830"/>
    </row>
    <row r="1831" spans="2:9" x14ac:dyDescent="0.25">
      <c r="B1831"/>
      <c r="C1831"/>
      <c r="D1831"/>
      <c r="E1831"/>
      <c r="F1831"/>
      <c r="G1831"/>
      <c r="H1831"/>
      <c r="I1831"/>
    </row>
    <row r="1832" spans="2:9" x14ac:dyDescent="0.25">
      <c r="B1832"/>
      <c r="C1832"/>
      <c r="D1832"/>
      <c r="E1832"/>
      <c r="F1832"/>
      <c r="G1832"/>
      <c r="H1832"/>
      <c r="I1832"/>
    </row>
    <row r="1833" spans="2:9" x14ac:dyDescent="0.25">
      <c r="B1833"/>
      <c r="C1833"/>
      <c r="D1833"/>
      <c r="E1833"/>
      <c r="F1833"/>
      <c r="G1833"/>
      <c r="H1833"/>
      <c r="I1833"/>
    </row>
    <row r="1834" spans="2:9" x14ac:dyDescent="0.25">
      <c r="B1834"/>
      <c r="C1834"/>
      <c r="D1834"/>
      <c r="E1834"/>
      <c r="F1834"/>
      <c r="G1834"/>
      <c r="H1834"/>
      <c r="I1834"/>
    </row>
    <row r="1835" spans="2:9" x14ac:dyDescent="0.25">
      <c r="B1835"/>
      <c r="C1835"/>
      <c r="D1835"/>
      <c r="E1835"/>
      <c r="F1835"/>
      <c r="G1835"/>
      <c r="H1835"/>
      <c r="I1835"/>
    </row>
    <row r="1836" spans="2:9" x14ac:dyDescent="0.25">
      <c r="B1836"/>
      <c r="C1836"/>
      <c r="D1836"/>
      <c r="E1836"/>
      <c r="F1836"/>
      <c r="G1836"/>
      <c r="H1836"/>
      <c r="I1836"/>
    </row>
    <row r="1837" spans="2:9" x14ac:dyDescent="0.25">
      <c r="B1837"/>
      <c r="C1837"/>
      <c r="D1837"/>
      <c r="E1837"/>
      <c r="F1837"/>
      <c r="G1837"/>
      <c r="H1837"/>
      <c r="I1837"/>
    </row>
    <row r="1838" spans="2:9" x14ac:dyDescent="0.25">
      <c r="B1838"/>
      <c r="C1838"/>
      <c r="D1838"/>
      <c r="E1838"/>
      <c r="F1838"/>
      <c r="G1838"/>
      <c r="H1838"/>
      <c r="I1838"/>
    </row>
    <row r="1839" spans="2:9" x14ac:dyDescent="0.25">
      <c r="B1839"/>
      <c r="C1839"/>
      <c r="D1839"/>
      <c r="E1839"/>
      <c r="F1839"/>
      <c r="G1839"/>
      <c r="H1839"/>
      <c r="I1839"/>
    </row>
    <row r="1840" spans="2:9" x14ac:dyDescent="0.25">
      <c r="B1840"/>
      <c r="C1840"/>
      <c r="D1840"/>
      <c r="E1840"/>
      <c r="F1840"/>
      <c r="G1840"/>
      <c r="H1840"/>
      <c r="I1840"/>
    </row>
    <row r="1841" spans="2:9" x14ac:dyDescent="0.25">
      <c r="B1841"/>
      <c r="C1841"/>
      <c r="D1841"/>
      <c r="E1841"/>
      <c r="F1841"/>
      <c r="G1841"/>
      <c r="H1841"/>
      <c r="I1841"/>
    </row>
    <row r="1842" spans="2:9" x14ac:dyDescent="0.25">
      <c r="B1842"/>
      <c r="C1842"/>
      <c r="D1842"/>
      <c r="E1842"/>
      <c r="F1842"/>
      <c r="G1842"/>
      <c r="H1842"/>
      <c r="I1842"/>
    </row>
    <row r="1843" spans="2:9" x14ac:dyDescent="0.25">
      <c r="B1843"/>
      <c r="C1843"/>
      <c r="D1843"/>
      <c r="E1843"/>
      <c r="F1843"/>
      <c r="G1843"/>
      <c r="H1843"/>
      <c r="I1843"/>
    </row>
    <row r="1844" spans="2:9" x14ac:dyDescent="0.25">
      <c r="B1844"/>
      <c r="C1844"/>
      <c r="D1844"/>
      <c r="E1844"/>
      <c r="F1844"/>
      <c r="G1844"/>
      <c r="H1844"/>
      <c r="I1844"/>
    </row>
    <row r="1845" spans="2:9" x14ac:dyDescent="0.25">
      <c r="B1845"/>
      <c r="C1845"/>
      <c r="D1845"/>
      <c r="E1845"/>
      <c r="F1845"/>
      <c r="G1845"/>
      <c r="H1845"/>
      <c r="I1845"/>
    </row>
    <row r="1846" spans="2:9" x14ac:dyDescent="0.25">
      <c r="B1846"/>
      <c r="C1846"/>
      <c r="D1846"/>
      <c r="E1846"/>
      <c r="F1846"/>
      <c r="G1846"/>
      <c r="H1846"/>
      <c r="I1846"/>
    </row>
    <row r="1847" spans="2:9" x14ac:dyDescent="0.25">
      <c r="B1847"/>
      <c r="C1847"/>
      <c r="D1847"/>
      <c r="E1847"/>
      <c r="F1847"/>
      <c r="G1847"/>
      <c r="H1847"/>
      <c r="I1847"/>
    </row>
    <row r="1848" spans="2:9" x14ac:dyDescent="0.25">
      <c r="B1848"/>
      <c r="C1848"/>
      <c r="D1848"/>
      <c r="E1848"/>
      <c r="F1848"/>
      <c r="G1848"/>
      <c r="H1848"/>
      <c r="I1848"/>
    </row>
    <row r="1849" spans="2:9" x14ac:dyDescent="0.25">
      <c r="B1849"/>
      <c r="C1849"/>
      <c r="D1849"/>
      <c r="E1849"/>
      <c r="F1849"/>
      <c r="G1849"/>
      <c r="H1849"/>
      <c r="I1849"/>
    </row>
    <row r="1850" spans="2:9" x14ac:dyDescent="0.25">
      <c r="B1850"/>
      <c r="C1850"/>
      <c r="D1850"/>
      <c r="E1850"/>
      <c r="F1850"/>
      <c r="G1850"/>
      <c r="H1850"/>
      <c r="I1850"/>
    </row>
    <row r="1851" spans="2:9" x14ac:dyDescent="0.25">
      <c r="B1851"/>
      <c r="C1851"/>
      <c r="D1851"/>
      <c r="E1851"/>
      <c r="F1851"/>
      <c r="G1851"/>
      <c r="H1851"/>
      <c r="I1851"/>
    </row>
    <row r="1852" spans="2:9" x14ac:dyDescent="0.25">
      <c r="B1852"/>
      <c r="C1852"/>
      <c r="D1852"/>
      <c r="E1852"/>
      <c r="F1852"/>
      <c r="G1852"/>
      <c r="H1852"/>
      <c r="I1852"/>
    </row>
    <row r="1853" spans="2:9" x14ac:dyDescent="0.25">
      <c r="B1853"/>
      <c r="C1853"/>
      <c r="D1853"/>
      <c r="E1853"/>
      <c r="F1853"/>
      <c r="G1853"/>
      <c r="H1853"/>
      <c r="I1853"/>
    </row>
    <row r="1854" spans="2:9" x14ac:dyDescent="0.25">
      <c r="B1854"/>
      <c r="C1854"/>
      <c r="D1854"/>
      <c r="E1854"/>
      <c r="F1854"/>
      <c r="G1854"/>
      <c r="H1854"/>
      <c r="I1854"/>
    </row>
    <row r="1855" spans="2:9" x14ac:dyDescent="0.25">
      <c r="B1855"/>
      <c r="C1855"/>
      <c r="D1855"/>
      <c r="E1855"/>
      <c r="F1855"/>
      <c r="G1855"/>
      <c r="H1855"/>
      <c r="I1855"/>
    </row>
    <row r="1856" spans="2:9" x14ac:dyDescent="0.25">
      <c r="B1856"/>
      <c r="C1856"/>
      <c r="D1856"/>
      <c r="E1856"/>
      <c r="F1856"/>
      <c r="G1856"/>
      <c r="H1856"/>
      <c r="I1856"/>
    </row>
    <row r="1857" spans="2:9" x14ac:dyDescent="0.25">
      <c r="B1857"/>
      <c r="C1857"/>
      <c r="D1857"/>
      <c r="E1857"/>
      <c r="F1857"/>
      <c r="G1857"/>
      <c r="H1857"/>
      <c r="I1857"/>
    </row>
    <row r="1858" spans="2:9" x14ac:dyDescent="0.25">
      <c r="B1858"/>
      <c r="C1858"/>
      <c r="D1858"/>
      <c r="E1858"/>
      <c r="F1858"/>
      <c r="G1858"/>
      <c r="H1858"/>
      <c r="I1858"/>
    </row>
    <row r="1859" spans="2:9" x14ac:dyDescent="0.25">
      <c r="B1859"/>
      <c r="C1859"/>
      <c r="D1859"/>
      <c r="E1859"/>
      <c r="F1859"/>
      <c r="G1859"/>
      <c r="H1859"/>
      <c r="I1859"/>
    </row>
    <row r="1860" spans="2:9" x14ac:dyDescent="0.25">
      <c r="B1860"/>
      <c r="C1860"/>
      <c r="D1860"/>
      <c r="E1860"/>
      <c r="F1860"/>
      <c r="G1860"/>
      <c r="H1860"/>
      <c r="I1860"/>
    </row>
    <row r="1861" spans="2:9" x14ac:dyDescent="0.25">
      <c r="B1861"/>
      <c r="C1861"/>
      <c r="D1861"/>
      <c r="E1861"/>
      <c r="F1861"/>
      <c r="G1861"/>
      <c r="H1861"/>
      <c r="I1861"/>
    </row>
    <row r="1862" spans="2:9" x14ac:dyDescent="0.25">
      <c r="B1862"/>
      <c r="C1862"/>
      <c r="D1862"/>
      <c r="E1862"/>
      <c r="F1862"/>
      <c r="G1862"/>
      <c r="H1862"/>
      <c r="I1862"/>
    </row>
    <row r="1863" spans="2:9" x14ac:dyDescent="0.25">
      <c r="B1863"/>
      <c r="C1863"/>
      <c r="D1863"/>
      <c r="E1863"/>
      <c r="F1863"/>
      <c r="G1863"/>
      <c r="H1863"/>
      <c r="I1863"/>
    </row>
    <row r="1864" spans="2:9" x14ac:dyDescent="0.25">
      <c r="B1864"/>
      <c r="C1864"/>
      <c r="D1864"/>
      <c r="E1864"/>
      <c r="F1864"/>
      <c r="G1864"/>
      <c r="H1864"/>
      <c r="I1864"/>
    </row>
    <row r="1865" spans="2:9" x14ac:dyDescent="0.25">
      <c r="B1865"/>
      <c r="C1865"/>
      <c r="D1865"/>
      <c r="E1865"/>
      <c r="F1865"/>
      <c r="G1865"/>
      <c r="H1865"/>
      <c r="I1865"/>
    </row>
    <row r="1866" spans="2:9" x14ac:dyDescent="0.25">
      <c r="B1866"/>
      <c r="C1866"/>
      <c r="D1866"/>
      <c r="E1866"/>
      <c r="F1866"/>
      <c r="G1866"/>
      <c r="H1866"/>
      <c r="I1866"/>
    </row>
    <row r="1867" spans="2:9" x14ac:dyDescent="0.25">
      <c r="B1867"/>
      <c r="C1867"/>
      <c r="D1867"/>
      <c r="E1867"/>
      <c r="F1867"/>
      <c r="G1867"/>
      <c r="H1867"/>
      <c r="I1867"/>
    </row>
    <row r="1868" spans="2:9" x14ac:dyDescent="0.25">
      <c r="B1868"/>
      <c r="C1868"/>
      <c r="D1868"/>
      <c r="E1868"/>
      <c r="F1868"/>
      <c r="G1868"/>
      <c r="H1868"/>
      <c r="I1868"/>
    </row>
    <row r="1869" spans="2:9" x14ac:dyDescent="0.25">
      <c r="B1869"/>
      <c r="C1869"/>
      <c r="D1869"/>
      <c r="E1869"/>
      <c r="F1869"/>
      <c r="G1869"/>
      <c r="H1869"/>
      <c r="I1869"/>
    </row>
    <row r="1870" spans="2:9" x14ac:dyDescent="0.25">
      <c r="B1870"/>
      <c r="C1870"/>
      <c r="D1870"/>
      <c r="E1870"/>
      <c r="F1870"/>
      <c r="G1870"/>
      <c r="H1870"/>
      <c r="I1870"/>
    </row>
    <row r="1871" spans="2:9" x14ac:dyDescent="0.25">
      <c r="B1871"/>
      <c r="C1871"/>
      <c r="D1871"/>
      <c r="E1871"/>
      <c r="F1871"/>
      <c r="G1871"/>
      <c r="H1871"/>
      <c r="I1871"/>
    </row>
    <row r="1872" spans="2:9" x14ac:dyDescent="0.25">
      <c r="B1872"/>
      <c r="C1872"/>
      <c r="D1872"/>
      <c r="E1872"/>
      <c r="F1872"/>
      <c r="G1872"/>
      <c r="H1872"/>
      <c r="I1872"/>
    </row>
    <row r="1873" spans="2:9" x14ac:dyDescent="0.25">
      <c r="B1873"/>
      <c r="C1873"/>
      <c r="D1873"/>
      <c r="E1873"/>
      <c r="F1873"/>
      <c r="G1873"/>
      <c r="H1873"/>
      <c r="I1873"/>
    </row>
    <row r="1874" spans="2:9" x14ac:dyDescent="0.25">
      <c r="B1874"/>
      <c r="C1874"/>
      <c r="D1874"/>
      <c r="E1874"/>
      <c r="F1874"/>
      <c r="G1874"/>
      <c r="H1874"/>
      <c r="I1874"/>
    </row>
    <row r="1875" spans="2:9" x14ac:dyDescent="0.25">
      <c r="B1875"/>
      <c r="C1875"/>
      <c r="D1875"/>
      <c r="E1875"/>
      <c r="F1875"/>
      <c r="G1875"/>
      <c r="H1875"/>
      <c r="I1875"/>
    </row>
    <row r="1876" spans="2:9" x14ac:dyDescent="0.25">
      <c r="B1876"/>
      <c r="C1876"/>
      <c r="D1876"/>
      <c r="E1876"/>
      <c r="F1876"/>
      <c r="G1876"/>
      <c r="H1876"/>
      <c r="I1876"/>
    </row>
    <row r="1877" spans="2:9" x14ac:dyDescent="0.25">
      <c r="B1877"/>
      <c r="C1877"/>
      <c r="D1877"/>
      <c r="E1877"/>
      <c r="F1877"/>
      <c r="G1877"/>
      <c r="H1877"/>
      <c r="I1877"/>
    </row>
    <row r="1878" spans="2:9" x14ac:dyDescent="0.25">
      <c r="B1878"/>
      <c r="C1878"/>
      <c r="D1878"/>
      <c r="E1878"/>
      <c r="F1878"/>
      <c r="G1878"/>
      <c r="H1878"/>
      <c r="I1878"/>
    </row>
    <row r="1879" spans="2:9" x14ac:dyDescent="0.25">
      <c r="B1879"/>
      <c r="C1879"/>
      <c r="D1879"/>
      <c r="E1879"/>
      <c r="F1879"/>
      <c r="G1879"/>
      <c r="H1879"/>
      <c r="I1879"/>
    </row>
    <row r="1880" spans="2:9" x14ac:dyDescent="0.25">
      <c r="B1880"/>
      <c r="C1880"/>
      <c r="D1880"/>
      <c r="E1880"/>
      <c r="F1880"/>
      <c r="G1880"/>
      <c r="H1880"/>
      <c r="I1880"/>
    </row>
    <row r="1881" spans="2:9" x14ac:dyDescent="0.25">
      <c r="B1881"/>
      <c r="C1881"/>
      <c r="D1881"/>
      <c r="E1881"/>
      <c r="F1881"/>
      <c r="G1881"/>
      <c r="H1881"/>
      <c r="I1881"/>
    </row>
    <row r="1882" spans="2:9" x14ac:dyDescent="0.25">
      <c r="B1882"/>
      <c r="C1882"/>
      <c r="D1882"/>
      <c r="E1882"/>
      <c r="F1882"/>
      <c r="G1882"/>
      <c r="H1882"/>
      <c r="I1882"/>
    </row>
    <row r="1883" spans="2:9" x14ac:dyDescent="0.25">
      <c r="B1883"/>
      <c r="C1883"/>
      <c r="D1883"/>
      <c r="E1883"/>
      <c r="F1883"/>
      <c r="G1883"/>
      <c r="H1883"/>
      <c r="I1883"/>
    </row>
    <row r="1884" spans="2:9" x14ac:dyDescent="0.25">
      <c r="B1884"/>
      <c r="C1884"/>
      <c r="D1884"/>
      <c r="E1884"/>
      <c r="F1884"/>
      <c r="G1884"/>
      <c r="H1884"/>
      <c r="I1884"/>
    </row>
    <row r="1885" spans="2:9" x14ac:dyDescent="0.25">
      <c r="B1885"/>
      <c r="C1885"/>
      <c r="D1885"/>
      <c r="E1885"/>
      <c r="F1885"/>
      <c r="G1885"/>
      <c r="H1885"/>
      <c r="I1885"/>
    </row>
    <row r="1886" spans="2:9" x14ac:dyDescent="0.25">
      <c r="B1886"/>
      <c r="C1886"/>
      <c r="D1886"/>
      <c r="E1886"/>
      <c r="F1886"/>
      <c r="G1886"/>
      <c r="H1886"/>
      <c r="I1886"/>
    </row>
    <row r="1887" spans="2:9" x14ac:dyDescent="0.25">
      <c r="B1887"/>
      <c r="C1887"/>
      <c r="D1887"/>
      <c r="E1887"/>
      <c r="F1887"/>
      <c r="G1887"/>
      <c r="H1887"/>
      <c r="I1887"/>
    </row>
    <row r="1888" spans="2:9" x14ac:dyDescent="0.25">
      <c r="B1888"/>
      <c r="C1888"/>
      <c r="D1888"/>
      <c r="E1888"/>
      <c r="F1888"/>
      <c r="G1888"/>
      <c r="H1888"/>
      <c r="I1888"/>
    </row>
    <row r="1889" spans="2:9" x14ac:dyDescent="0.25">
      <c r="B1889"/>
      <c r="C1889"/>
      <c r="D1889"/>
      <c r="E1889"/>
      <c r="F1889"/>
      <c r="G1889"/>
      <c r="H1889"/>
      <c r="I1889"/>
    </row>
    <row r="1890" spans="2:9" x14ac:dyDescent="0.25">
      <c r="B1890"/>
      <c r="C1890"/>
      <c r="D1890"/>
      <c r="E1890"/>
      <c r="F1890"/>
      <c r="G1890"/>
      <c r="H1890"/>
      <c r="I1890"/>
    </row>
    <row r="1891" spans="2:9" x14ac:dyDescent="0.25">
      <c r="B1891"/>
      <c r="C1891"/>
      <c r="D1891"/>
      <c r="E1891"/>
      <c r="F1891"/>
      <c r="G1891"/>
      <c r="H1891"/>
      <c r="I1891"/>
    </row>
    <row r="1892" spans="2:9" x14ac:dyDescent="0.25">
      <c r="B1892"/>
      <c r="C1892"/>
      <c r="D1892"/>
      <c r="E1892"/>
      <c r="F1892"/>
      <c r="G1892"/>
      <c r="H1892"/>
      <c r="I1892"/>
    </row>
    <row r="1893" spans="2:9" x14ac:dyDescent="0.25">
      <c r="B1893"/>
      <c r="C1893"/>
      <c r="D1893"/>
      <c r="E1893"/>
      <c r="F1893"/>
      <c r="G1893"/>
      <c r="H1893"/>
      <c r="I1893"/>
    </row>
    <row r="1894" spans="2:9" x14ac:dyDescent="0.25">
      <c r="B1894"/>
      <c r="C1894"/>
      <c r="D1894"/>
      <c r="E1894"/>
      <c r="F1894"/>
      <c r="G1894"/>
      <c r="H1894"/>
      <c r="I1894"/>
    </row>
    <row r="1895" spans="2:9" x14ac:dyDescent="0.25">
      <c r="B1895"/>
      <c r="C1895"/>
      <c r="D1895"/>
      <c r="E1895"/>
      <c r="F1895"/>
      <c r="G1895"/>
      <c r="H1895"/>
      <c r="I1895"/>
    </row>
    <row r="1896" spans="2:9" x14ac:dyDescent="0.25">
      <c r="B1896"/>
      <c r="C1896"/>
      <c r="D1896"/>
      <c r="E1896"/>
      <c r="F1896"/>
      <c r="G1896"/>
      <c r="H1896"/>
      <c r="I1896"/>
    </row>
    <row r="1897" spans="2:9" x14ac:dyDescent="0.25">
      <c r="B1897"/>
      <c r="C1897"/>
      <c r="D1897"/>
      <c r="E1897"/>
      <c r="F1897"/>
      <c r="G1897"/>
      <c r="H1897"/>
      <c r="I1897"/>
    </row>
    <row r="1898" spans="2:9" x14ac:dyDescent="0.25">
      <c r="B1898"/>
      <c r="C1898"/>
      <c r="D1898"/>
      <c r="E1898"/>
      <c r="F1898"/>
      <c r="G1898"/>
      <c r="H1898"/>
      <c r="I1898"/>
    </row>
    <row r="1899" spans="2:9" x14ac:dyDescent="0.25">
      <c r="B1899"/>
      <c r="C1899"/>
      <c r="D1899"/>
      <c r="E1899"/>
      <c r="F1899"/>
      <c r="G1899"/>
      <c r="H1899"/>
      <c r="I1899"/>
    </row>
    <row r="1900" spans="2:9" x14ac:dyDescent="0.25">
      <c r="B1900"/>
      <c r="C1900"/>
      <c r="D1900"/>
      <c r="E1900"/>
      <c r="F1900"/>
      <c r="G1900"/>
      <c r="H1900"/>
      <c r="I1900"/>
    </row>
    <row r="1901" spans="2:9" x14ac:dyDescent="0.25">
      <c r="B1901"/>
      <c r="C1901"/>
      <c r="D1901"/>
      <c r="E1901"/>
      <c r="F1901"/>
      <c r="G1901"/>
      <c r="H1901"/>
      <c r="I1901"/>
    </row>
    <row r="1902" spans="2:9" x14ac:dyDescent="0.25">
      <c r="B1902"/>
      <c r="C1902"/>
      <c r="D1902"/>
      <c r="E1902"/>
      <c r="F1902"/>
      <c r="G1902"/>
      <c r="H1902"/>
      <c r="I1902"/>
    </row>
    <row r="1903" spans="2:9" x14ac:dyDescent="0.25">
      <c r="B1903"/>
      <c r="C1903"/>
      <c r="D1903"/>
      <c r="E1903"/>
      <c r="F1903"/>
      <c r="G1903"/>
      <c r="H1903"/>
      <c r="I1903"/>
    </row>
    <row r="1904" spans="2:9" x14ac:dyDescent="0.25">
      <c r="B1904"/>
      <c r="C1904"/>
      <c r="D1904"/>
      <c r="E1904"/>
      <c r="F1904"/>
      <c r="G1904"/>
      <c r="H1904"/>
      <c r="I1904"/>
    </row>
    <row r="1905" spans="2:9" x14ac:dyDescent="0.25">
      <c r="B1905"/>
      <c r="C1905"/>
      <c r="D1905"/>
      <c r="E1905"/>
      <c r="F1905"/>
      <c r="G1905"/>
      <c r="H1905"/>
      <c r="I1905"/>
    </row>
    <row r="1906" spans="2:9" x14ac:dyDescent="0.25">
      <c r="B1906"/>
      <c r="C1906"/>
      <c r="D1906"/>
      <c r="E1906"/>
      <c r="F1906"/>
      <c r="G1906"/>
      <c r="H1906"/>
      <c r="I1906"/>
    </row>
    <row r="1907" spans="2:9" x14ac:dyDescent="0.25">
      <c r="B1907"/>
      <c r="C1907"/>
      <c r="D1907"/>
      <c r="E1907"/>
      <c r="F1907"/>
      <c r="G1907"/>
      <c r="H1907"/>
      <c r="I1907"/>
    </row>
    <row r="1908" spans="2:9" x14ac:dyDescent="0.25">
      <c r="B1908"/>
      <c r="C1908"/>
      <c r="D1908"/>
      <c r="E1908"/>
      <c r="F1908"/>
      <c r="G1908"/>
      <c r="H1908"/>
      <c r="I1908"/>
    </row>
    <row r="1909" spans="2:9" x14ac:dyDescent="0.25">
      <c r="B1909"/>
      <c r="C1909"/>
      <c r="D1909"/>
      <c r="E1909"/>
      <c r="F1909"/>
      <c r="G1909"/>
      <c r="H1909"/>
      <c r="I1909"/>
    </row>
    <row r="1910" spans="2:9" x14ac:dyDescent="0.25">
      <c r="B1910"/>
      <c r="C1910"/>
      <c r="D1910"/>
      <c r="E1910"/>
      <c r="F1910"/>
      <c r="G1910"/>
      <c r="H1910"/>
      <c r="I1910"/>
    </row>
    <row r="1911" spans="2:9" x14ac:dyDescent="0.25">
      <c r="B1911"/>
      <c r="C1911"/>
      <c r="D1911"/>
      <c r="E1911"/>
      <c r="F1911"/>
      <c r="G1911"/>
      <c r="H1911"/>
      <c r="I1911"/>
    </row>
    <row r="1912" spans="2:9" x14ac:dyDescent="0.25">
      <c r="B1912"/>
      <c r="C1912"/>
      <c r="D1912"/>
      <c r="E1912"/>
      <c r="F1912"/>
      <c r="G1912"/>
      <c r="H1912"/>
      <c r="I1912"/>
    </row>
    <row r="1913" spans="2:9" x14ac:dyDescent="0.25">
      <c r="B1913"/>
      <c r="C1913"/>
      <c r="D1913"/>
      <c r="E1913"/>
      <c r="F1913"/>
      <c r="G1913"/>
      <c r="H1913"/>
      <c r="I1913"/>
    </row>
    <row r="1914" spans="2:9" x14ac:dyDescent="0.25">
      <c r="B1914"/>
      <c r="C1914"/>
      <c r="D1914"/>
      <c r="E1914"/>
      <c r="F1914"/>
      <c r="G1914"/>
      <c r="H1914"/>
      <c r="I1914"/>
    </row>
    <row r="1915" spans="2:9" x14ac:dyDescent="0.25">
      <c r="B1915"/>
      <c r="C1915"/>
      <c r="D1915"/>
      <c r="E1915"/>
      <c r="F1915"/>
      <c r="G1915"/>
      <c r="H1915"/>
      <c r="I1915"/>
    </row>
    <row r="1916" spans="2:9" x14ac:dyDescent="0.25">
      <c r="B1916"/>
      <c r="C1916"/>
      <c r="D1916"/>
      <c r="E1916"/>
      <c r="F1916"/>
      <c r="G1916"/>
      <c r="H1916"/>
      <c r="I1916"/>
    </row>
    <row r="1917" spans="2:9" x14ac:dyDescent="0.25">
      <c r="B1917"/>
      <c r="C1917"/>
      <c r="D1917"/>
      <c r="E1917"/>
      <c r="F1917"/>
      <c r="G1917"/>
      <c r="H1917"/>
      <c r="I1917"/>
    </row>
    <row r="1918" spans="2:9" x14ac:dyDescent="0.25">
      <c r="B1918"/>
      <c r="C1918"/>
      <c r="D1918"/>
      <c r="E1918"/>
      <c r="F1918"/>
      <c r="G1918"/>
      <c r="H1918"/>
      <c r="I1918"/>
    </row>
    <row r="1919" spans="2:9" x14ac:dyDescent="0.25">
      <c r="B1919"/>
      <c r="C1919"/>
      <c r="D1919"/>
      <c r="E1919"/>
      <c r="F1919"/>
      <c r="G1919"/>
      <c r="H1919"/>
      <c r="I1919"/>
    </row>
    <row r="1920" spans="2:9" x14ac:dyDescent="0.25">
      <c r="B1920"/>
      <c r="C1920"/>
      <c r="D1920"/>
      <c r="E1920"/>
      <c r="F1920"/>
      <c r="G1920"/>
      <c r="H1920"/>
      <c r="I1920"/>
    </row>
    <row r="1921" spans="2:9" x14ac:dyDescent="0.25">
      <c r="B1921"/>
      <c r="C1921"/>
      <c r="D1921"/>
      <c r="E1921"/>
      <c r="F1921"/>
      <c r="G1921"/>
      <c r="H1921"/>
      <c r="I1921"/>
    </row>
    <row r="1922" spans="2:9" x14ac:dyDescent="0.25">
      <c r="B1922"/>
      <c r="C1922"/>
      <c r="D1922"/>
      <c r="E1922"/>
      <c r="F1922"/>
      <c r="G1922"/>
      <c r="H1922"/>
      <c r="I1922"/>
    </row>
    <row r="1923" spans="2:9" x14ac:dyDescent="0.25">
      <c r="B1923"/>
      <c r="C1923"/>
      <c r="D1923"/>
      <c r="E1923"/>
      <c r="F1923"/>
      <c r="G1923"/>
      <c r="H1923"/>
      <c r="I1923"/>
    </row>
    <row r="1924" spans="2:9" x14ac:dyDescent="0.25">
      <c r="B1924"/>
      <c r="C1924"/>
      <c r="D1924"/>
      <c r="E1924"/>
      <c r="F1924"/>
      <c r="G1924"/>
      <c r="H1924"/>
      <c r="I1924"/>
    </row>
    <row r="1925" spans="2:9" x14ac:dyDescent="0.25">
      <c r="B1925"/>
      <c r="C1925"/>
      <c r="D1925"/>
      <c r="E1925"/>
      <c r="F1925"/>
      <c r="G1925"/>
      <c r="H1925"/>
      <c r="I1925"/>
    </row>
    <row r="1926" spans="2:9" x14ac:dyDescent="0.25">
      <c r="B1926"/>
      <c r="C1926"/>
      <c r="D1926"/>
      <c r="E1926"/>
      <c r="F1926"/>
      <c r="G1926"/>
      <c r="H1926"/>
      <c r="I1926"/>
    </row>
    <row r="1927" spans="2:9" x14ac:dyDescent="0.25">
      <c r="B1927"/>
      <c r="C1927"/>
      <c r="D1927"/>
      <c r="E1927"/>
      <c r="F1927"/>
      <c r="G1927"/>
      <c r="H1927"/>
      <c r="I1927"/>
    </row>
    <row r="1928" spans="2:9" x14ac:dyDescent="0.25">
      <c r="B1928"/>
      <c r="C1928"/>
      <c r="D1928"/>
      <c r="E1928"/>
      <c r="F1928"/>
      <c r="G1928"/>
      <c r="H1928"/>
      <c r="I1928"/>
    </row>
    <row r="1929" spans="2:9" x14ac:dyDescent="0.25">
      <c r="B1929"/>
      <c r="C1929"/>
      <c r="D1929"/>
      <c r="E1929"/>
      <c r="F1929"/>
      <c r="G1929"/>
      <c r="H1929"/>
      <c r="I1929"/>
    </row>
    <row r="1930" spans="2:9" x14ac:dyDescent="0.25">
      <c r="B1930"/>
      <c r="C1930"/>
      <c r="D1930"/>
      <c r="E1930"/>
      <c r="F1930"/>
      <c r="G1930"/>
      <c r="H1930"/>
      <c r="I1930"/>
    </row>
    <row r="1931" spans="2:9" x14ac:dyDescent="0.25">
      <c r="B1931"/>
      <c r="C1931"/>
      <c r="D1931"/>
      <c r="E1931"/>
      <c r="F1931"/>
      <c r="G1931"/>
      <c r="H1931"/>
      <c r="I1931"/>
    </row>
    <row r="1932" spans="2:9" x14ac:dyDescent="0.25">
      <c r="B1932"/>
      <c r="C1932"/>
      <c r="D1932"/>
      <c r="E1932"/>
      <c r="F1932"/>
      <c r="G1932"/>
      <c r="H1932"/>
      <c r="I1932"/>
    </row>
    <row r="1933" spans="2:9" x14ac:dyDescent="0.25">
      <c r="B1933"/>
      <c r="C1933"/>
      <c r="D1933"/>
      <c r="E1933"/>
      <c r="F1933"/>
      <c r="G1933"/>
      <c r="H1933"/>
      <c r="I1933"/>
    </row>
    <row r="1934" spans="2:9" x14ac:dyDescent="0.25">
      <c r="B1934"/>
      <c r="C1934"/>
      <c r="D1934"/>
      <c r="E1934"/>
      <c r="F1934"/>
      <c r="G1934"/>
      <c r="H1934"/>
      <c r="I1934"/>
    </row>
    <row r="1935" spans="2:9" x14ac:dyDescent="0.25">
      <c r="B1935"/>
      <c r="C1935"/>
      <c r="D1935"/>
      <c r="E1935"/>
      <c r="F1935"/>
      <c r="G1935"/>
      <c r="H1935"/>
      <c r="I1935"/>
    </row>
    <row r="1936" spans="2:9" x14ac:dyDescent="0.25">
      <c r="B1936"/>
      <c r="C1936"/>
      <c r="D1936"/>
      <c r="E1936"/>
      <c r="F1936"/>
      <c r="G1936"/>
      <c r="H1936"/>
      <c r="I1936"/>
    </row>
    <row r="1937" spans="2:9" x14ac:dyDescent="0.25">
      <c r="B1937"/>
      <c r="C1937"/>
      <c r="D1937"/>
      <c r="E1937"/>
      <c r="F1937"/>
      <c r="G1937"/>
      <c r="H1937"/>
      <c r="I1937"/>
    </row>
    <row r="1938" spans="2:9" x14ac:dyDescent="0.25">
      <c r="B1938"/>
      <c r="C1938"/>
      <c r="D1938"/>
      <c r="E1938"/>
      <c r="F1938"/>
      <c r="G1938"/>
      <c r="H1938"/>
      <c r="I1938"/>
    </row>
    <row r="1939" spans="2:9" x14ac:dyDescent="0.25">
      <c r="B1939"/>
      <c r="C1939"/>
      <c r="D1939"/>
      <c r="E1939"/>
      <c r="F1939"/>
      <c r="G1939"/>
      <c r="H1939"/>
      <c r="I1939"/>
    </row>
    <row r="1940" spans="2:9" x14ac:dyDescent="0.25">
      <c r="B1940"/>
      <c r="C1940"/>
      <c r="D1940"/>
      <c r="E1940"/>
      <c r="F1940"/>
      <c r="G1940"/>
      <c r="H1940"/>
      <c r="I1940"/>
    </row>
    <row r="1941" spans="2:9" x14ac:dyDescent="0.25">
      <c r="B1941"/>
      <c r="C1941"/>
      <c r="D1941"/>
      <c r="E1941"/>
      <c r="F1941"/>
      <c r="G1941"/>
      <c r="H1941"/>
      <c r="I1941"/>
    </row>
    <row r="1942" spans="2:9" x14ac:dyDescent="0.25">
      <c r="B1942"/>
      <c r="C1942"/>
      <c r="D1942"/>
      <c r="E1942"/>
      <c r="F1942"/>
      <c r="G1942"/>
      <c r="H1942"/>
      <c r="I1942"/>
    </row>
    <row r="1943" spans="2:9" x14ac:dyDescent="0.25">
      <c r="B1943"/>
      <c r="C1943"/>
      <c r="D1943"/>
      <c r="E1943"/>
      <c r="F1943"/>
      <c r="G1943"/>
      <c r="H1943"/>
      <c r="I1943"/>
    </row>
    <row r="1944" spans="2:9" x14ac:dyDescent="0.25">
      <c r="B1944"/>
      <c r="C1944"/>
      <c r="D1944"/>
      <c r="E1944"/>
      <c r="F1944"/>
      <c r="G1944"/>
      <c r="H1944"/>
      <c r="I1944"/>
    </row>
    <row r="1945" spans="2:9" x14ac:dyDescent="0.25">
      <c r="B1945"/>
      <c r="C1945"/>
      <c r="D1945"/>
      <c r="E1945"/>
      <c r="F1945"/>
      <c r="G1945"/>
      <c r="H1945"/>
      <c r="I1945"/>
    </row>
    <row r="1946" spans="2:9" x14ac:dyDescent="0.25">
      <c r="B1946"/>
      <c r="C1946"/>
      <c r="D1946"/>
      <c r="E1946"/>
      <c r="F1946"/>
      <c r="G1946"/>
      <c r="H1946"/>
      <c r="I1946"/>
    </row>
    <row r="1947" spans="2:9" x14ac:dyDescent="0.25">
      <c r="B1947"/>
      <c r="C1947"/>
      <c r="D1947"/>
      <c r="E1947"/>
      <c r="F1947"/>
      <c r="G1947"/>
      <c r="H1947"/>
      <c r="I1947"/>
    </row>
    <row r="1948" spans="2:9" x14ac:dyDescent="0.25">
      <c r="B1948"/>
      <c r="C1948"/>
      <c r="D1948"/>
      <c r="E1948"/>
      <c r="F1948"/>
      <c r="G1948"/>
      <c r="H1948"/>
      <c r="I1948"/>
    </row>
    <row r="1949" spans="2:9" x14ac:dyDescent="0.25">
      <c r="B1949"/>
      <c r="C1949"/>
      <c r="D1949"/>
      <c r="E1949"/>
      <c r="F1949"/>
      <c r="G1949"/>
      <c r="H1949"/>
      <c r="I1949"/>
    </row>
    <row r="1950" spans="2:9" x14ac:dyDescent="0.25">
      <c r="B1950"/>
      <c r="C1950"/>
      <c r="D1950"/>
      <c r="E1950"/>
      <c r="F1950"/>
      <c r="G1950"/>
      <c r="H1950"/>
      <c r="I1950"/>
    </row>
    <row r="1951" spans="2:9" x14ac:dyDescent="0.25">
      <c r="B1951"/>
      <c r="C1951"/>
      <c r="D1951"/>
      <c r="E1951"/>
      <c r="F1951"/>
      <c r="G1951"/>
      <c r="H1951"/>
      <c r="I1951"/>
    </row>
    <row r="1952" spans="2:9" x14ac:dyDescent="0.25">
      <c r="B1952"/>
      <c r="C1952"/>
      <c r="D1952"/>
      <c r="E1952"/>
      <c r="F1952"/>
      <c r="G1952"/>
      <c r="H1952"/>
      <c r="I1952"/>
    </row>
    <row r="1953" spans="2:9" x14ac:dyDescent="0.25">
      <c r="B1953"/>
      <c r="C1953"/>
      <c r="D1953"/>
      <c r="E1953"/>
      <c r="F1953"/>
      <c r="G1953"/>
      <c r="H1953"/>
      <c r="I1953"/>
    </row>
    <row r="1954" spans="2:9" x14ac:dyDescent="0.25">
      <c r="B1954"/>
      <c r="C1954"/>
      <c r="D1954"/>
      <c r="E1954"/>
      <c r="F1954"/>
      <c r="G1954"/>
      <c r="H1954"/>
      <c r="I1954"/>
    </row>
    <row r="1955" spans="2:9" x14ac:dyDescent="0.25">
      <c r="B1955"/>
      <c r="C1955"/>
      <c r="D1955"/>
      <c r="E1955"/>
      <c r="F1955"/>
      <c r="G1955"/>
      <c r="H1955"/>
      <c r="I1955"/>
    </row>
    <row r="1956" spans="2:9" x14ac:dyDescent="0.25">
      <c r="B1956"/>
      <c r="C1956"/>
      <c r="D1956"/>
      <c r="E1956"/>
      <c r="F1956"/>
      <c r="G1956"/>
      <c r="H1956"/>
      <c r="I1956"/>
    </row>
    <row r="1957" spans="2:9" x14ac:dyDescent="0.25">
      <c r="B1957"/>
      <c r="C1957"/>
      <c r="D1957"/>
      <c r="E1957"/>
      <c r="F1957"/>
      <c r="G1957"/>
      <c r="H1957"/>
      <c r="I1957"/>
    </row>
    <row r="1958" spans="2:9" x14ac:dyDescent="0.25">
      <c r="B1958"/>
      <c r="C1958"/>
      <c r="D1958"/>
      <c r="E1958"/>
      <c r="F1958"/>
      <c r="G1958"/>
      <c r="H1958"/>
      <c r="I1958"/>
    </row>
    <row r="1959" spans="2:9" x14ac:dyDescent="0.25">
      <c r="B1959"/>
      <c r="C1959"/>
      <c r="D1959"/>
      <c r="E1959"/>
      <c r="F1959"/>
      <c r="G1959"/>
      <c r="H1959"/>
      <c r="I1959"/>
    </row>
    <row r="1960" spans="2:9" x14ac:dyDescent="0.25">
      <c r="B1960"/>
      <c r="C1960"/>
      <c r="D1960"/>
      <c r="E1960"/>
      <c r="F1960"/>
      <c r="G1960"/>
      <c r="H1960"/>
      <c r="I1960"/>
    </row>
    <row r="1961" spans="2:9" x14ac:dyDescent="0.25">
      <c r="B1961"/>
      <c r="C1961"/>
      <c r="D1961"/>
      <c r="E1961"/>
      <c r="F1961"/>
      <c r="G1961"/>
      <c r="H1961"/>
      <c r="I1961"/>
    </row>
    <row r="1962" spans="2:9" x14ac:dyDescent="0.25">
      <c r="B1962"/>
      <c r="C1962"/>
      <c r="D1962"/>
      <c r="E1962"/>
      <c r="F1962"/>
      <c r="G1962"/>
      <c r="H1962"/>
      <c r="I1962"/>
    </row>
    <row r="1963" spans="2:9" x14ac:dyDescent="0.25">
      <c r="B1963"/>
      <c r="C1963"/>
      <c r="D1963"/>
      <c r="E1963"/>
      <c r="F1963"/>
      <c r="G1963"/>
      <c r="H1963"/>
      <c r="I1963"/>
    </row>
    <row r="1964" spans="2:9" x14ac:dyDescent="0.25">
      <c r="B1964"/>
      <c r="C1964"/>
      <c r="D1964"/>
      <c r="E1964"/>
      <c r="F1964"/>
      <c r="G1964"/>
      <c r="H1964"/>
      <c r="I1964"/>
    </row>
    <row r="1965" spans="2:9" x14ac:dyDescent="0.25">
      <c r="B1965"/>
      <c r="C1965"/>
      <c r="D1965"/>
      <c r="E1965"/>
      <c r="F1965"/>
      <c r="G1965"/>
      <c r="H1965"/>
      <c r="I1965"/>
    </row>
    <row r="1966" spans="2:9" x14ac:dyDescent="0.25">
      <c r="B1966"/>
      <c r="C1966"/>
      <c r="D1966"/>
      <c r="E1966"/>
      <c r="F1966"/>
      <c r="G1966"/>
      <c r="H1966"/>
      <c r="I1966"/>
    </row>
    <row r="1967" spans="2:9" x14ac:dyDescent="0.25">
      <c r="B1967"/>
      <c r="C1967"/>
      <c r="D1967"/>
      <c r="E1967"/>
      <c r="F1967"/>
      <c r="G1967"/>
      <c r="H1967"/>
      <c r="I1967"/>
    </row>
    <row r="1968" spans="2:9" x14ac:dyDescent="0.25">
      <c r="B1968"/>
      <c r="C1968"/>
      <c r="D1968"/>
      <c r="E1968"/>
      <c r="F1968"/>
      <c r="G1968"/>
      <c r="H1968"/>
      <c r="I1968"/>
    </row>
    <row r="1969" spans="2:9" x14ac:dyDescent="0.25">
      <c r="B1969"/>
      <c r="C1969"/>
      <c r="D1969"/>
      <c r="E1969"/>
      <c r="F1969"/>
      <c r="G1969"/>
      <c r="H1969"/>
      <c r="I1969"/>
    </row>
    <row r="1970" spans="2:9" x14ac:dyDescent="0.25">
      <c r="B1970"/>
      <c r="C1970"/>
      <c r="D1970"/>
      <c r="E1970"/>
      <c r="F1970"/>
      <c r="G1970"/>
      <c r="H1970"/>
      <c r="I1970"/>
    </row>
    <row r="1971" spans="2:9" x14ac:dyDescent="0.25">
      <c r="B1971"/>
      <c r="C1971"/>
      <c r="D1971"/>
      <c r="E1971"/>
      <c r="F1971"/>
      <c r="G1971"/>
      <c r="H1971"/>
      <c r="I1971"/>
    </row>
    <row r="1972" spans="2:9" x14ac:dyDescent="0.25">
      <c r="B1972"/>
      <c r="C1972"/>
      <c r="D1972"/>
      <c r="E1972"/>
      <c r="F1972"/>
      <c r="G1972"/>
      <c r="H1972"/>
      <c r="I1972"/>
    </row>
    <row r="1973" spans="2:9" x14ac:dyDescent="0.25">
      <c r="B1973"/>
      <c r="C1973"/>
      <c r="D1973"/>
      <c r="E1973"/>
      <c r="F1973"/>
      <c r="G1973"/>
      <c r="H1973"/>
      <c r="I1973"/>
    </row>
    <row r="1974" spans="2:9" x14ac:dyDescent="0.25">
      <c r="B1974"/>
      <c r="C1974"/>
      <c r="D1974"/>
      <c r="E1974"/>
      <c r="F1974"/>
      <c r="G1974"/>
      <c r="H1974"/>
      <c r="I1974"/>
    </row>
    <row r="1975" spans="2:9" x14ac:dyDescent="0.25">
      <c r="B1975"/>
      <c r="C1975"/>
      <c r="D1975"/>
      <c r="E1975"/>
      <c r="F1975"/>
      <c r="G1975"/>
      <c r="H1975"/>
      <c r="I1975"/>
    </row>
    <row r="1976" spans="2:9" x14ac:dyDescent="0.25">
      <c r="B1976"/>
      <c r="C1976"/>
      <c r="D1976"/>
      <c r="E1976"/>
      <c r="F1976"/>
      <c r="G1976"/>
      <c r="H1976"/>
      <c r="I1976"/>
    </row>
    <row r="1977" spans="2:9" x14ac:dyDescent="0.25">
      <c r="B1977"/>
      <c r="C1977"/>
      <c r="D1977"/>
      <c r="E1977"/>
      <c r="F1977"/>
      <c r="G1977"/>
      <c r="H1977"/>
      <c r="I1977"/>
    </row>
    <row r="1978" spans="2:9" x14ac:dyDescent="0.25">
      <c r="B1978"/>
      <c r="C1978"/>
      <c r="D1978"/>
      <c r="E1978"/>
      <c r="F1978"/>
      <c r="G1978"/>
      <c r="H1978"/>
      <c r="I1978"/>
    </row>
    <row r="1979" spans="2:9" x14ac:dyDescent="0.25">
      <c r="B1979"/>
      <c r="C1979"/>
      <c r="D1979"/>
      <c r="E1979"/>
      <c r="F1979"/>
      <c r="G1979"/>
      <c r="H1979"/>
      <c r="I1979"/>
    </row>
    <row r="1980" spans="2:9" x14ac:dyDescent="0.25">
      <c r="B1980"/>
      <c r="C1980"/>
      <c r="D1980"/>
      <c r="E1980"/>
      <c r="F1980"/>
      <c r="G1980"/>
      <c r="H1980"/>
      <c r="I1980"/>
    </row>
    <row r="1981" spans="2:9" x14ac:dyDescent="0.25">
      <c r="B1981"/>
      <c r="C1981"/>
      <c r="D1981"/>
      <c r="E1981"/>
      <c r="F1981"/>
      <c r="G1981"/>
      <c r="H1981"/>
      <c r="I1981"/>
    </row>
    <row r="1982" spans="2:9" x14ac:dyDescent="0.25">
      <c r="B1982"/>
      <c r="C1982"/>
      <c r="D1982"/>
      <c r="E1982"/>
      <c r="F1982"/>
      <c r="G1982"/>
      <c r="H1982"/>
      <c r="I1982"/>
    </row>
    <row r="1983" spans="2:9" x14ac:dyDescent="0.25">
      <c r="B1983"/>
      <c r="C1983"/>
      <c r="D1983"/>
      <c r="E1983"/>
      <c r="F1983"/>
      <c r="G1983"/>
      <c r="H1983"/>
      <c r="I1983"/>
    </row>
    <row r="1984" spans="2:9" x14ac:dyDescent="0.25">
      <c r="B1984"/>
      <c r="C1984"/>
      <c r="D1984"/>
      <c r="E1984"/>
      <c r="F1984"/>
      <c r="G1984"/>
      <c r="H1984"/>
      <c r="I1984"/>
    </row>
    <row r="1985" spans="2:9" x14ac:dyDescent="0.25">
      <c r="B1985"/>
      <c r="C1985"/>
      <c r="D1985"/>
      <c r="E1985"/>
      <c r="F1985"/>
      <c r="G1985"/>
      <c r="H1985"/>
      <c r="I1985"/>
    </row>
    <row r="1986" spans="2:9" x14ac:dyDescent="0.25">
      <c r="B1986"/>
      <c r="C1986"/>
      <c r="D1986"/>
      <c r="E1986"/>
      <c r="F1986"/>
      <c r="G1986"/>
      <c r="H1986"/>
      <c r="I1986"/>
    </row>
    <row r="1987" spans="2:9" x14ac:dyDescent="0.25">
      <c r="B1987"/>
      <c r="C1987"/>
      <c r="D1987"/>
      <c r="E1987"/>
      <c r="F1987"/>
      <c r="G1987"/>
      <c r="H1987"/>
      <c r="I1987"/>
    </row>
    <row r="1988" spans="2:9" x14ac:dyDescent="0.25">
      <c r="B1988"/>
      <c r="C1988"/>
      <c r="D1988"/>
      <c r="E1988"/>
      <c r="F1988"/>
      <c r="G1988"/>
      <c r="H1988"/>
      <c r="I1988"/>
    </row>
    <row r="1989" spans="2:9" x14ac:dyDescent="0.25">
      <c r="B1989"/>
      <c r="C1989"/>
      <c r="D1989"/>
      <c r="E1989"/>
      <c r="F1989"/>
      <c r="G1989"/>
      <c r="H1989"/>
      <c r="I1989"/>
    </row>
    <row r="1990" spans="2:9" x14ac:dyDescent="0.25">
      <c r="B1990"/>
      <c r="C1990"/>
      <c r="D1990"/>
      <c r="E1990"/>
      <c r="F1990"/>
      <c r="G1990"/>
      <c r="H1990"/>
      <c r="I1990"/>
    </row>
    <row r="1991" spans="2:9" x14ac:dyDescent="0.25">
      <c r="B1991"/>
      <c r="C1991"/>
      <c r="D1991"/>
      <c r="E1991"/>
      <c r="F1991"/>
      <c r="G1991"/>
      <c r="H1991"/>
      <c r="I1991"/>
    </row>
    <row r="1992" spans="2:9" x14ac:dyDescent="0.25">
      <c r="B1992"/>
      <c r="C1992"/>
      <c r="D1992"/>
      <c r="E1992"/>
      <c r="F1992"/>
      <c r="G1992"/>
      <c r="H1992"/>
      <c r="I1992"/>
    </row>
    <row r="1993" spans="2:9" x14ac:dyDescent="0.25">
      <c r="B1993"/>
      <c r="C1993"/>
      <c r="D1993"/>
      <c r="E1993"/>
      <c r="F1993"/>
      <c r="G1993"/>
      <c r="H1993"/>
      <c r="I1993"/>
    </row>
    <row r="1994" spans="2:9" x14ac:dyDescent="0.25">
      <c r="B1994"/>
      <c r="C1994"/>
      <c r="D1994"/>
      <c r="E1994"/>
      <c r="F1994"/>
      <c r="G1994"/>
      <c r="H1994"/>
      <c r="I1994"/>
    </row>
    <row r="1995" spans="2:9" x14ac:dyDescent="0.25">
      <c r="B1995"/>
      <c r="C1995"/>
      <c r="D1995"/>
      <c r="E1995"/>
      <c r="F1995"/>
      <c r="G1995"/>
      <c r="H1995"/>
      <c r="I1995"/>
    </row>
    <row r="1996" spans="2:9" x14ac:dyDescent="0.25">
      <c r="B1996"/>
      <c r="C1996"/>
      <c r="D1996"/>
      <c r="E1996"/>
      <c r="F1996"/>
      <c r="G1996"/>
      <c r="H1996"/>
      <c r="I1996"/>
    </row>
    <row r="1997" spans="2:9" x14ac:dyDescent="0.25">
      <c r="B1997"/>
      <c r="C1997"/>
      <c r="D1997"/>
      <c r="E1997"/>
      <c r="F1997"/>
      <c r="G1997"/>
      <c r="H1997"/>
      <c r="I1997"/>
    </row>
    <row r="1998" spans="2:9" x14ac:dyDescent="0.25">
      <c r="B1998"/>
      <c r="C1998"/>
      <c r="D1998"/>
      <c r="E1998"/>
      <c r="F1998"/>
      <c r="G1998"/>
      <c r="H1998"/>
      <c r="I1998"/>
    </row>
    <row r="1999" spans="2:9" x14ac:dyDescent="0.25">
      <c r="B1999"/>
      <c r="C1999"/>
      <c r="D1999"/>
      <c r="E1999"/>
      <c r="F1999"/>
      <c r="G1999"/>
      <c r="H1999"/>
      <c r="I1999"/>
    </row>
    <row r="2000" spans="2:9" x14ac:dyDescent="0.25">
      <c r="B2000"/>
      <c r="C2000"/>
      <c r="D2000"/>
      <c r="E2000"/>
      <c r="F2000"/>
      <c r="G2000"/>
      <c r="H2000"/>
      <c r="I2000"/>
    </row>
    <row r="2001" spans="2:9" x14ac:dyDescent="0.25">
      <c r="B2001"/>
      <c r="C2001"/>
      <c r="D2001"/>
      <c r="E2001"/>
      <c r="F2001"/>
      <c r="G2001"/>
      <c r="H2001"/>
      <c r="I2001"/>
    </row>
    <row r="2002" spans="2:9" x14ac:dyDescent="0.25">
      <c r="B2002"/>
      <c r="C2002"/>
      <c r="D2002"/>
      <c r="E2002"/>
      <c r="F2002"/>
      <c r="G2002"/>
      <c r="H2002"/>
      <c r="I2002"/>
    </row>
    <row r="2003" spans="2:9" x14ac:dyDescent="0.25">
      <c r="B2003"/>
      <c r="C2003"/>
      <c r="D2003"/>
      <c r="E2003"/>
      <c r="F2003"/>
      <c r="G2003"/>
      <c r="H2003"/>
      <c r="I2003"/>
    </row>
    <row r="2004" spans="2:9" x14ac:dyDescent="0.25">
      <c r="B2004"/>
      <c r="C2004"/>
      <c r="D2004"/>
      <c r="E2004"/>
      <c r="F2004"/>
      <c r="G2004"/>
      <c r="H2004"/>
      <c r="I2004"/>
    </row>
    <row r="2005" spans="2:9" x14ac:dyDescent="0.25">
      <c r="B2005"/>
      <c r="C2005"/>
      <c r="D2005"/>
      <c r="E2005"/>
      <c r="F2005"/>
      <c r="G2005"/>
      <c r="H2005"/>
      <c r="I2005"/>
    </row>
    <row r="2006" spans="2:9" x14ac:dyDescent="0.25">
      <c r="B2006"/>
      <c r="C2006"/>
      <c r="D2006"/>
      <c r="E2006"/>
      <c r="F2006"/>
      <c r="G2006"/>
      <c r="H2006"/>
      <c r="I2006"/>
    </row>
    <row r="2007" spans="2:9" x14ac:dyDescent="0.25">
      <c r="B2007"/>
      <c r="C2007"/>
      <c r="D2007"/>
      <c r="E2007"/>
      <c r="F2007"/>
      <c r="G2007"/>
      <c r="H2007"/>
      <c r="I2007"/>
    </row>
    <row r="2008" spans="2:9" x14ac:dyDescent="0.25">
      <c r="B2008"/>
      <c r="C2008"/>
      <c r="D2008"/>
      <c r="E2008"/>
      <c r="F2008"/>
      <c r="G2008"/>
      <c r="H2008"/>
      <c r="I2008"/>
    </row>
    <row r="2009" spans="2:9" x14ac:dyDescent="0.25">
      <c r="B2009"/>
      <c r="C2009"/>
      <c r="D2009"/>
      <c r="E2009"/>
      <c r="F2009"/>
      <c r="G2009"/>
      <c r="H2009"/>
      <c r="I2009"/>
    </row>
    <row r="2010" spans="2:9" x14ac:dyDescent="0.25">
      <c r="B2010"/>
      <c r="C2010"/>
      <c r="D2010"/>
      <c r="E2010"/>
      <c r="F2010"/>
      <c r="G2010"/>
      <c r="H2010"/>
      <c r="I2010"/>
    </row>
    <row r="2011" spans="2:9" x14ac:dyDescent="0.25">
      <c r="B2011"/>
      <c r="C2011"/>
      <c r="D2011"/>
      <c r="E2011"/>
      <c r="F2011"/>
      <c r="G2011"/>
      <c r="H2011"/>
      <c r="I2011"/>
    </row>
    <row r="2012" spans="2:9" x14ac:dyDescent="0.25">
      <c r="B2012"/>
      <c r="C2012"/>
      <c r="D2012"/>
      <c r="E2012"/>
      <c r="F2012"/>
      <c r="G2012"/>
      <c r="H2012"/>
      <c r="I2012"/>
    </row>
    <row r="2013" spans="2:9" x14ac:dyDescent="0.25">
      <c r="B2013"/>
      <c r="C2013"/>
      <c r="D2013"/>
      <c r="E2013"/>
      <c r="F2013"/>
      <c r="G2013"/>
      <c r="H2013"/>
      <c r="I2013"/>
    </row>
    <row r="2014" spans="2:9" x14ac:dyDescent="0.25">
      <c r="B2014"/>
      <c r="C2014"/>
      <c r="D2014"/>
      <c r="E2014"/>
      <c r="F2014"/>
      <c r="G2014"/>
      <c r="H2014"/>
      <c r="I2014"/>
    </row>
    <row r="2015" spans="2:9" x14ac:dyDescent="0.25">
      <c r="B2015"/>
      <c r="C2015"/>
      <c r="D2015"/>
      <c r="E2015"/>
      <c r="F2015"/>
      <c r="G2015"/>
      <c r="H2015"/>
      <c r="I2015"/>
    </row>
    <row r="2016" spans="2:9" x14ac:dyDescent="0.25">
      <c r="B2016"/>
      <c r="C2016"/>
      <c r="D2016"/>
      <c r="E2016"/>
      <c r="F2016"/>
      <c r="G2016"/>
      <c r="H2016"/>
      <c r="I2016"/>
    </row>
    <row r="2017" spans="2:9" x14ac:dyDescent="0.25">
      <c r="B2017"/>
      <c r="C2017"/>
      <c r="D2017"/>
      <c r="E2017"/>
      <c r="F2017"/>
      <c r="G2017"/>
      <c r="H2017"/>
      <c r="I2017"/>
    </row>
    <row r="2018" spans="2:9" x14ac:dyDescent="0.25">
      <c r="B2018"/>
      <c r="C2018"/>
      <c r="D2018"/>
      <c r="E2018"/>
      <c r="F2018"/>
      <c r="G2018"/>
      <c r="H2018"/>
      <c r="I2018"/>
    </row>
    <row r="2019" spans="2:9" x14ac:dyDescent="0.25">
      <c r="B2019"/>
      <c r="C2019"/>
      <c r="D2019"/>
      <c r="E2019"/>
      <c r="F2019"/>
      <c r="G2019"/>
      <c r="H2019"/>
      <c r="I2019"/>
    </row>
    <row r="2020" spans="2:9" x14ac:dyDescent="0.25">
      <c r="B2020"/>
      <c r="C2020"/>
      <c r="D2020"/>
      <c r="E2020"/>
      <c r="F2020"/>
      <c r="G2020"/>
      <c r="H2020"/>
      <c r="I2020"/>
    </row>
    <row r="2021" spans="2:9" x14ac:dyDescent="0.25">
      <c r="B2021"/>
      <c r="C2021"/>
      <c r="D2021"/>
      <c r="E2021"/>
      <c r="F2021"/>
      <c r="G2021"/>
      <c r="H2021"/>
      <c r="I2021"/>
    </row>
    <row r="2022" spans="2:9" x14ac:dyDescent="0.25">
      <c r="B2022"/>
      <c r="C2022"/>
      <c r="D2022"/>
      <c r="E2022"/>
      <c r="F2022"/>
      <c r="G2022"/>
      <c r="H2022"/>
      <c r="I2022"/>
    </row>
    <row r="2023" spans="2:9" x14ac:dyDescent="0.25">
      <c r="B2023"/>
      <c r="C2023"/>
      <c r="D2023"/>
      <c r="E2023"/>
      <c r="F2023"/>
      <c r="G2023"/>
      <c r="H2023"/>
      <c r="I2023"/>
    </row>
    <row r="2024" spans="2:9" x14ac:dyDescent="0.25">
      <c r="B2024"/>
      <c r="C2024"/>
      <c r="D2024"/>
      <c r="E2024"/>
      <c r="F2024"/>
      <c r="G2024"/>
      <c r="H2024"/>
      <c r="I2024"/>
    </row>
    <row r="2025" spans="2:9" x14ac:dyDescent="0.25">
      <c r="B2025"/>
      <c r="C2025"/>
      <c r="D2025"/>
      <c r="E2025"/>
      <c r="F2025"/>
      <c r="G2025"/>
      <c r="H2025"/>
      <c r="I2025"/>
    </row>
    <row r="2026" spans="2:9" x14ac:dyDescent="0.25">
      <c r="B2026"/>
      <c r="C2026"/>
      <c r="D2026"/>
      <c r="E2026"/>
      <c r="F2026"/>
      <c r="G2026"/>
      <c r="H2026"/>
      <c r="I2026"/>
    </row>
    <row r="2027" spans="2:9" x14ac:dyDescent="0.25">
      <c r="B2027"/>
      <c r="C2027"/>
      <c r="D2027"/>
      <c r="E2027"/>
      <c r="F2027"/>
      <c r="G2027"/>
      <c r="H2027"/>
      <c r="I2027"/>
    </row>
    <row r="2028" spans="2:9" x14ac:dyDescent="0.25">
      <c r="B2028"/>
      <c r="C2028"/>
      <c r="D2028"/>
      <c r="E2028"/>
      <c r="F2028"/>
      <c r="G2028"/>
      <c r="H2028"/>
      <c r="I2028"/>
    </row>
    <row r="2029" spans="2:9" x14ac:dyDescent="0.25">
      <c r="B2029"/>
      <c r="C2029"/>
      <c r="D2029"/>
      <c r="E2029"/>
      <c r="F2029"/>
      <c r="G2029"/>
      <c r="H2029"/>
      <c r="I2029"/>
    </row>
    <row r="2030" spans="2:9" x14ac:dyDescent="0.25">
      <c r="B2030"/>
      <c r="C2030"/>
      <c r="D2030"/>
      <c r="E2030"/>
      <c r="F2030"/>
      <c r="G2030"/>
      <c r="H2030"/>
      <c r="I2030"/>
    </row>
    <row r="2031" spans="2:9" x14ac:dyDescent="0.25">
      <c r="B2031"/>
      <c r="C2031"/>
      <c r="D2031"/>
      <c r="E2031"/>
      <c r="F2031"/>
      <c r="G2031"/>
      <c r="H2031"/>
      <c r="I2031"/>
    </row>
    <row r="2032" spans="2:9" x14ac:dyDescent="0.25">
      <c r="B2032"/>
      <c r="C2032"/>
      <c r="D2032"/>
      <c r="E2032"/>
      <c r="F2032"/>
      <c r="G2032"/>
      <c r="H2032"/>
      <c r="I2032"/>
    </row>
    <row r="2033" spans="2:9" x14ac:dyDescent="0.25">
      <c r="B2033"/>
      <c r="C2033"/>
      <c r="D2033"/>
      <c r="E2033"/>
      <c r="F2033"/>
      <c r="G2033"/>
      <c r="H2033"/>
      <c r="I2033"/>
    </row>
    <row r="2034" spans="2:9" x14ac:dyDescent="0.25">
      <c r="B2034"/>
      <c r="C2034"/>
      <c r="D2034"/>
      <c r="E2034"/>
      <c r="F2034"/>
      <c r="G2034"/>
      <c r="H2034"/>
      <c r="I2034"/>
    </row>
    <row r="2035" spans="2:9" x14ac:dyDescent="0.25">
      <c r="B2035"/>
      <c r="C2035"/>
      <c r="D2035"/>
      <c r="E2035"/>
      <c r="F2035"/>
      <c r="G2035"/>
      <c r="H2035"/>
      <c r="I2035"/>
    </row>
    <row r="2036" spans="2:9" x14ac:dyDescent="0.25">
      <c r="B2036"/>
      <c r="C2036"/>
      <c r="D2036"/>
      <c r="E2036"/>
      <c r="F2036"/>
      <c r="G2036"/>
      <c r="H2036"/>
      <c r="I2036"/>
    </row>
    <row r="2037" spans="2:9" x14ac:dyDescent="0.25">
      <c r="B2037"/>
      <c r="C2037"/>
      <c r="D2037"/>
      <c r="E2037"/>
      <c r="F2037"/>
      <c r="G2037"/>
      <c r="H2037"/>
      <c r="I2037"/>
    </row>
    <row r="2038" spans="2:9" x14ac:dyDescent="0.25">
      <c r="B2038"/>
      <c r="C2038"/>
      <c r="D2038"/>
      <c r="E2038"/>
      <c r="F2038"/>
      <c r="G2038"/>
      <c r="H2038"/>
      <c r="I2038"/>
    </row>
    <row r="2039" spans="2:9" x14ac:dyDescent="0.25">
      <c r="B2039"/>
      <c r="C2039"/>
      <c r="D2039"/>
      <c r="E2039"/>
      <c r="F2039"/>
      <c r="G2039"/>
      <c r="H2039"/>
      <c r="I2039"/>
    </row>
    <row r="2040" spans="2:9" x14ac:dyDescent="0.25">
      <c r="B2040"/>
      <c r="C2040"/>
      <c r="D2040"/>
      <c r="E2040"/>
      <c r="F2040"/>
      <c r="G2040"/>
      <c r="H2040"/>
      <c r="I2040"/>
    </row>
    <row r="2041" spans="2:9" x14ac:dyDescent="0.25">
      <c r="B2041"/>
      <c r="C2041"/>
      <c r="D2041"/>
      <c r="E2041"/>
      <c r="F2041"/>
      <c r="G2041"/>
      <c r="H2041"/>
      <c r="I2041"/>
    </row>
    <row r="2042" spans="2:9" x14ac:dyDescent="0.25">
      <c r="B2042"/>
      <c r="C2042"/>
      <c r="D2042"/>
      <c r="E2042"/>
      <c r="F2042"/>
      <c r="G2042"/>
      <c r="H2042"/>
      <c r="I2042"/>
    </row>
    <row r="2043" spans="2:9" x14ac:dyDescent="0.25">
      <c r="B2043"/>
      <c r="C2043"/>
      <c r="D2043"/>
      <c r="E2043"/>
      <c r="F2043"/>
      <c r="G2043"/>
      <c r="H2043"/>
      <c r="I2043"/>
    </row>
    <row r="2044" spans="2:9" x14ac:dyDescent="0.25">
      <c r="B2044"/>
      <c r="C2044"/>
      <c r="D2044"/>
      <c r="E2044"/>
      <c r="F2044"/>
      <c r="G2044"/>
      <c r="H2044"/>
      <c r="I2044"/>
    </row>
    <row r="2045" spans="2:9" x14ac:dyDescent="0.25">
      <c r="B2045"/>
      <c r="C2045"/>
      <c r="D2045"/>
      <c r="E2045"/>
      <c r="F2045"/>
      <c r="G2045"/>
      <c r="H2045"/>
      <c r="I2045"/>
    </row>
    <row r="2046" spans="2:9" x14ac:dyDescent="0.25">
      <c r="B2046"/>
      <c r="C2046"/>
      <c r="D2046"/>
      <c r="E2046"/>
      <c r="F2046"/>
      <c r="G2046"/>
      <c r="H2046"/>
      <c r="I2046"/>
    </row>
    <row r="2047" spans="2:9" x14ac:dyDescent="0.25">
      <c r="B2047"/>
      <c r="C2047"/>
      <c r="D2047"/>
      <c r="E2047"/>
      <c r="F2047"/>
      <c r="G2047"/>
      <c r="H2047"/>
      <c r="I2047"/>
    </row>
    <row r="2048" spans="2:9" x14ac:dyDescent="0.25">
      <c r="B2048"/>
      <c r="C2048"/>
      <c r="D2048"/>
      <c r="E2048"/>
      <c r="F2048"/>
      <c r="G2048"/>
      <c r="H2048"/>
      <c r="I2048"/>
    </row>
    <row r="2049" spans="2:9" x14ac:dyDescent="0.25">
      <c r="B2049"/>
      <c r="C2049"/>
      <c r="D2049"/>
      <c r="E2049"/>
      <c r="F2049"/>
      <c r="G2049"/>
      <c r="H2049"/>
      <c r="I2049"/>
    </row>
    <row r="2050" spans="2:9" x14ac:dyDescent="0.25">
      <c r="B2050"/>
      <c r="C2050"/>
      <c r="D2050"/>
      <c r="E2050"/>
      <c r="F2050"/>
      <c r="G2050"/>
      <c r="H2050"/>
      <c r="I2050"/>
    </row>
    <row r="2051" spans="2:9" x14ac:dyDescent="0.25">
      <c r="B2051"/>
      <c r="C2051"/>
      <c r="D2051"/>
      <c r="E2051"/>
      <c r="F2051"/>
      <c r="G2051"/>
      <c r="H2051"/>
      <c r="I2051"/>
    </row>
    <row r="2052" spans="2:9" x14ac:dyDescent="0.25">
      <c r="B2052"/>
      <c r="C2052"/>
      <c r="D2052"/>
      <c r="E2052"/>
      <c r="F2052"/>
      <c r="G2052"/>
      <c r="H2052"/>
      <c r="I2052"/>
    </row>
    <row r="2053" spans="2:9" x14ac:dyDescent="0.25">
      <c r="B2053"/>
      <c r="C2053"/>
      <c r="D2053"/>
      <c r="E2053"/>
      <c r="F2053"/>
      <c r="G2053"/>
      <c r="H2053"/>
      <c r="I2053"/>
    </row>
    <row r="2054" spans="2:9" x14ac:dyDescent="0.25">
      <c r="B2054"/>
      <c r="C2054"/>
      <c r="D2054"/>
      <c r="E2054"/>
      <c r="F2054"/>
      <c r="G2054"/>
      <c r="H2054"/>
      <c r="I2054"/>
    </row>
    <row r="2055" spans="2:9" x14ac:dyDescent="0.25">
      <c r="B2055"/>
      <c r="C2055"/>
      <c r="D2055"/>
      <c r="E2055"/>
      <c r="F2055"/>
      <c r="G2055"/>
      <c r="H2055"/>
      <c r="I2055"/>
    </row>
    <row r="2056" spans="2:9" x14ac:dyDescent="0.25">
      <c r="B2056"/>
      <c r="C2056"/>
      <c r="D2056"/>
      <c r="E2056"/>
      <c r="F2056"/>
      <c r="G2056"/>
      <c r="H2056"/>
      <c r="I2056"/>
    </row>
    <row r="2057" spans="2:9" x14ac:dyDescent="0.25">
      <c r="B2057"/>
      <c r="C2057"/>
      <c r="D2057"/>
      <c r="E2057"/>
      <c r="F2057"/>
      <c r="G2057"/>
      <c r="H2057"/>
      <c r="I2057"/>
    </row>
    <row r="2058" spans="2:9" x14ac:dyDescent="0.25">
      <c r="B2058"/>
      <c r="C2058"/>
      <c r="D2058"/>
      <c r="E2058"/>
      <c r="F2058"/>
      <c r="G2058"/>
      <c r="H2058"/>
      <c r="I2058"/>
    </row>
    <row r="2059" spans="2:9" x14ac:dyDescent="0.25">
      <c r="B2059"/>
      <c r="C2059"/>
      <c r="D2059"/>
      <c r="E2059"/>
      <c r="F2059"/>
      <c r="G2059"/>
      <c r="H2059"/>
      <c r="I2059"/>
    </row>
    <row r="2060" spans="2:9" x14ac:dyDescent="0.25">
      <c r="B2060"/>
      <c r="C2060"/>
      <c r="D2060"/>
      <c r="E2060"/>
      <c r="F2060"/>
      <c r="G2060"/>
      <c r="H2060"/>
      <c r="I2060"/>
    </row>
    <row r="2061" spans="2:9" x14ac:dyDescent="0.25">
      <c r="B2061"/>
      <c r="C2061"/>
      <c r="D2061"/>
      <c r="E2061"/>
      <c r="F2061"/>
      <c r="G2061"/>
      <c r="H2061"/>
      <c r="I2061"/>
    </row>
    <row r="2062" spans="2:9" x14ac:dyDescent="0.25">
      <c r="B2062"/>
      <c r="C2062"/>
      <c r="D2062"/>
      <c r="E2062"/>
      <c r="F2062"/>
      <c r="G2062"/>
      <c r="H2062"/>
      <c r="I2062"/>
    </row>
    <row r="2063" spans="2:9" x14ac:dyDescent="0.25">
      <c r="B2063"/>
      <c r="C2063"/>
      <c r="D2063"/>
      <c r="E2063"/>
      <c r="F2063"/>
      <c r="G2063"/>
      <c r="H2063"/>
      <c r="I2063"/>
    </row>
    <row r="2064" spans="2:9" x14ac:dyDescent="0.25">
      <c r="B2064"/>
      <c r="C2064"/>
      <c r="D2064"/>
      <c r="E2064"/>
      <c r="F2064"/>
      <c r="G2064"/>
      <c r="H2064"/>
      <c r="I2064"/>
    </row>
    <row r="2065" spans="2:9" x14ac:dyDescent="0.25">
      <c r="B2065"/>
      <c r="C2065"/>
      <c r="D2065"/>
      <c r="E2065"/>
      <c r="F2065"/>
      <c r="G2065"/>
      <c r="H2065"/>
      <c r="I2065"/>
    </row>
    <row r="2066" spans="2:9" x14ac:dyDescent="0.25">
      <c r="B2066"/>
      <c r="C2066"/>
      <c r="D2066"/>
      <c r="E2066"/>
      <c r="F2066"/>
      <c r="G2066"/>
      <c r="H2066"/>
      <c r="I2066"/>
    </row>
    <row r="2067" spans="2:9" x14ac:dyDescent="0.25">
      <c r="B2067"/>
      <c r="C2067"/>
      <c r="D2067"/>
      <c r="E2067"/>
      <c r="F2067"/>
      <c r="G2067"/>
      <c r="H2067"/>
      <c r="I2067"/>
    </row>
    <row r="2068" spans="2:9" x14ac:dyDescent="0.25">
      <c r="B2068"/>
      <c r="C2068"/>
      <c r="D2068"/>
      <c r="E2068"/>
      <c r="F2068"/>
      <c r="G2068"/>
      <c r="H2068"/>
      <c r="I2068"/>
    </row>
    <row r="2069" spans="2:9" x14ac:dyDescent="0.25">
      <c r="B2069"/>
      <c r="C2069"/>
      <c r="D2069"/>
      <c r="E2069"/>
      <c r="F2069"/>
      <c r="G2069"/>
      <c r="H2069"/>
      <c r="I2069"/>
    </row>
    <row r="2070" spans="2:9" x14ac:dyDescent="0.25">
      <c r="B2070"/>
      <c r="C2070"/>
      <c r="D2070"/>
      <c r="E2070"/>
      <c r="F2070"/>
      <c r="G2070"/>
      <c r="H2070"/>
      <c r="I2070"/>
    </row>
    <row r="2071" spans="2:9" x14ac:dyDescent="0.25">
      <c r="B2071"/>
      <c r="C2071"/>
      <c r="D2071"/>
      <c r="E2071"/>
      <c r="F2071"/>
      <c r="G2071"/>
      <c r="H2071"/>
      <c r="I2071"/>
    </row>
    <row r="2072" spans="2:9" x14ac:dyDescent="0.25">
      <c r="B2072"/>
      <c r="C2072"/>
      <c r="D2072"/>
      <c r="E2072"/>
      <c r="F2072"/>
      <c r="G2072"/>
      <c r="H2072"/>
      <c r="I2072"/>
    </row>
    <row r="2073" spans="2:9" x14ac:dyDescent="0.25">
      <c r="B2073"/>
      <c r="C2073"/>
      <c r="D2073"/>
      <c r="E2073"/>
      <c r="F2073"/>
      <c r="G2073"/>
      <c r="H2073"/>
      <c r="I2073"/>
    </row>
    <row r="2074" spans="2:9" x14ac:dyDescent="0.25">
      <c r="B2074"/>
      <c r="C2074"/>
      <c r="D2074"/>
      <c r="E2074"/>
      <c r="F2074"/>
      <c r="G2074"/>
      <c r="H2074"/>
      <c r="I2074"/>
    </row>
    <row r="2075" spans="2:9" x14ac:dyDescent="0.25">
      <c r="B2075"/>
      <c r="C2075"/>
      <c r="D2075"/>
      <c r="E2075"/>
      <c r="F2075"/>
      <c r="G2075"/>
      <c r="H2075"/>
      <c r="I2075"/>
    </row>
    <row r="2076" spans="2:9" x14ac:dyDescent="0.25">
      <c r="B2076"/>
      <c r="C2076"/>
      <c r="D2076"/>
      <c r="E2076"/>
      <c r="F2076"/>
      <c r="G2076"/>
      <c r="H2076"/>
      <c r="I2076"/>
    </row>
    <row r="2077" spans="2:9" x14ac:dyDescent="0.25">
      <c r="B2077"/>
      <c r="C2077"/>
      <c r="D2077"/>
      <c r="E2077"/>
      <c r="F2077"/>
      <c r="G2077"/>
      <c r="H2077"/>
      <c r="I2077"/>
    </row>
    <row r="2078" spans="2:9" x14ac:dyDescent="0.25">
      <c r="B2078"/>
      <c r="C2078"/>
      <c r="D2078"/>
      <c r="E2078"/>
      <c r="F2078"/>
      <c r="G2078"/>
      <c r="H2078"/>
      <c r="I2078"/>
    </row>
    <row r="2079" spans="2:9" x14ac:dyDescent="0.25">
      <c r="B2079"/>
      <c r="C2079"/>
      <c r="D2079"/>
      <c r="E2079"/>
      <c r="F2079"/>
      <c r="G2079"/>
      <c r="H2079"/>
      <c r="I2079"/>
    </row>
    <row r="2080" spans="2:9" x14ac:dyDescent="0.25">
      <c r="B2080"/>
      <c r="C2080"/>
      <c r="D2080"/>
      <c r="E2080"/>
      <c r="F2080"/>
      <c r="G2080"/>
      <c r="H2080"/>
      <c r="I2080"/>
    </row>
    <row r="2081" spans="2:9" x14ac:dyDescent="0.25">
      <c r="B2081"/>
      <c r="C2081"/>
      <c r="D2081"/>
      <c r="E2081"/>
      <c r="F2081"/>
      <c r="G2081"/>
      <c r="H2081"/>
      <c r="I2081"/>
    </row>
    <row r="2082" spans="2:9" x14ac:dyDescent="0.25">
      <c r="B2082"/>
      <c r="C2082"/>
      <c r="D2082"/>
      <c r="E2082"/>
      <c r="F2082"/>
      <c r="G2082"/>
      <c r="H2082"/>
      <c r="I2082"/>
    </row>
    <row r="2083" spans="2:9" x14ac:dyDescent="0.25">
      <c r="B2083"/>
      <c r="C2083"/>
      <c r="D2083"/>
      <c r="E2083"/>
      <c r="F2083"/>
      <c r="G2083"/>
      <c r="H2083"/>
      <c r="I2083"/>
    </row>
    <row r="2084" spans="2:9" x14ac:dyDescent="0.25">
      <c r="B2084"/>
      <c r="C2084"/>
      <c r="D2084"/>
      <c r="E2084"/>
      <c r="F2084"/>
      <c r="G2084"/>
      <c r="H2084"/>
      <c r="I2084"/>
    </row>
    <row r="2085" spans="2:9" x14ac:dyDescent="0.25">
      <c r="B2085"/>
      <c r="C2085"/>
      <c r="D2085"/>
      <c r="E2085"/>
      <c r="F2085"/>
      <c r="G2085"/>
      <c r="H2085"/>
      <c r="I2085"/>
    </row>
    <row r="2086" spans="2:9" x14ac:dyDescent="0.25">
      <c r="B2086"/>
      <c r="C2086"/>
      <c r="D2086"/>
      <c r="E2086"/>
      <c r="F2086"/>
      <c r="G2086"/>
      <c r="H2086"/>
      <c r="I2086"/>
    </row>
    <row r="2087" spans="2:9" x14ac:dyDescent="0.25">
      <c r="B2087"/>
      <c r="C2087"/>
      <c r="D2087"/>
      <c r="E2087"/>
      <c r="F2087"/>
      <c r="G2087"/>
      <c r="H2087"/>
      <c r="I2087"/>
    </row>
    <row r="2088" spans="2:9" x14ac:dyDescent="0.25">
      <c r="B2088"/>
      <c r="C2088"/>
      <c r="D2088"/>
      <c r="E2088"/>
      <c r="F2088"/>
      <c r="G2088"/>
      <c r="H2088"/>
      <c r="I2088"/>
    </row>
    <row r="2089" spans="2:9" x14ac:dyDescent="0.25">
      <c r="B2089"/>
      <c r="C2089"/>
      <c r="D2089"/>
      <c r="E2089"/>
      <c r="F2089"/>
      <c r="G2089"/>
      <c r="H2089"/>
      <c r="I2089"/>
    </row>
    <row r="2090" spans="2:9" x14ac:dyDescent="0.25">
      <c r="B2090"/>
      <c r="C2090"/>
      <c r="D2090"/>
      <c r="E2090"/>
      <c r="F2090"/>
      <c r="G2090"/>
      <c r="H2090"/>
      <c r="I2090"/>
    </row>
    <row r="2091" spans="2:9" x14ac:dyDescent="0.25">
      <c r="B2091"/>
      <c r="C2091"/>
      <c r="D2091"/>
      <c r="E2091"/>
      <c r="F2091"/>
      <c r="G2091"/>
      <c r="H2091"/>
      <c r="I2091"/>
    </row>
    <row r="2092" spans="2:9" x14ac:dyDescent="0.25">
      <c r="B2092"/>
      <c r="C2092"/>
      <c r="D2092"/>
      <c r="E2092"/>
      <c r="F2092"/>
      <c r="G2092"/>
      <c r="H2092"/>
      <c r="I2092"/>
    </row>
    <row r="2093" spans="2:9" x14ac:dyDescent="0.25">
      <c r="B2093"/>
      <c r="C2093"/>
      <c r="D2093"/>
      <c r="E2093"/>
      <c r="F2093"/>
      <c r="G2093"/>
      <c r="H2093"/>
      <c r="I2093"/>
    </row>
    <row r="2094" spans="2:9" x14ac:dyDescent="0.25">
      <c r="B2094"/>
      <c r="C2094"/>
      <c r="D2094"/>
      <c r="E2094"/>
      <c r="F2094"/>
      <c r="G2094"/>
      <c r="H2094"/>
      <c r="I2094"/>
    </row>
    <row r="2095" spans="2:9" x14ac:dyDescent="0.25">
      <c r="B2095"/>
      <c r="C2095"/>
      <c r="D2095"/>
      <c r="E2095"/>
      <c r="F2095"/>
      <c r="G2095"/>
      <c r="H2095"/>
      <c r="I2095"/>
    </row>
    <row r="2096" spans="2:9" x14ac:dyDescent="0.25">
      <c r="B2096"/>
      <c r="C2096"/>
      <c r="D2096"/>
      <c r="E2096"/>
      <c r="F2096"/>
      <c r="G2096"/>
      <c r="H2096"/>
      <c r="I2096"/>
    </row>
    <row r="2097" spans="2:9" x14ac:dyDescent="0.25">
      <c r="B2097"/>
      <c r="C2097"/>
      <c r="D2097"/>
      <c r="E2097"/>
      <c r="F2097"/>
      <c r="G2097"/>
      <c r="H2097"/>
      <c r="I2097"/>
    </row>
    <row r="2098" spans="2:9" x14ac:dyDescent="0.25">
      <c r="B2098"/>
      <c r="C2098"/>
      <c r="D2098"/>
      <c r="E2098"/>
      <c r="F2098"/>
      <c r="G2098"/>
      <c r="H2098"/>
      <c r="I2098"/>
    </row>
    <row r="2099" spans="2:9" x14ac:dyDescent="0.25">
      <c r="B2099"/>
      <c r="C2099"/>
      <c r="D2099"/>
      <c r="E2099"/>
      <c r="F2099"/>
      <c r="G2099"/>
      <c r="H2099"/>
      <c r="I2099"/>
    </row>
    <row r="2100" spans="2:9" x14ac:dyDescent="0.25">
      <c r="B2100"/>
      <c r="C2100"/>
      <c r="D2100"/>
      <c r="E2100"/>
      <c r="F2100"/>
      <c r="G2100"/>
      <c r="H2100"/>
      <c r="I2100"/>
    </row>
    <row r="2101" spans="2:9" x14ac:dyDescent="0.25">
      <c r="B2101"/>
      <c r="C2101"/>
      <c r="D2101"/>
      <c r="E2101"/>
      <c r="F2101"/>
      <c r="G2101"/>
      <c r="H2101"/>
      <c r="I2101"/>
    </row>
    <row r="2102" spans="2:9" x14ac:dyDescent="0.25">
      <c r="B2102"/>
      <c r="C2102"/>
      <c r="D2102"/>
      <c r="E2102"/>
      <c r="F2102"/>
      <c r="G2102"/>
      <c r="H2102"/>
      <c r="I2102"/>
    </row>
    <row r="2103" spans="2:9" x14ac:dyDescent="0.25">
      <c r="B2103"/>
      <c r="C2103"/>
      <c r="D2103"/>
      <c r="E2103"/>
      <c r="F2103"/>
      <c r="G2103"/>
      <c r="H2103"/>
      <c r="I2103"/>
    </row>
    <row r="2104" spans="2:9" x14ac:dyDescent="0.25">
      <c r="B2104"/>
      <c r="C2104"/>
      <c r="D2104"/>
      <c r="E2104"/>
      <c r="F2104"/>
      <c r="G2104"/>
      <c r="H2104"/>
      <c r="I2104"/>
    </row>
    <row r="2105" spans="2:9" x14ac:dyDescent="0.25">
      <c r="B2105"/>
      <c r="C2105"/>
      <c r="D2105"/>
      <c r="E2105"/>
      <c r="F2105"/>
      <c r="G2105"/>
      <c r="H2105"/>
      <c r="I2105"/>
    </row>
    <row r="2106" spans="2:9" x14ac:dyDescent="0.25">
      <c r="B2106"/>
      <c r="C2106"/>
      <c r="D2106"/>
      <c r="E2106"/>
      <c r="F2106"/>
      <c r="G2106"/>
      <c r="H2106"/>
      <c r="I2106"/>
    </row>
    <row r="2107" spans="2:9" x14ac:dyDescent="0.25">
      <c r="B2107"/>
      <c r="C2107"/>
      <c r="D2107"/>
      <c r="E2107"/>
      <c r="F2107"/>
      <c r="G2107"/>
      <c r="H2107"/>
      <c r="I2107"/>
    </row>
    <row r="2108" spans="2:9" x14ac:dyDescent="0.25">
      <c r="B2108"/>
      <c r="C2108"/>
      <c r="D2108"/>
      <c r="E2108"/>
      <c r="F2108"/>
      <c r="G2108"/>
      <c r="H2108"/>
      <c r="I2108"/>
    </row>
    <row r="2109" spans="2:9" x14ac:dyDescent="0.25">
      <c r="B2109"/>
      <c r="C2109"/>
      <c r="D2109"/>
      <c r="E2109"/>
      <c r="F2109"/>
      <c r="G2109"/>
      <c r="H2109"/>
      <c r="I2109"/>
    </row>
    <row r="2110" spans="2:9" x14ac:dyDescent="0.25">
      <c r="B2110"/>
      <c r="C2110"/>
      <c r="D2110"/>
      <c r="E2110"/>
      <c r="F2110"/>
      <c r="G2110"/>
      <c r="H2110"/>
      <c r="I2110"/>
    </row>
    <row r="2111" spans="2:9" x14ac:dyDescent="0.25">
      <c r="B2111"/>
      <c r="C2111"/>
      <c r="D2111"/>
      <c r="E2111"/>
      <c r="F2111"/>
      <c r="G2111"/>
      <c r="H2111"/>
      <c r="I2111"/>
    </row>
    <row r="2112" spans="2:9" x14ac:dyDescent="0.25">
      <c r="B2112"/>
      <c r="C2112"/>
      <c r="D2112"/>
      <c r="E2112"/>
      <c r="F2112"/>
      <c r="G2112"/>
      <c r="H2112"/>
      <c r="I2112"/>
    </row>
    <row r="2113" spans="2:9" x14ac:dyDescent="0.25">
      <c r="B2113"/>
      <c r="C2113"/>
      <c r="D2113"/>
      <c r="E2113"/>
      <c r="F2113"/>
      <c r="G2113"/>
      <c r="H2113"/>
      <c r="I2113"/>
    </row>
    <row r="2114" spans="2:9" x14ac:dyDescent="0.25">
      <c r="B2114"/>
      <c r="C2114"/>
      <c r="D2114"/>
      <c r="E2114"/>
      <c r="F2114"/>
      <c r="G2114"/>
      <c r="H2114"/>
      <c r="I2114"/>
    </row>
    <row r="2115" spans="2:9" x14ac:dyDescent="0.25">
      <c r="B2115"/>
      <c r="C2115"/>
      <c r="D2115"/>
      <c r="E2115"/>
      <c r="F2115"/>
      <c r="G2115"/>
      <c r="H2115"/>
      <c r="I2115"/>
    </row>
    <row r="2116" spans="2:9" x14ac:dyDescent="0.25">
      <c r="B2116"/>
      <c r="C2116"/>
      <c r="D2116"/>
      <c r="E2116"/>
      <c r="F2116"/>
      <c r="G2116"/>
      <c r="H2116"/>
      <c r="I2116"/>
    </row>
    <row r="2117" spans="2:9" x14ac:dyDescent="0.25">
      <c r="B2117"/>
      <c r="C2117"/>
      <c r="D2117"/>
      <c r="E2117"/>
      <c r="F2117"/>
      <c r="G2117"/>
      <c r="H2117"/>
      <c r="I2117"/>
    </row>
    <row r="2118" spans="2:9" x14ac:dyDescent="0.25">
      <c r="B2118"/>
      <c r="C2118"/>
      <c r="D2118"/>
      <c r="E2118"/>
      <c r="F2118"/>
      <c r="G2118"/>
      <c r="H2118"/>
      <c r="I2118"/>
    </row>
    <row r="2119" spans="2:9" x14ac:dyDescent="0.25">
      <c r="B2119"/>
      <c r="C2119"/>
      <c r="D2119"/>
      <c r="E2119"/>
      <c r="F2119"/>
      <c r="G2119"/>
      <c r="H2119"/>
      <c r="I2119"/>
    </row>
    <row r="2120" spans="2:9" x14ac:dyDescent="0.25">
      <c r="B2120"/>
      <c r="C2120"/>
      <c r="D2120"/>
      <c r="E2120"/>
      <c r="F2120"/>
      <c r="G2120"/>
      <c r="H2120"/>
      <c r="I2120"/>
    </row>
    <row r="2121" spans="2:9" x14ac:dyDescent="0.25">
      <c r="B2121"/>
      <c r="C2121"/>
      <c r="D2121"/>
      <c r="E2121"/>
      <c r="F2121"/>
      <c r="G2121"/>
      <c r="H2121"/>
      <c r="I2121"/>
    </row>
    <row r="2122" spans="2:9" x14ac:dyDescent="0.25">
      <c r="B2122"/>
      <c r="C2122"/>
      <c r="D2122"/>
      <c r="E2122"/>
      <c r="F2122"/>
      <c r="G2122"/>
      <c r="H2122"/>
      <c r="I2122"/>
    </row>
    <row r="2123" spans="2:9" x14ac:dyDescent="0.25">
      <c r="B2123"/>
      <c r="C2123"/>
      <c r="D2123"/>
      <c r="E2123"/>
      <c r="F2123"/>
      <c r="G2123"/>
      <c r="H2123"/>
      <c r="I2123"/>
    </row>
    <row r="2124" spans="2:9" x14ac:dyDescent="0.25">
      <c r="B2124"/>
      <c r="C2124"/>
      <c r="D2124"/>
      <c r="E2124"/>
      <c r="F2124"/>
      <c r="G2124"/>
      <c r="H2124"/>
      <c r="I2124"/>
    </row>
    <row r="2125" spans="2:9" x14ac:dyDescent="0.25">
      <c r="B2125"/>
      <c r="C2125"/>
      <c r="D2125"/>
      <c r="E2125"/>
      <c r="F2125"/>
      <c r="G2125"/>
      <c r="H2125"/>
      <c r="I2125"/>
    </row>
    <row r="2126" spans="2:9" x14ac:dyDescent="0.25">
      <c r="B2126"/>
      <c r="C2126"/>
      <c r="D2126"/>
      <c r="E2126"/>
      <c r="F2126"/>
      <c r="G2126"/>
      <c r="H2126"/>
      <c r="I2126"/>
    </row>
    <row r="2127" spans="2:9" x14ac:dyDescent="0.25">
      <c r="B2127"/>
      <c r="C2127"/>
      <c r="D2127"/>
      <c r="E2127"/>
      <c r="F2127"/>
      <c r="G2127"/>
      <c r="H2127"/>
      <c r="I2127"/>
    </row>
    <row r="2128" spans="2:9" x14ac:dyDescent="0.25">
      <c r="B2128"/>
      <c r="C2128"/>
      <c r="D2128"/>
      <c r="E2128"/>
      <c r="F2128"/>
      <c r="G2128"/>
      <c r="H2128"/>
      <c r="I2128"/>
    </row>
    <row r="2129" spans="2:9" x14ac:dyDescent="0.25">
      <c r="B2129"/>
      <c r="C2129"/>
      <c r="D2129"/>
      <c r="E2129"/>
      <c r="F2129"/>
      <c r="G2129"/>
      <c r="H2129"/>
      <c r="I2129"/>
    </row>
    <row r="2130" spans="2:9" x14ac:dyDescent="0.25">
      <c r="B2130"/>
      <c r="C2130"/>
      <c r="D2130"/>
      <c r="E2130"/>
      <c r="F2130"/>
      <c r="G2130"/>
      <c r="H2130"/>
      <c r="I2130"/>
    </row>
    <row r="2131" spans="2:9" x14ac:dyDescent="0.25">
      <c r="B2131"/>
      <c r="C2131"/>
      <c r="D2131"/>
      <c r="E2131"/>
      <c r="F2131"/>
      <c r="G2131"/>
      <c r="H2131"/>
      <c r="I2131"/>
    </row>
    <row r="2132" spans="2:9" x14ac:dyDescent="0.25">
      <c r="B2132"/>
      <c r="C2132"/>
      <c r="D2132"/>
      <c r="E2132"/>
      <c r="F2132"/>
      <c r="G2132"/>
      <c r="H2132"/>
      <c r="I2132"/>
    </row>
    <row r="2133" spans="2:9" x14ac:dyDescent="0.25">
      <c r="B2133"/>
      <c r="C2133"/>
      <c r="D2133"/>
      <c r="E2133"/>
      <c r="F2133"/>
      <c r="G2133"/>
      <c r="H2133"/>
      <c r="I2133"/>
    </row>
    <row r="2134" spans="2:9" x14ac:dyDescent="0.25">
      <c r="B2134"/>
      <c r="C2134"/>
      <c r="D2134"/>
      <c r="E2134"/>
      <c r="F2134"/>
      <c r="G2134"/>
      <c r="H2134"/>
      <c r="I2134"/>
    </row>
    <row r="2135" spans="2:9" x14ac:dyDescent="0.25">
      <c r="B2135"/>
      <c r="C2135"/>
      <c r="D2135"/>
      <c r="E2135"/>
      <c r="F2135"/>
      <c r="G2135"/>
      <c r="H2135"/>
      <c r="I2135"/>
    </row>
    <row r="2136" spans="2:9" x14ac:dyDescent="0.25">
      <c r="B2136"/>
      <c r="C2136"/>
      <c r="D2136"/>
      <c r="E2136"/>
      <c r="F2136"/>
      <c r="G2136"/>
      <c r="H2136"/>
      <c r="I2136"/>
    </row>
    <row r="2137" spans="2:9" x14ac:dyDescent="0.25">
      <c r="B2137"/>
      <c r="C2137"/>
      <c r="D2137"/>
      <c r="E2137"/>
      <c r="F2137"/>
      <c r="G2137"/>
      <c r="H2137"/>
      <c r="I2137"/>
    </row>
    <row r="2138" spans="2:9" x14ac:dyDescent="0.25">
      <c r="B2138"/>
      <c r="C2138"/>
      <c r="D2138"/>
      <c r="E2138"/>
      <c r="F2138"/>
      <c r="G2138"/>
      <c r="H2138"/>
      <c r="I2138"/>
    </row>
    <row r="2139" spans="2:9" x14ac:dyDescent="0.25">
      <c r="B2139"/>
      <c r="C2139"/>
      <c r="D2139"/>
      <c r="E2139"/>
      <c r="F2139"/>
      <c r="G2139"/>
      <c r="H2139"/>
      <c r="I2139"/>
    </row>
    <row r="2140" spans="2:9" x14ac:dyDescent="0.25">
      <c r="B2140"/>
      <c r="C2140"/>
      <c r="D2140"/>
      <c r="E2140"/>
      <c r="F2140"/>
      <c r="G2140"/>
      <c r="H2140"/>
      <c r="I2140"/>
    </row>
    <row r="2141" spans="2:9" x14ac:dyDescent="0.25">
      <c r="B2141"/>
      <c r="C2141"/>
      <c r="D2141"/>
      <c r="E2141"/>
      <c r="F2141"/>
      <c r="G2141"/>
      <c r="H2141"/>
      <c r="I2141"/>
    </row>
    <row r="2142" spans="2:9" x14ac:dyDescent="0.25">
      <c r="B2142"/>
      <c r="C2142"/>
      <c r="D2142"/>
      <c r="E2142"/>
      <c r="F2142"/>
      <c r="G2142"/>
      <c r="H2142"/>
      <c r="I2142"/>
    </row>
    <row r="2143" spans="2:9" x14ac:dyDescent="0.25">
      <c r="B2143"/>
      <c r="C2143"/>
      <c r="D2143"/>
      <c r="E2143"/>
      <c r="F2143"/>
      <c r="G2143"/>
      <c r="H2143"/>
      <c r="I2143"/>
    </row>
    <row r="2144" spans="2:9" x14ac:dyDescent="0.25">
      <c r="B2144"/>
      <c r="C2144"/>
      <c r="D2144"/>
      <c r="E2144"/>
      <c r="F2144"/>
      <c r="G2144"/>
      <c r="H2144"/>
      <c r="I2144"/>
    </row>
    <row r="2145" spans="2:9" x14ac:dyDescent="0.25">
      <c r="B2145"/>
      <c r="C2145"/>
      <c r="D2145"/>
      <c r="E2145"/>
      <c r="F2145"/>
      <c r="G2145"/>
      <c r="H2145"/>
      <c r="I2145"/>
    </row>
    <row r="2146" spans="2:9" x14ac:dyDescent="0.25">
      <c r="B2146"/>
      <c r="C2146"/>
      <c r="D2146"/>
      <c r="E2146"/>
      <c r="F2146"/>
      <c r="G2146"/>
      <c r="H2146"/>
      <c r="I2146"/>
    </row>
    <row r="2147" spans="2:9" x14ac:dyDescent="0.25">
      <c r="B2147"/>
      <c r="C2147"/>
      <c r="D2147"/>
      <c r="E2147"/>
      <c r="F2147"/>
      <c r="G2147"/>
      <c r="H2147"/>
      <c r="I2147"/>
    </row>
    <row r="2148" spans="2:9" x14ac:dyDescent="0.25">
      <c r="B2148"/>
      <c r="C2148"/>
      <c r="D2148"/>
      <c r="E2148"/>
      <c r="F2148"/>
      <c r="G2148"/>
      <c r="H2148"/>
      <c r="I2148"/>
    </row>
    <row r="2149" spans="2:9" x14ac:dyDescent="0.25">
      <c r="B2149"/>
      <c r="C2149"/>
      <c r="D2149"/>
      <c r="E2149"/>
      <c r="F2149"/>
      <c r="G2149"/>
      <c r="H2149"/>
      <c r="I2149"/>
    </row>
    <row r="2150" spans="2:9" x14ac:dyDescent="0.25">
      <c r="B2150"/>
      <c r="C2150"/>
      <c r="D2150"/>
      <c r="E2150"/>
      <c r="F2150"/>
      <c r="G2150"/>
      <c r="H2150"/>
      <c r="I2150"/>
    </row>
    <row r="2151" spans="2:9" x14ac:dyDescent="0.25">
      <c r="B2151"/>
      <c r="C2151"/>
      <c r="D2151"/>
      <c r="E2151"/>
      <c r="F2151"/>
      <c r="G2151"/>
      <c r="H2151"/>
      <c r="I2151"/>
    </row>
    <row r="2152" spans="2:9" x14ac:dyDescent="0.25">
      <c r="B2152"/>
      <c r="C2152"/>
      <c r="D2152"/>
      <c r="E2152"/>
      <c r="F2152"/>
      <c r="G2152"/>
      <c r="H2152"/>
      <c r="I2152"/>
    </row>
    <row r="2153" spans="2:9" x14ac:dyDescent="0.25">
      <c r="B2153"/>
      <c r="C2153"/>
      <c r="D2153"/>
      <c r="E2153"/>
      <c r="F2153"/>
      <c r="G2153"/>
      <c r="H2153"/>
      <c r="I2153"/>
    </row>
    <row r="2154" spans="2:9" x14ac:dyDescent="0.25">
      <c r="B2154"/>
      <c r="C2154"/>
      <c r="D2154"/>
      <c r="E2154"/>
      <c r="F2154"/>
      <c r="G2154"/>
      <c r="H2154"/>
      <c r="I2154"/>
    </row>
    <row r="2155" spans="2:9" x14ac:dyDescent="0.25">
      <c r="B2155"/>
      <c r="C2155"/>
      <c r="D2155"/>
      <c r="E2155"/>
      <c r="F2155"/>
      <c r="G2155"/>
      <c r="H2155"/>
      <c r="I2155"/>
    </row>
    <row r="2156" spans="2:9" x14ac:dyDescent="0.25">
      <c r="B2156"/>
      <c r="C2156"/>
      <c r="D2156"/>
      <c r="E2156"/>
      <c r="F2156"/>
      <c r="G2156"/>
      <c r="H2156"/>
      <c r="I2156"/>
    </row>
    <row r="2157" spans="2:9" x14ac:dyDescent="0.25">
      <c r="B2157"/>
      <c r="C2157"/>
      <c r="D2157"/>
      <c r="E2157"/>
      <c r="F2157"/>
      <c r="G2157"/>
      <c r="H2157"/>
      <c r="I2157"/>
    </row>
    <row r="2158" spans="2:9" x14ac:dyDescent="0.25">
      <c r="B2158"/>
      <c r="C2158"/>
      <c r="D2158"/>
      <c r="E2158"/>
      <c r="F2158"/>
      <c r="G2158"/>
      <c r="H2158"/>
      <c r="I2158"/>
    </row>
    <row r="2159" spans="2:9" x14ac:dyDescent="0.25">
      <c r="B2159"/>
      <c r="C2159"/>
      <c r="D2159"/>
      <c r="E2159"/>
      <c r="F2159"/>
      <c r="G2159"/>
      <c r="H2159"/>
      <c r="I2159"/>
    </row>
    <row r="2160" spans="2:9" x14ac:dyDescent="0.25">
      <c r="B2160"/>
      <c r="C2160"/>
      <c r="D2160"/>
      <c r="E2160"/>
      <c r="F2160"/>
      <c r="G2160"/>
      <c r="H2160"/>
      <c r="I2160"/>
    </row>
    <row r="2161" spans="2:9" x14ac:dyDescent="0.25">
      <c r="B2161"/>
      <c r="C2161"/>
      <c r="D2161"/>
      <c r="E2161"/>
      <c r="F2161"/>
      <c r="G2161"/>
      <c r="H2161"/>
      <c r="I2161"/>
    </row>
    <row r="2162" spans="2:9" x14ac:dyDescent="0.25">
      <c r="B2162"/>
      <c r="C2162"/>
      <c r="D2162"/>
      <c r="E2162"/>
      <c r="F2162"/>
      <c r="G2162"/>
      <c r="H2162"/>
      <c r="I2162"/>
    </row>
    <row r="2163" spans="2:9" x14ac:dyDescent="0.25">
      <c r="B2163"/>
      <c r="C2163"/>
      <c r="D2163"/>
      <c r="E2163"/>
      <c r="F2163"/>
      <c r="G2163"/>
      <c r="H2163"/>
      <c r="I2163"/>
    </row>
    <row r="2164" spans="2:9" x14ac:dyDescent="0.25">
      <c r="B2164"/>
      <c r="C2164"/>
      <c r="D2164"/>
      <c r="E2164"/>
      <c r="F2164"/>
      <c r="G2164"/>
      <c r="H2164"/>
      <c r="I2164"/>
    </row>
    <row r="2165" spans="2:9" x14ac:dyDescent="0.25">
      <c r="B2165"/>
      <c r="C2165"/>
      <c r="D2165"/>
      <c r="E2165"/>
      <c r="F2165"/>
      <c r="G2165"/>
      <c r="H2165"/>
      <c r="I2165"/>
    </row>
    <row r="2166" spans="2:9" x14ac:dyDescent="0.25">
      <c r="B2166"/>
      <c r="C2166"/>
      <c r="D2166"/>
      <c r="E2166"/>
      <c r="F2166"/>
      <c r="G2166"/>
      <c r="H2166"/>
      <c r="I2166"/>
    </row>
    <row r="2167" spans="2:9" x14ac:dyDescent="0.25">
      <c r="B2167"/>
      <c r="C2167"/>
      <c r="D2167"/>
      <c r="E2167"/>
      <c r="F2167"/>
      <c r="G2167"/>
      <c r="H2167"/>
      <c r="I2167"/>
    </row>
    <row r="2168" spans="2:9" x14ac:dyDescent="0.25">
      <c r="B2168"/>
      <c r="C2168"/>
      <c r="D2168"/>
      <c r="E2168"/>
      <c r="F2168"/>
      <c r="G2168"/>
      <c r="H2168"/>
      <c r="I2168"/>
    </row>
    <row r="2169" spans="2:9" x14ac:dyDescent="0.25">
      <c r="B2169"/>
      <c r="C2169"/>
      <c r="D2169"/>
      <c r="E2169"/>
      <c r="F2169"/>
      <c r="G2169"/>
      <c r="H2169"/>
      <c r="I2169"/>
    </row>
    <row r="2170" spans="2:9" x14ac:dyDescent="0.25">
      <c r="B2170"/>
      <c r="C2170"/>
      <c r="D2170"/>
      <c r="E2170"/>
      <c r="F2170"/>
      <c r="G2170"/>
      <c r="H2170"/>
      <c r="I2170"/>
    </row>
    <row r="2171" spans="2:9" x14ac:dyDescent="0.25">
      <c r="B2171"/>
      <c r="C2171"/>
      <c r="D2171"/>
      <c r="E2171"/>
      <c r="F2171"/>
      <c r="G2171"/>
      <c r="H2171"/>
      <c r="I2171"/>
    </row>
    <row r="2172" spans="2:9" x14ac:dyDescent="0.25">
      <c r="B2172"/>
      <c r="C2172"/>
      <c r="D2172"/>
      <c r="E2172"/>
      <c r="F2172"/>
      <c r="G2172"/>
      <c r="H2172"/>
      <c r="I2172"/>
    </row>
    <row r="2173" spans="2:9" x14ac:dyDescent="0.25">
      <c r="B2173"/>
      <c r="C2173"/>
      <c r="D2173"/>
      <c r="E2173"/>
      <c r="F2173"/>
      <c r="G2173"/>
      <c r="H2173"/>
      <c r="I2173"/>
    </row>
    <row r="2174" spans="2:9" x14ac:dyDescent="0.25">
      <c r="B2174"/>
      <c r="C2174"/>
      <c r="D2174"/>
      <c r="E2174"/>
      <c r="F2174"/>
      <c r="G2174"/>
      <c r="H2174"/>
      <c r="I2174"/>
    </row>
    <row r="2175" spans="2:9" x14ac:dyDescent="0.25">
      <c r="B2175"/>
      <c r="C2175"/>
      <c r="D2175"/>
      <c r="E2175"/>
      <c r="F2175"/>
      <c r="G2175"/>
      <c r="H2175"/>
      <c r="I2175"/>
    </row>
    <row r="2176" spans="2:9" x14ac:dyDescent="0.25">
      <c r="B2176"/>
      <c r="C2176"/>
      <c r="D2176"/>
      <c r="E2176"/>
      <c r="F2176"/>
      <c r="G2176"/>
      <c r="H2176"/>
      <c r="I2176"/>
    </row>
    <row r="2177" spans="2:9" x14ac:dyDescent="0.25">
      <c r="B2177"/>
      <c r="C2177"/>
      <c r="D2177"/>
      <c r="E2177"/>
      <c r="F2177"/>
      <c r="G2177"/>
      <c r="H2177"/>
      <c r="I2177"/>
    </row>
    <row r="2178" spans="2:9" x14ac:dyDescent="0.25">
      <c r="B2178"/>
      <c r="C2178"/>
      <c r="D2178"/>
      <c r="E2178"/>
      <c r="F2178"/>
      <c r="G2178"/>
      <c r="H2178"/>
      <c r="I2178"/>
    </row>
    <row r="2179" spans="2:9" x14ac:dyDescent="0.25">
      <c r="B2179"/>
      <c r="C2179"/>
      <c r="D2179"/>
      <c r="E2179"/>
      <c r="F2179"/>
      <c r="G2179"/>
      <c r="H2179"/>
      <c r="I2179"/>
    </row>
    <row r="2180" spans="2:9" x14ac:dyDescent="0.25">
      <c r="B2180"/>
      <c r="C2180"/>
      <c r="D2180"/>
      <c r="E2180"/>
      <c r="F2180"/>
      <c r="G2180"/>
      <c r="H2180"/>
      <c r="I2180"/>
    </row>
    <row r="2181" spans="2:9" x14ac:dyDescent="0.25">
      <c r="B2181"/>
      <c r="C2181"/>
      <c r="D2181"/>
      <c r="E2181"/>
      <c r="F2181"/>
      <c r="G2181"/>
      <c r="H2181"/>
      <c r="I2181"/>
    </row>
    <row r="2182" spans="2:9" x14ac:dyDescent="0.25">
      <c r="B2182"/>
      <c r="C2182"/>
      <c r="D2182"/>
      <c r="E2182"/>
      <c r="F2182"/>
      <c r="G2182"/>
      <c r="H2182"/>
      <c r="I2182"/>
    </row>
    <row r="2183" spans="2:9" x14ac:dyDescent="0.25">
      <c r="B2183"/>
      <c r="C2183"/>
      <c r="D2183"/>
      <c r="E2183"/>
      <c r="F2183"/>
      <c r="G2183"/>
      <c r="H2183"/>
      <c r="I2183"/>
    </row>
    <row r="2184" spans="2:9" x14ac:dyDescent="0.25">
      <c r="B2184"/>
      <c r="C2184"/>
      <c r="D2184"/>
      <c r="E2184"/>
      <c r="F2184"/>
      <c r="G2184"/>
      <c r="H2184"/>
      <c r="I2184"/>
    </row>
    <row r="2185" spans="2:9" x14ac:dyDescent="0.25">
      <c r="B2185"/>
      <c r="C2185"/>
      <c r="D2185"/>
      <c r="E2185"/>
      <c r="F2185"/>
      <c r="G2185"/>
      <c r="H2185"/>
      <c r="I2185"/>
    </row>
    <row r="2186" spans="2:9" x14ac:dyDescent="0.25">
      <c r="B2186"/>
      <c r="C2186"/>
      <c r="D2186"/>
      <c r="E2186"/>
      <c r="F2186"/>
      <c r="G2186"/>
      <c r="H2186"/>
      <c r="I2186"/>
    </row>
    <row r="2187" spans="2:9" x14ac:dyDescent="0.25">
      <c r="B2187"/>
      <c r="C2187"/>
      <c r="D2187"/>
      <c r="E2187"/>
      <c r="F2187"/>
      <c r="G2187"/>
      <c r="H2187"/>
      <c r="I2187"/>
    </row>
    <row r="2188" spans="2:9" x14ac:dyDescent="0.25">
      <c r="B2188"/>
      <c r="C2188"/>
      <c r="D2188"/>
      <c r="E2188"/>
      <c r="F2188"/>
      <c r="G2188"/>
      <c r="H2188"/>
      <c r="I2188"/>
    </row>
    <row r="2189" spans="2:9" x14ac:dyDescent="0.25">
      <c r="B2189"/>
      <c r="C2189"/>
      <c r="D2189"/>
      <c r="E2189"/>
      <c r="F2189"/>
      <c r="G2189"/>
      <c r="H2189"/>
      <c r="I2189"/>
    </row>
    <row r="2190" spans="2:9" x14ac:dyDescent="0.25">
      <c r="B2190"/>
      <c r="C2190"/>
      <c r="D2190"/>
      <c r="E2190"/>
      <c r="F2190"/>
      <c r="G2190"/>
      <c r="H2190"/>
      <c r="I2190"/>
    </row>
    <row r="2191" spans="2:9" x14ac:dyDescent="0.25">
      <c r="B2191"/>
      <c r="C2191"/>
      <c r="D2191"/>
      <c r="E2191"/>
      <c r="F2191"/>
      <c r="G2191"/>
      <c r="H2191"/>
      <c r="I2191"/>
    </row>
    <row r="2192" spans="2:9" x14ac:dyDescent="0.25">
      <c r="B2192"/>
      <c r="C2192"/>
      <c r="D2192"/>
      <c r="E2192"/>
      <c r="F2192"/>
      <c r="G2192"/>
      <c r="H2192"/>
      <c r="I2192"/>
    </row>
    <row r="2193" spans="2:9" x14ac:dyDescent="0.25">
      <c r="B2193"/>
      <c r="C2193"/>
      <c r="D2193"/>
      <c r="E2193"/>
      <c r="F2193"/>
      <c r="G2193"/>
      <c r="H2193"/>
      <c r="I2193"/>
    </row>
    <row r="2194" spans="2:9" x14ac:dyDescent="0.25">
      <c r="B2194"/>
      <c r="C2194"/>
      <c r="D2194"/>
      <c r="E2194"/>
      <c r="F2194"/>
      <c r="G2194"/>
      <c r="H2194"/>
      <c r="I2194"/>
    </row>
    <row r="2195" spans="2:9" x14ac:dyDescent="0.25">
      <c r="B2195"/>
      <c r="C2195"/>
      <c r="D2195"/>
      <c r="E2195"/>
      <c r="F2195"/>
      <c r="G2195"/>
      <c r="H2195"/>
      <c r="I2195"/>
    </row>
    <row r="2196" spans="2:9" x14ac:dyDescent="0.25">
      <c r="B2196"/>
      <c r="C2196"/>
      <c r="D2196"/>
      <c r="E2196"/>
      <c r="F2196"/>
      <c r="G2196"/>
      <c r="H2196"/>
      <c r="I2196"/>
    </row>
    <row r="2197" spans="2:9" x14ac:dyDescent="0.25">
      <c r="B2197"/>
      <c r="C2197"/>
      <c r="D2197"/>
      <c r="E2197"/>
      <c r="F2197"/>
      <c r="G2197"/>
      <c r="H2197"/>
      <c r="I2197"/>
    </row>
    <row r="2198" spans="2:9" x14ac:dyDescent="0.25">
      <c r="B2198"/>
      <c r="C2198"/>
      <c r="D2198"/>
      <c r="E2198"/>
      <c r="F2198"/>
      <c r="G2198"/>
      <c r="H2198"/>
      <c r="I2198"/>
    </row>
    <row r="2199" spans="2:9" x14ac:dyDescent="0.25">
      <c r="B2199"/>
      <c r="C2199"/>
      <c r="D2199"/>
      <c r="E2199"/>
      <c r="F2199"/>
      <c r="G2199"/>
      <c r="H2199"/>
      <c r="I2199"/>
    </row>
    <row r="2200" spans="2:9" x14ac:dyDescent="0.25">
      <c r="B2200"/>
      <c r="C2200"/>
      <c r="D2200"/>
      <c r="E2200"/>
      <c r="F2200"/>
      <c r="G2200"/>
      <c r="H2200"/>
      <c r="I2200"/>
    </row>
    <row r="2201" spans="2:9" x14ac:dyDescent="0.25">
      <c r="B2201"/>
      <c r="C2201"/>
      <c r="D2201"/>
      <c r="E2201"/>
      <c r="F2201"/>
      <c r="G2201"/>
      <c r="H2201"/>
      <c r="I2201"/>
    </row>
    <row r="2202" spans="2:9" x14ac:dyDescent="0.25">
      <c r="B2202"/>
      <c r="C2202"/>
      <c r="D2202"/>
      <c r="E2202"/>
      <c r="F2202"/>
      <c r="G2202"/>
      <c r="H2202"/>
      <c r="I2202"/>
    </row>
    <row r="2203" spans="2:9" x14ac:dyDescent="0.25">
      <c r="B2203"/>
      <c r="C2203"/>
      <c r="D2203"/>
      <c r="E2203"/>
      <c r="F2203"/>
      <c r="G2203"/>
      <c r="H2203"/>
      <c r="I2203"/>
    </row>
    <row r="2204" spans="2:9" x14ac:dyDescent="0.25">
      <c r="B2204"/>
      <c r="C2204"/>
      <c r="D2204"/>
      <c r="E2204"/>
      <c r="F2204"/>
      <c r="G2204"/>
      <c r="H2204"/>
      <c r="I2204"/>
    </row>
    <row r="2205" spans="2:9" x14ac:dyDescent="0.25">
      <c r="B2205"/>
      <c r="C2205"/>
      <c r="D2205"/>
      <c r="E2205"/>
      <c r="F2205"/>
      <c r="G2205"/>
      <c r="H2205"/>
      <c r="I2205"/>
    </row>
    <row r="2206" spans="2:9" x14ac:dyDescent="0.25">
      <c r="B2206"/>
      <c r="C2206"/>
      <c r="D2206"/>
      <c r="E2206"/>
      <c r="F2206"/>
      <c r="G2206"/>
      <c r="H2206"/>
      <c r="I2206"/>
    </row>
    <row r="2207" spans="2:9" x14ac:dyDescent="0.25">
      <c r="B2207"/>
      <c r="C2207"/>
      <c r="D2207"/>
      <c r="E2207"/>
      <c r="F2207"/>
      <c r="G2207"/>
      <c r="H2207"/>
      <c r="I2207"/>
    </row>
    <row r="2208" spans="2:9" x14ac:dyDescent="0.25">
      <c r="B2208"/>
      <c r="C2208"/>
      <c r="D2208"/>
      <c r="E2208"/>
      <c r="F2208"/>
      <c r="G2208"/>
      <c r="H2208"/>
      <c r="I2208"/>
    </row>
    <row r="2209" spans="2:9" x14ac:dyDescent="0.25">
      <c r="B2209"/>
      <c r="C2209"/>
      <c r="D2209"/>
      <c r="E2209"/>
      <c r="F2209"/>
      <c r="G2209"/>
      <c r="H2209"/>
      <c r="I2209"/>
    </row>
    <row r="2210" spans="2:9" x14ac:dyDescent="0.25">
      <c r="B2210"/>
      <c r="C2210"/>
      <c r="D2210"/>
      <c r="E2210"/>
      <c r="F2210"/>
      <c r="G2210"/>
      <c r="H2210"/>
      <c r="I2210"/>
    </row>
    <row r="2211" spans="2:9" x14ac:dyDescent="0.25">
      <c r="B2211"/>
      <c r="C2211"/>
      <c r="D2211"/>
      <c r="E2211"/>
      <c r="F2211"/>
      <c r="G2211"/>
      <c r="H2211"/>
      <c r="I2211"/>
    </row>
    <row r="2212" spans="2:9" x14ac:dyDescent="0.25">
      <c r="B2212"/>
      <c r="C2212"/>
      <c r="D2212"/>
      <c r="E2212"/>
      <c r="F2212"/>
      <c r="G2212"/>
      <c r="H2212"/>
      <c r="I2212"/>
    </row>
    <row r="2213" spans="2:9" x14ac:dyDescent="0.25">
      <c r="B2213"/>
      <c r="C2213"/>
      <c r="D2213"/>
      <c r="E2213"/>
      <c r="F2213"/>
      <c r="G2213"/>
      <c r="H2213"/>
      <c r="I2213"/>
    </row>
    <row r="2214" spans="2:9" x14ac:dyDescent="0.25">
      <c r="B2214"/>
      <c r="C2214"/>
      <c r="D2214"/>
      <c r="E2214"/>
      <c r="F2214"/>
      <c r="G2214"/>
      <c r="H2214"/>
      <c r="I2214"/>
    </row>
    <row r="2215" spans="2:9" x14ac:dyDescent="0.25">
      <c r="B2215"/>
      <c r="C2215"/>
      <c r="D2215"/>
      <c r="E2215"/>
      <c r="F2215"/>
      <c r="G2215"/>
      <c r="H2215"/>
      <c r="I2215"/>
    </row>
    <row r="2216" spans="2:9" x14ac:dyDescent="0.25">
      <c r="B2216"/>
      <c r="C2216"/>
      <c r="D2216"/>
      <c r="E2216"/>
      <c r="F2216"/>
      <c r="G2216"/>
      <c r="H2216"/>
      <c r="I2216"/>
    </row>
    <row r="2217" spans="2:9" x14ac:dyDescent="0.25">
      <c r="B2217"/>
      <c r="C2217"/>
      <c r="D2217"/>
      <c r="E2217"/>
      <c r="F2217"/>
      <c r="G2217"/>
      <c r="H2217"/>
      <c r="I2217"/>
    </row>
    <row r="2218" spans="2:9" x14ac:dyDescent="0.25">
      <c r="B2218"/>
      <c r="C2218"/>
      <c r="D2218"/>
      <c r="E2218"/>
      <c r="F2218"/>
      <c r="G2218"/>
      <c r="H2218"/>
      <c r="I2218"/>
    </row>
    <row r="2219" spans="2:9" x14ac:dyDescent="0.25">
      <c r="B2219"/>
      <c r="C2219"/>
      <c r="D2219"/>
      <c r="E2219"/>
      <c r="F2219"/>
      <c r="G2219"/>
      <c r="H2219"/>
      <c r="I2219"/>
    </row>
    <row r="2220" spans="2:9" x14ac:dyDescent="0.25">
      <c r="B2220"/>
      <c r="C2220"/>
      <c r="D2220"/>
      <c r="E2220"/>
      <c r="F2220"/>
      <c r="G2220"/>
      <c r="H2220"/>
      <c r="I2220"/>
    </row>
    <row r="2221" spans="2:9" x14ac:dyDescent="0.25">
      <c r="B2221"/>
      <c r="C2221"/>
      <c r="D2221"/>
      <c r="E2221"/>
      <c r="F2221"/>
      <c r="G2221"/>
      <c r="H2221"/>
      <c r="I2221"/>
    </row>
    <row r="2222" spans="2:9" x14ac:dyDescent="0.25">
      <c r="B2222"/>
      <c r="C2222"/>
      <c r="D2222"/>
      <c r="E2222"/>
      <c r="F2222"/>
      <c r="G2222"/>
      <c r="H2222"/>
      <c r="I2222"/>
    </row>
    <row r="2223" spans="2:9" x14ac:dyDescent="0.25">
      <c r="B2223"/>
      <c r="C2223"/>
      <c r="D2223"/>
      <c r="E2223"/>
      <c r="F2223"/>
      <c r="G2223"/>
      <c r="H2223"/>
      <c r="I2223"/>
    </row>
    <row r="2224" spans="2:9" x14ac:dyDescent="0.25">
      <c r="B2224"/>
      <c r="C2224"/>
      <c r="D2224"/>
      <c r="E2224"/>
      <c r="F2224"/>
      <c r="G2224"/>
      <c r="H2224"/>
      <c r="I2224"/>
    </row>
    <row r="2225" spans="2:9" x14ac:dyDescent="0.25">
      <c r="B2225"/>
      <c r="C2225"/>
      <c r="D2225"/>
      <c r="E2225"/>
      <c r="F2225"/>
      <c r="G2225"/>
      <c r="H2225"/>
      <c r="I2225"/>
    </row>
    <row r="2226" spans="2:9" x14ac:dyDescent="0.25">
      <c r="B2226"/>
      <c r="C2226"/>
      <c r="D2226"/>
      <c r="E2226"/>
      <c r="F2226"/>
      <c r="G2226"/>
      <c r="H2226"/>
      <c r="I2226"/>
    </row>
    <row r="2227" spans="2:9" x14ac:dyDescent="0.25">
      <c r="B2227"/>
      <c r="C2227"/>
      <c r="D2227"/>
      <c r="E2227"/>
      <c r="F2227"/>
      <c r="G2227"/>
      <c r="H2227"/>
      <c r="I2227"/>
    </row>
    <row r="2228" spans="2:9" x14ac:dyDescent="0.25">
      <c r="B2228"/>
      <c r="C2228"/>
      <c r="D2228"/>
      <c r="E2228"/>
      <c r="F2228"/>
      <c r="G2228"/>
      <c r="H2228"/>
      <c r="I2228"/>
    </row>
    <row r="2229" spans="2:9" x14ac:dyDescent="0.25">
      <c r="B2229"/>
      <c r="C2229"/>
      <c r="D2229"/>
      <c r="E2229"/>
      <c r="F2229"/>
      <c r="G2229"/>
      <c r="H2229"/>
      <c r="I2229"/>
    </row>
    <row r="2230" spans="2:9" x14ac:dyDescent="0.25">
      <c r="B2230"/>
      <c r="C2230"/>
      <c r="D2230"/>
      <c r="E2230"/>
      <c r="F2230"/>
      <c r="G2230"/>
      <c r="H2230"/>
      <c r="I2230"/>
    </row>
    <row r="2231" spans="2:9" x14ac:dyDescent="0.25">
      <c r="B2231"/>
      <c r="C2231"/>
      <c r="D2231"/>
      <c r="E2231"/>
      <c r="F2231"/>
      <c r="G2231"/>
      <c r="H2231"/>
      <c r="I2231"/>
    </row>
    <row r="2232" spans="2:9" x14ac:dyDescent="0.25">
      <c r="B2232"/>
      <c r="C2232"/>
      <c r="D2232"/>
      <c r="E2232"/>
      <c r="F2232"/>
      <c r="G2232"/>
      <c r="H2232"/>
      <c r="I2232"/>
    </row>
    <row r="2233" spans="2:9" x14ac:dyDescent="0.25">
      <c r="B2233"/>
      <c r="C2233"/>
      <c r="D2233"/>
      <c r="E2233"/>
      <c r="F2233"/>
      <c r="G2233"/>
      <c r="H2233"/>
      <c r="I2233"/>
    </row>
    <row r="2234" spans="2:9" x14ac:dyDescent="0.25">
      <c r="B2234"/>
      <c r="C2234"/>
      <c r="D2234"/>
      <c r="E2234"/>
      <c r="F2234"/>
      <c r="G2234"/>
      <c r="H2234"/>
      <c r="I2234"/>
    </row>
    <row r="2235" spans="2:9" x14ac:dyDescent="0.25">
      <c r="B2235"/>
      <c r="C2235"/>
      <c r="D2235"/>
      <c r="E2235"/>
      <c r="F2235"/>
      <c r="G2235"/>
      <c r="H2235"/>
      <c r="I2235"/>
    </row>
    <row r="2236" spans="2:9" x14ac:dyDescent="0.25">
      <c r="B2236"/>
      <c r="C2236"/>
      <c r="D2236"/>
      <c r="E2236"/>
      <c r="F2236"/>
      <c r="G2236"/>
      <c r="H2236"/>
      <c r="I2236"/>
    </row>
    <row r="2237" spans="2:9" x14ac:dyDescent="0.25">
      <c r="B2237"/>
      <c r="C2237"/>
      <c r="D2237"/>
      <c r="E2237"/>
      <c r="F2237"/>
      <c r="G2237"/>
      <c r="H2237"/>
      <c r="I2237"/>
    </row>
    <row r="2238" spans="2:9" x14ac:dyDescent="0.25">
      <c r="B2238"/>
      <c r="C2238"/>
      <c r="D2238"/>
      <c r="E2238"/>
      <c r="F2238"/>
      <c r="G2238"/>
      <c r="H2238"/>
      <c r="I2238"/>
    </row>
    <row r="2239" spans="2:9" x14ac:dyDescent="0.25">
      <c r="B2239"/>
      <c r="C2239"/>
      <c r="D2239"/>
      <c r="E2239"/>
      <c r="F2239"/>
      <c r="G2239"/>
      <c r="H2239"/>
      <c r="I2239"/>
    </row>
    <row r="2240" spans="2:9" x14ac:dyDescent="0.25">
      <c r="B2240"/>
      <c r="C2240"/>
      <c r="D2240"/>
      <c r="E2240"/>
      <c r="F2240"/>
      <c r="G2240"/>
      <c r="H2240"/>
      <c r="I2240"/>
    </row>
    <row r="2241" spans="2:9" x14ac:dyDescent="0.25">
      <c r="B2241"/>
      <c r="C2241"/>
      <c r="D2241"/>
      <c r="E2241"/>
      <c r="F2241"/>
      <c r="G2241"/>
      <c r="H2241"/>
      <c r="I2241"/>
    </row>
    <row r="2242" spans="2:9" x14ac:dyDescent="0.25">
      <c r="B2242"/>
      <c r="C2242"/>
      <c r="D2242"/>
      <c r="E2242"/>
      <c r="F2242"/>
      <c r="G2242"/>
      <c r="H2242"/>
      <c r="I2242"/>
    </row>
    <row r="2243" spans="2:9" x14ac:dyDescent="0.25">
      <c r="B2243"/>
      <c r="C2243"/>
      <c r="D2243"/>
      <c r="E2243"/>
      <c r="F2243"/>
      <c r="G2243"/>
      <c r="H2243"/>
      <c r="I2243"/>
    </row>
    <row r="2244" spans="2:9" x14ac:dyDescent="0.25">
      <c r="B2244"/>
      <c r="C2244"/>
      <c r="D2244"/>
      <c r="E2244"/>
      <c r="F2244"/>
      <c r="G2244"/>
      <c r="H2244"/>
      <c r="I2244"/>
    </row>
    <row r="2245" spans="2:9" x14ac:dyDescent="0.25">
      <c r="B2245"/>
      <c r="C2245"/>
      <c r="D2245"/>
      <c r="E2245"/>
      <c r="F2245"/>
      <c r="G2245"/>
      <c r="H2245"/>
      <c r="I2245"/>
    </row>
    <row r="2246" spans="2:9" x14ac:dyDescent="0.25">
      <c r="B2246"/>
      <c r="C2246"/>
      <c r="D2246"/>
      <c r="E2246"/>
      <c r="F2246"/>
      <c r="G2246"/>
      <c r="H2246"/>
      <c r="I2246"/>
    </row>
    <row r="2247" spans="2:9" x14ac:dyDescent="0.25">
      <c r="B2247"/>
      <c r="C2247"/>
      <c r="D2247"/>
      <c r="E2247"/>
      <c r="F2247"/>
      <c r="G2247"/>
      <c r="H2247"/>
      <c r="I2247"/>
    </row>
    <row r="2248" spans="2:9" x14ac:dyDescent="0.25">
      <c r="B2248"/>
      <c r="C2248"/>
      <c r="D2248"/>
      <c r="E2248"/>
      <c r="F2248"/>
      <c r="G2248"/>
      <c r="H2248"/>
      <c r="I2248"/>
    </row>
    <row r="2249" spans="2:9" x14ac:dyDescent="0.25">
      <c r="B2249"/>
      <c r="C2249"/>
      <c r="D2249"/>
      <c r="E2249"/>
      <c r="F2249"/>
      <c r="G2249"/>
      <c r="H2249"/>
      <c r="I2249"/>
    </row>
    <row r="2250" spans="2:9" x14ac:dyDescent="0.25">
      <c r="B2250"/>
      <c r="C2250"/>
      <c r="D2250"/>
      <c r="E2250"/>
      <c r="F2250"/>
      <c r="G2250"/>
      <c r="H2250"/>
      <c r="I2250"/>
    </row>
    <row r="2251" spans="2:9" x14ac:dyDescent="0.25">
      <c r="B2251"/>
      <c r="C2251"/>
      <c r="D2251"/>
      <c r="E2251"/>
      <c r="F2251"/>
      <c r="G2251"/>
      <c r="H2251"/>
      <c r="I2251"/>
    </row>
    <row r="2252" spans="2:9" x14ac:dyDescent="0.25">
      <c r="B2252"/>
      <c r="C2252"/>
      <c r="D2252"/>
      <c r="E2252"/>
      <c r="F2252"/>
      <c r="G2252"/>
      <c r="H2252"/>
      <c r="I2252"/>
    </row>
    <row r="2253" spans="2:9" x14ac:dyDescent="0.25">
      <c r="B2253"/>
      <c r="C2253"/>
      <c r="D2253"/>
      <c r="E2253"/>
      <c r="F2253"/>
      <c r="G2253"/>
      <c r="H2253"/>
      <c r="I2253"/>
    </row>
    <row r="2254" spans="2:9" x14ac:dyDescent="0.25">
      <c r="B2254"/>
      <c r="C2254"/>
      <c r="D2254"/>
      <c r="E2254"/>
      <c r="F2254"/>
      <c r="G2254"/>
      <c r="H2254"/>
      <c r="I2254"/>
    </row>
    <row r="2255" spans="2:9" x14ac:dyDescent="0.25">
      <c r="B2255"/>
      <c r="C2255"/>
      <c r="D2255"/>
      <c r="E2255"/>
      <c r="F2255"/>
      <c r="G2255"/>
      <c r="H2255"/>
      <c r="I2255"/>
    </row>
    <row r="2256" spans="2:9" x14ac:dyDescent="0.25">
      <c r="B2256"/>
      <c r="C2256"/>
      <c r="D2256"/>
      <c r="E2256"/>
      <c r="F2256"/>
      <c r="G2256"/>
      <c r="H2256"/>
      <c r="I2256"/>
    </row>
    <row r="2257" spans="2:9" x14ac:dyDescent="0.25">
      <c r="B2257"/>
      <c r="C2257"/>
      <c r="D2257"/>
      <c r="E2257"/>
      <c r="F2257"/>
      <c r="G2257"/>
      <c r="H2257"/>
      <c r="I2257"/>
    </row>
    <row r="2258" spans="2:9" x14ac:dyDescent="0.25">
      <c r="B2258"/>
      <c r="C2258"/>
      <c r="D2258"/>
      <c r="E2258"/>
      <c r="F2258"/>
      <c r="G2258"/>
      <c r="H2258"/>
      <c r="I2258"/>
    </row>
    <row r="2259" spans="2:9" x14ac:dyDescent="0.25">
      <c r="B2259"/>
      <c r="C2259"/>
      <c r="D2259"/>
      <c r="E2259"/>
      <c r="F2259"/>
      <c r="G2259"/>
      <c r="H2259"/>
      <c r="I2259"/>
    </row>
    <row r="2260" spans="2:9" x14ac:dyDescent="0.25">
      <c r="B2260"/>
      <c r="C2260"/>
      <c r="D2260"/>
      <c r="E2260"/>
      <c r="F2260"/>
      <c r="G2260"/>
      <c r="H2260"/>
      <c r="I2260"/>
    </row>
    <row r="2261" spans="2:9" x14ac:dyDescent="0.25">
      <c r="B2261"/>
      <c r="C2261"/>
      <c r="D2261"/>
      <c r="E2261"/>
      <c r="F2261"/>
      <c r="G2261"/>
      <c r="H2261"/>
      <c r="I2261"/>
    </row>
    <row r="2262" spans="2:9" x14ac:dyDescent="0.25">
      <c r="B2262"/>
      <c r="C2262"/>
      <c r="D2262"/>
      <c r="E2262"/>
      <c r="F2262"/>
      <c r="G2262"/>
      <c r="H2262"/>
      <c r="I2262"/>
    </row>
    <row r="2263" spans="2:9" x14ac:dyDescent="0.25">
      <c r="B2263"/>
      <c r="C2263"/>
      <c r="D2263"/>
      <c r="E2263"/>
      <c r="F2263"/>
      <c r="G2263"/>
      <c r="H2263"/>
      <c r="I2263"/>
    </row>
    <row r="2264" spans="2:9" x14ac:dyDescent="0.25">
      <c r="B2264"/>
      <c r="C2264"/>
      <c r="D2264"/>
      <c r="E2264"/>
      <c r="F2264"/>
      <c r="G2264"/>
      <c r="H2264"/>
      <c r="I2264"/>
    </row>
    <row r="2265" spans="2:9" x14ac:dyDescent="0.25">
      <c r="B2265"/>
      <c r="C2265"/>
      <c r="D2265"/>
      <c r="E2265"/>
      <c r="F2265"/>
      <c r="G2265"/>
      <c r="H2265"/>
      <c r="I2265"/>
    </row>
    <row r="2266" spans="2:9" x14ac:dyDescent="0.25">
      <c r="B2266"/>
      <c r="C2266"/>
      <c r="D2266"/>
      <c r="E2266"/>
      <c r="F2266"/>
      <c r="G2266"/>
      <c r="H2266"/>
      <c r="I2266"/>
    </row>
    <row r="2267" spans="2:9" x14ac:dyDescent="0.25">
      <c r="B2267"/>
      <c r="C2267"/>
      <c r="D2267"/>
      <c r="E2267"/>
      <c r="F2267"/>
      <c r="G2267"/>
      <c r="H2267"/>
      <c r="I2267"/>
    </row>
    <row r="2268" spans="2:9" x14ac:dyDescent="0.25">
      <c r="B2268"/>
      <c r="C2268"/>
      <c r="D2268"/>
      <c r="E2268"/>
      <c r="F2268"/>
      <c r="G2268"/>
      <c r="H2268"/>
      <c r="I2268"/>
    </row>
    <row r="2269" spans="2:9" x14ac:dyDescent="0.25">
      <c r="B2269"/>
      <c r="C2269"/>
      <c r="D2269"/>
      <c r="E2269"/>
      <c r="F2269"/>
      <c r="G2269"/>
      <c r="H2269"/>
      <c r="I2269"/>
    </row>
    <row r="2270" spans="2:9" x14ac:dyDescent="0.25">
      <c r="B2270"/>
      <c r="C2270"/>
      <c r="D2270"/>
      <c r="E2270"/>
      <c r="F2270"/>
      <c r="G2270"/>
      <c r="H2270"/>
      <c r="I2270"/>
    </row>
    <row r="2271" spans="2:9" x14ac:dyDescent="0.25">
      <c r="B2271"/>
      <c r="C2271"/>
      <c r="D2271"/>
      <c r="E2271"/>
      <c r="F2271"/>
      <c r="G2271"/>
      <c r="H2271"/>
      <c r="I2271"/>
    </row>
    <row r="2272" spans="2:9" x14ac:dyDescent="0.25">
      <c r="B2272"/>
      <c r="C2272"/>
      <c r="D2272"/>
      <c r="E2272"/>
      <c r="F2272"/>
      <c r="G2272"/>
      <c r="H2272"/>
      <c r="I2272"/>
    </row>
    <row r="2273" spans="2:9" x14ac:dyDescent="0.25">
      <c r="B2273"/>
      <c r="C2273"/>
      <c r="D2273"/>
      <c r="E2273"/>
      <c r="F2273"/>
      <c r="G2273"/>
      <c r="H2273"/>
      <c r="I2273"/>
    </row>
    <row r="2274" spans="2:9" x14ac:dyDescent="0.25">
      <c r="B2274"/>
      <c r="C2274"/>
      <c r="D2274"/>
      <c r="E2274"/>
      <c r="F2274"/>
      <c r="G2274"/>
      <c r="H2274"/>
      <c r="I2274"/>
    </row>
    <row r="2275" spans="2:9" x14ac:dyDescent="0.25">
      <c r="B2275"/>
      <c r="C2275"/>
      <c r="D2275"/>
      <c r="E2275"/>
      <c r="F2275"/>
      <c r="G2275"/>
      <c r="H2275"/>
      <c r="I2275"/>
    </row>
    <row r="2276" spans="2:9" x14ac:dyDescent="0.25">
      <c r="B2276"/>
      <c r="C2276"/>
      <c r="D2276"/>
      <c r="E2276"/>
      <c r="F2276"/>
      <c r="G2276"/>
      <c r="H2276"/>
      <c r="I2276"/>
    </row>
    <row r="2277" spans="2:9" x14ac:dyDescent="0.25">
      <c r="B2277"/>
      <c r="C2277"/>
      <c r="D2277"/>
      <c r="E2277"/>
      <c r="F2277"/>
      <c r="G2277"/>
      <c r="H2277"/>
      <c r="I2277"/>
    </row>
    <row r="2278" spans="2:9" x14ac:dyDescent="0.25">
      <c r="B2278"/>
      <c r="C2278"/>
      <c r="D2278"/>
      <c r="E2278"/>
      <c r="F2278"/>
      <c r="G2278"/>
      <c r="H2278"/>
      <c r="I2278"/>
    </row>
    <row r="2279" spans="2:9" x14ac:dyDescent="0.25">
      <c r="B2279"/>
      <c r="C2279"/>
      <c r="D2279"/>
      <c r="E2279"/>
      <c r="F2279"/>
      <c r="G2279"/>
      <c r="H2279"/>
      <c r="I2279"/>
    </row>
    <row r="2280" spans="2:9" x14ac:dyDescent="0.25">
      <c r="B2280"/>
      <c r="C2280"/>
      <c r="D2280"/>
      <c r="E2280"/>
      <c r="F2280"/>
      <c r="G2280"/>
      <c r="H2280"/>
      <c r="I2280"/>
    </row>
    <row r="2281" spans="2:9" x14ac:dyDescent="0.25">
      <c r="B2281"/>
      <c r="C2281"/>
      <c r="D2281"/>
      <c r="E2281"/>
      <c r="F2281"/>
      <c r="G2281"/>
      <c r="H2281"/>
      <c r="I2281"/>
    </row>
    <row r="2282" spans="2:9" x14ac:dyDescent="0.25">
      <c r="B2282"/>
      <c r="C2282"/>
      <c r="D2282"/>
      <c r="E2282"/>
      <c r="F2282"/>
      <c r="G2282"/>
      <c r="H2282"/>
      <c r="I2282"/>
    </row>
    <row r="2283" spans="2:9" x14ac:dyDescent="0.25">
      <c r="B2283"/>
      <c r="C2283"/>
      <c r="D2283"/>
      <c r="E2283"/>
      <c r="F2283"/>
      <c r="G2283"/>
      <c r="H2283"/>
      <c r="I2283"/>
    </row>
    <row r="2284" spans="2:9" x14ac:dyDescent="0.25">
      <c r="B2284"/>
      <c r="C2284"/>
      <c r="D2284"/>
      <c r="E2284"/>
      <c r="F2284"/>
      <c r="G2284"/>
      <c r="H2284"/>
      <c r="I2284"/>
    </row>
    <row r="2285" spans="2:9" x14ac:dyDescent="0.25">
      <c r="B2285"/>
      <c r="C2285"/>
      <c r="D2285"/>
      <c r="E2285"/>
      <c r="F2285"/>
      <c r="G2285"/>
      <c r="H2285"/>
      <c r="I2285"/>
    </row>
    <row r="2286" spans="2:9" x14ac:dyDescent="0.25">
      <c r="B2286"/>
      <c r="C2286"/>
      <c r="D2286"/>
      <c r="E2286"/>
      <c r="F2286"/>
      <c r="G2286"/>
      <c r="H2286"/>
      <c r="I2286"/>
    </row>
    <row r="2287" spans="2:9" x14ac:dyDescent="0.25">
      <c r="B2287"/>
      <c r="C2287"/>
      <c r="D2287"/>
      <c r="E2287"/>
      <c r="F2287"/>
      <c r="G2287"/>
      <c r="H2287"/>
      <c r="I2287"/>
    </row>
    <row r="2288" spans="2:9" x14ac:dyDescent="0.25">
      <c r="B2288"/>
      <c r="C2288"/>
      <c r="D2288"/>
      <c r="E2288"/>
      <c r="F2288"/>
      <c r="G2288"/>
      <c r="H2288"/>
      <c r="I2288"/>
    </row>
    <row r="2289" spans="2:9" x14ac:dyDescent="0.25">
      <c r="B2289"/>
      <c r="C2289"/>
      <c r="D2289"/>
      <c r="E2289"/>
      <c r="F2289"/>
      <c r="G2289"/>
      <c r="H2289"/>
      <c r="I2289"/>
    </row>
    <row r="2290" spans="2:9" x14ac:dyDescent="0.25">
      <c r="B2290"/>
      <c r="C2290"/>
      <c r="D2290"/>
      <c r="E2290"/>
      <c r="F2290"/>
      <c r="G2290"/>
      <c r="H2290"/>
      <c r="I2290"/>
    </row>
    <row r="2291" spans="2:9" x14ac:dyDescent="0.25">
      <c r="B2291"/>
      <c r="C2291"/>
      <c r="D2291"/>
      <c r="E2291"/>
      <c r="F2291"/>
      <c r="G2291"/>
      <c r="H2291"/>
      <c r="I2291"/>
    </row>
    <row r="2292" spans="2:9" x14ac:dyDescent="0.25">
      <c r="B2292"/>
      <c r="C2292"/>
      <c r="D2292"/>
      <c r="E2292"/>
      <c r="F2292"/>
      <c r="G2292"/>
      <c r="H2292"/>
      <c r="I2292"/>
    </row>
    <row r="2293" spans="2:9" x14ac:dyDescent="0.25">
      <c r="B2293"/>
      <c r="C2293"/>
      <c r="D2293"/>
      <c r="E2293"/>
      <c r="F2293"/>
      <c r="G2293"/>
      <c r="H2293"/>
      <c r="I2293"/>
    </row>
    <row r="2294" spans="2:9" x14ac:dyDescent="0.25">
      <c r="B2294"/>
      <c r="C2294"/>
      <c r="D2294"/>
      <c r="E2294"/>
      <c r="F2294"/>
      <c r="G2294"/>
      <c r="H2294"/>
      <c r="I2294"/>
    </row>
    <row r="2295" spans="2:9" x14ac:dyDescent="0.25">
      <c r="B2295"/>
      <c r="C2295"/>
      <c r="D2295"/>
      <c r="E2295"/>
      <c r="F2295"/>
      <c r="G2295"/>
      <c r="H2295"/>
      <c r="I2295"/>
    </row>
    <row r="2296" spans="2:9" x14ac:dyDescent="0.25">
      <c r="B2296"/>
      <c r="C2296"/>
      <c r="D2296"/>
      <c r="E2296"/>
      <c r="F2296"/>
      <c r="G2296"/>
      <c r="H2296"/>
      <c r="I2296"/>
    </row>
    <row r="2297" spans="2:9" x14ac:dyDescent="0.25">
      <c r="B2297"/>
      <c r="C2297"/>
      <c r="D2297"/>
      <c r="E2297"/>
      <c r="F2297"/>
      <c r="G2297"/>
      <c r="H2297"/>
      <c r="I2297"/>
    </row>
    <row r="2298" spans="2:9" x14ac:dyDescent="0.25">
      <c r="B2298"/>
      <c r="C2298"/>
      <c r="D2298"/>
      <c r="E2298"/>
      <c r="F2298"/>
      <c r="G2298"/>
      <c r="H2298"/>
      <c r="I2298"/>
    </row>
    <row r="2299" spans="2:9" x14ac:dyDescent="0.25">
      <c r="B2299"/>
      <c r="C2299"/>
      <c r="D2299"/>
      <c r="E2299"/>
      <c r="F2299"/>
      <c r="G2299"/>
      <c r="H2299"/>
      <c r="I2299"/>
    </row>
    <row r="2300" spans="2:9" x14ac:dyDescent="0.25">
      <c r="B2300"/>
      <c r="C2300"/>
      <c r="D2300"/>
      <c r="E2300"/>
      <c r="F2300"/>
      <c r="G2300"/>
      <c r="H2300"/>
      <c r="I2300"/>
    </row>
    <row r="2301" spans="2:9" x14ac:dyDescent="0.25">
      <c r="B2301"/>
      <c r="C2301"/>
      <c r="D2301"/>
      <c r="E2301"/>
      <c r="F2301"/>
      <c r="G2301"/>
      <c r="H2301"/>
      <c r="I2301"/>
    </row>
    <row r="2302" spans="2:9" x14ac:dyDescent="0.25">
      <c r="B2302"/>
      <c r="C2302"/>
      <c r="D2302"/>
      <c r="E2302"/>
      <c r="F2302"/>
      <c r="G2302"/>
      <c r="H2302"/>
      <c r="I2302"/>
    </row>
    <row r="2303" spans="2:9" x14ac:dyDescent="0.25">
      <c r="B2303"/>
      <c r="C2303"/>
      <c r="D2303"/>
      <c r="E2303"/>
      <c r="F2303"/>
      <c r="G2303"/>
      <c r="H2303"/>
      <c r="I2303"/>
    </row>
    <row r="2304" spans="2:9" x14ac:dyDescent="0.25">
      <c r="B2304"/>
      <c r="C2304"/>
      <c r="D2304"/>
      <c r="E2304"/>
      <c r="F2304"/>
      <c r="G2304"/>
      <c r="H2304"/>
      <c r="I2304"/>
    </row>
    <row r="2305" spans="2:9" x14ac:dyDescent="0.25">
      <c r="B2305"/>
      <c r="C2305"/>
      <c r="D2305"/>
      <c r="E2305"/>
      <c r="F2305"/>
      <c r="G2305"/>
      <c r="H2305"/>
      <c r="I2305"/>
    </row>
    <row r="2306" spans="2:9" x14ac:dyDescent="0.25">
      <c r="B2306"/>
      <c r="C2306"/>
      <c r="D2306"/>
      <c r="E2306"/>
      <c r="F2306"/>
      <c r="G2306"/>
      <c r="H2306"/>
      <c r="I2306"/>
    </row>
    <row r="2307" spans="2:9" x14ac:dyDescent="0.25">
      <c r="B2307"/>
      <c r="C2307"/>
      <c r="D2307"/>
      <c r="E2307"/>
      <c r="F2307"/>
      <c r="G2307"/>
      <c r="H2307"/>
      <c r="I2307"/>
    </row>
    <row r="2308" spans="2:9" x14ac:dyDescent="0.25">
      <c r="B2308"/>
      <c r="C2308"/>
      <c r="D2308"/>
      <c r="E2308"/>
      <c r="F2308"/>
      <c r="G2308"/>
      <c r="H2308"/>
      <c r="I2308"/>
    </row>
    <row r="2309" spans="2:9" x14ac:dyDescent="0.25">
      <c r="B2309"/>
      <c r="C2309"/>
      <c r="D2309"/>
      <c r="E2309"/>
      <c r="F2309"/>
      <c r="G2309"/>
      <c r="H2309"/>
      <c r="I2309"/>
    </row>
    <row r="2310" spans="2:9" x14ac:dyDescent="0.25">
      <c r="B2310"/>
      <c r="C2310"/>
      <c r="D2310"/>
      <c r="E2310"/>
      <c r="F2310"/>
      <c r="G2310"/>
      <c r="H2310"/>
      <c r="I2310"/>
    </row>
    <row r="2311" spans="2:9" x14ac:dyDescent="0.25">
      <c r="B2311"/>
      <c r="C2311"/>
      <c r="D2311"/>
      <c r="E2311"/>
      <c r="F2311"/>
      <c r="G2311"/>
      <c r="H2311"/>
      <c r="I2311"/>
    </row>
    <row r="2312" spans="2:9" x14ac:dyDescent="0.25">
      <c r="B2312"/>
      <c r="C2312"/>
      <c r="D2312"/>
      <c r="E2312"/>
      <c r="F2312"/>
      <c r="G2312"/>
      <c r="H2312"/>
      <c r="I2312"/>
    </row>
    <row r="2313" spans="2:9" x14ac:dyDescent="0.25">
      <c r="B2313"/>
      <c r="C2313"/>
      <c r="D2313"/>
      <c r="E2313"/>
      <c r="F2313"/>
      <c r="G2313"/>
      <c r="H2313"/>
      <c r="I2313"/>
    </row>
    <row r="2314" spans="2:9" x14ac:dyDescent="0.25">
      <c r="B2314"/>
      <c r="C2314"/>
      <c r="D2314"/>
      <c r="E2314"/>
      <c r="F2314"/>
      <c r="G2314"/>
      <c r="H2314"/>
      <c r="I2314"/>
    </row>
    <row r="2315" spans="2:9" x14ac:dyDescent="0.25">
      <c r="B2315"/>
      <c r="C2315"/>
      <c r="D2315"/>
      <c r="E2315"/>
      <c r="F2315"/>
      <c r="G2315"/>
      <c r="H2315"/>
      <c r="I2315"/>
    </row>
    <row r="2316" spans="2:9" x14ac:dyDescent="0.25">
      <c r="B2316"/>
      <c r="C2316"/>
      <c r="D2316"/>
      <c r="E2316"/>
      <c r="F2316"/>
      <c r="G2316"/>
      <c r="H2316"/>
      <c r="I2316"/>
    </row>
    <row r="2317" spans="2:9" x14ac:dyDescent="0.25">
      <c r="B2317"/>
      <c r="C2317"/>
      <c r="D2317"/>
      <c r="E2317"/>
      <c r="F2317"/>
      <c r="G2317"/>
      <c r="H2317"/>
      <c r="I2317"/>
    </row>
    <row r="2318" spans="2:9" x14ac:dyDescent="0.25">
      <c r="B2318"/>
      <c r="C2318"/>
      <c r="D2318"/>
      <c r="E2318"/>
      <c r="F2318"/>
      <c r="G2318"/>
      <c r="H2318"/>
      <c r="I2318"/>
    </row>
    <row r="2319" spans="2:9" x14ac:dyDescent="0.25">
      <c r="B2319"/>
      <c r="C2319"/>
      <c r="D2319"/>
      <c r="E2319"/>
      <c r="F2319"/>
      <c r="G2319"/>
      <c r="H2319"/>
      <c r="I2319"/>
    </row>
    <row r="2320" spans="2:9" x14ac:dyDescent="0.25">
      <c r="B2320"/>
      <c r="C2320"/>
      <c r="D2320"/>
      <c r="E2320"/>
      <c r="F2320"/>
      <c r="G2320"/>
      <c r="H2320"/>
      <c r="I2320"/>
    </row>
    <row r="2321" spans="2:9" x14ac:dyDescent="0.25">
      <c r="B2321"/>
      <c r="C2321"/>
      <c r="D2321"/>
      <c r="E2321"/>
      <c r="F2321"/>
      <c r="G2321"/>
      <c r="H2321"/>
      <c r="I2321"/>
    </row>
    <row r="2322" spans="2:9" x14ac:dyDescent="0.25">
      <c r="B2322"/>
      <c r="C2322"/>
      <c r="D2322"/>
      <c r="E2322"/>
      <c r="F2322"/>
      <c r="G2322"/>
      <c r="H2322"/>
      <c r="I2322"/>
    </row>
    <row r="2323" spans="2:9" x14ac:dyDescent="0.25">
      <c r="B2323"/>
      <c r="C2323"/>
      <c r="D2323"/>
      <c r="E2323"/>
      <c r="F2323"/>
      <c r="G2323"/>
      <c r="H2323"/>
      <c r="I2323"/>
    </row>
    <row r="2324" spans="2:9" x14ac:dyDescent="0.25">
      <c r="B2324"/>
      <c r="C2324"/>
      <c r="D2324"/>
      <c r="E2324"/>
      <c r="F2324"/>
      <c r="G2324"/>
      <c r="H2324"/>
      <c r="I2324"/>
    </row>
    <row r="2325" spans="2:9" x14ac:dyDescent="0.25">
      <c r="B2325"/>
      <c r="C2325"/>
      <c r="D2325"/>
      <c r="E2325"/>
      <c r="F2325"/>
      <c r="G2325"/>
      <c r="H2325"/>
      <c r="I2325"/>
    </row>
    <row r="2326" spans="2:9" x14ac:dyDescent="0.25">
      <c r="B2326"/>
      <c r="C2326"/>
      <c r="D2326"/>
      <c r="E2326"/>
      <c r="F2326"/>
      <c r="G2326"/>
      <c r="H2326"/>
      <c r="I2326"/>
    </row>
    <row r="2327" spans="2:9" x14ac:dyDescent="0.25">
      <c r="B2327"/>
      <c r="C2327"/>
      <c r="D2327"/>
      <c r="E2327"/>
      <c r="F2327"/>
      <c r="G2327"/>
      <c r="H2327"/>
      <c r="I2327"/>
    </row>
    <row r="2328" spans="2:9" x14ac:dyDescent="0.25">
      <c r="B2328"/>
      <c r="C2328"/>
      <c r="D2328"/>
      <c r="E2328"/>
      <c r="F2328"/>
      <c r="G2328"/>
      <c r="H2328"/>
      <c r="I2328"/>
    </row>
    <row r="2329" spans="2:9" x14ac:dyDescent="0.25">
      <c r="B2329"/>
      <c r="C2329"/>
      <c r="D2329"/>
      <c r="E2329"/>
      <c r="F2329"/>
      <c r="G2329"/>
      <c r="H2329"/>
      <c r="I2329"/>
    </row>
    <row r="2330" spans="2:9" x14ac:dyDescent="0.25">
      <c r="B2330"/>
      <c r="C2330"/>
      <c r="D2330"/>
      <c r="E2330"/>
      <c r="F2330"/>
      <c r="G2330"/>
      <c r="H2330"/>
      <c r="I2330"/>
    </row>
    <row r="2331" spans="2:9" x14ac:dyDescent="0.25">
      <c r="B2331"/>
      <c r="C2331"/>
      <c r="D2331"/>
      <c r="E2331"/>
      <c r="F2331"/>
      <c r="G2331"/>
      <c r="H2331"/>
      <c r="I2331"/>
    </row>
    <row r="2332" spans="2:9" x14ac:dyDescent="0.25">
      <c r="B2332"/>
      <c r="C2332"/>
      <c r="D2332"/>
      <c r="E2332"/>
      <c r="F2332"/>
      <c r="G2332"/>
      <c r="H2332"/>
      <c r="I2332"/>
    </row>
    <row r="2333" spans="2:9" x14ac:dyDescent="0.25">
      <c r="B2333"/>
      <c r="C2333"/>
      <c r="D2333"/>
      <c r="E2333"/>
      <c r="F2333"/>
      <c r="G2333"/>
      <c r="H2333"/>
      <c r="I2333"/>
    </row>
    <row r="2334" spans="2:9" x14ac:dyDescent="0.25">
      <c r="B2334"/>
      <c r="C2334"/>
      <c r="D2334"/>
      <c r="E2334"/>
      <c r="F2334"/>
      <c r="G2334"/>
      <c r="H2334"/>
      <c r="I2334"/>
    </row>
    <row r="2335" spans="2:9" x14ac:dyDescent="0.25">
      <c r="B2335"/>
      <c r="C2335"/>
      <c r="D2335"/>
      <c r="E2335"/>
      <c r="F2335"/>
      <c r="G2335"/>
      <c r="H2335"/>
      <c r="I2335"/>
    </row>
    <row r="2336" spans="2:9" x14ac:dyDescent="0.25">
      <c r="B2336"/>
      <c r="C2336"/>
      <c r="D2336"/>
      <c r="E2336"/>
      <c r="F2336"/>
      <c r="G2336"/>
      <c r="H2336"/>
      <c r="I2336"/>
    </row>
    <row r="2337" spans="2:9" x14ac:dyDescent="0.25">
      <c r="B2337"/>
      <c r="C2337"/>
      <c r="D2337"/>
      <c r="E2337"/>
      <c r="F2337"/>
      <c r="G2337"/>
      <c r="H2337"/>
      <c r="I2337"/>
    </row>
    <row r="2338" spans="2:9" x14ac:dyDescent="0.25">
      <c r="B2338"/>
      <c r="C2338"/>
      <c r="D2338"/>
      <c r="E2338"/>
      <c r="F2338"/>
      <c r="G2338"/>
      <c r="H2338"/>
      <c r="I2338"/>
    </row>
    <row r="2339" spans="2:9" x14ac:dyDescent="0.25">
      <c r="B2339"/>
      <c r="C2339"/>
      <c r="D2339"/>
      <c r="E2339"/>
      <c r="F2339"/>
      <c r="G2339"/>
      <c r="H2339"/>
      <c r="I2339"/>
    </row>
    <row r="2340" spans="2:9" x14ac:dyDescent="0.25">
      <c r="B2340"/>
      <c r="C2340"/>
      <c r="D2340"/>
      <c r="E2340"/>
      <c r="F2340"/>
      <c r="G2340"/>
      <c r="H2340"/>
      <c r="I2340"/>
    </row>
    <row r="2341" spans="2:9" x14ac:dyDescent="0.25">
      <c r="B2341"/>
      <c r="C2341"/>
      <c r="D2341"/>
      <c r="E2341"/>
      <c r="F2341"/>
      <c r="G2341"/>
      <c r="H2341"/>
      <c r="I2341"/>
    </row>
    <row r="2342" spans="2:9" x14ac:dyDescent="0.25">
      <c r="B2342"/>
      <c r="C2342"/>
      <c r="D2342"/>
      <c r="E2342"/>
      <c r="F2342"/>
      <c r="G2342"/>
      <c r="H2342"/>
      <c r="I2342"/>
    </row>
    <row r="2343" spans="2:9" x14ac:dyDescent="0.25">
      <c r="B2343"/>
      <c r="C2343"/>
      <c r="D2343"/>
      <c r="E2343"/>
      <c r="F2343"/>
      <c r="G2343"/>
      <c r="H2343"/>
      <c r="I2343"/>
    </row>
    <row r="2344" spans="2:9" x14ac:dyDescent="0.25">
      <c r="B2344"/>
      <c r="C2344"/>
      <c r="D2344"/>
      <c r="E2344"/>
      <c r="F2344"/>
      <c r="G2344"/>
      <c r="H2344"/>
      <c r="I2344"/>
    </row>
    <row r="2345" spans="2:9" x14ac:dyDescent="0.25">
      <c r="B2345"/>
      <c r="C2345"/>
      <c r="D2345"/>
      <c r="E2345"/>
      <c r="F2345"/>
      <c r="G2345"/>
      <c r="H2345"/>
      <c r="I2345"/>
    </row>
    <row r="2346" spans="2:9" x14ac:dyDescent="0.25">
      <c r="B2346"/>
      <c r="C2346"/>
      <c r="D2346"/>
      <c r="E2346"/>
      <c r="F2346"/>
      <c r="G2346"/>
      <c r="H2346"/>
      <c r="I2346"/>
    </row>
    <row r="2347" spans="2:9" x14ac:dyDescent="0.25">
      <c r="B2347"/>
      <c r="C2347"/>
      <c r="D2347"/>
      <c r="E2347"/>
      <c r="F2347"/>
      <c r="G2347"/>
      <c r="H2347"/>
      <c r="I2347"/>
    </row>
    <row r="2348" spans="2:9" x14ac:dyDescent="0.25">
      <c r="B2348"/>
      <c r="C2348"/>
      <c r="D2348"/>
      <c r="E2348"/>
      <c r="F2348"/>
      <c r="G2348"/>
      <c r="H2348"/>
      <c r="I2348"/>
    </row>
    <row r="2349" spans="2:9" x14ac:dyDescent="0.25">
      <c r="B2349"/>
      <c r="C2349"/>
      <c r="D2349"/>
      <c r="E2349"/>
      <c r="F2349"/>
      <c r="G2349"/>
      <c r="H2349"/>
      <c r="I2349"/>
    </row>
    <row r="2350" spans="2:9" x14ac:dyDescent="0.25">
      <c r="B2350"/>
      <c r="C2350"/>
      <c r="D2350"/>
      <c r="E2350"/>
      <c r="F2350"/>
      <c r="G2350"/>
      <c r="H2350"/>
      <c r="I2350"/>
    </row>
    <row r="2351" spans="2:9" x14ac:dyDescent="0.25">
      <c r="B2351"/>
      <c r="C2351"/>
      <c r="D2351"/>
      <c r="E2351"/>
      <c r="F2351"/>
      <c r="G2351"/>
      <c r="H2351"/>
      <c r="I2351"/>
    </row>
    <row r="2352" spans="2:9" x14ac:dyDescent="0.25">
      <c r="B2352"/>
      <c r="C2352"/>
      <c r="D2352"/>
      <c r="E2352"/>
      <c r="F2352"/>
      <c r="G2352"/>
      <c r="H2352"/>
      <c r="I2352"/>
    </row>
    <row r="2353" spans="2:9" x14ac:dyDescent="0.25">
      <c r="B2353"/>
      <c r="C2353"/>
      <c r="D2353"/>
      <c r="E2353"/>
      <c r="F2353"/>
      <c r="G2353"/>
      <c r="H2353"/>
      <c r="I2353"/>
    </row>
    <row r="2354" spans="2:9" x14ac:dyDescent="0.25">
      <c r="B2354"/>
      <c r="C2354"/>
      <c r="D2354"/>
      <c r="E2354"/>
      <c r="F2354"/>
      <c r="G2354"/>
      <c r="H2354"/>
      <c r="I2354"/>
    </row>
    <row r="2355" spans="2:9" x14ac:dyDescent="0.25">
      <c r="B2355"/>
      <c r="C2355"/>
      <c r="D2355"/>
      <c r="E2355"/>
      <c r="F2355"/>
      <c r="G2355"/>
      <c r="H2355"/>
      <c r="I2355"/>
    </row>
    <row r="2356" spans="2:9" x14ac:dyDescent="0.25">
      <c r="B2356"/>
      <c r="C2356"/>
      <c r="D2356"/>
      <c r="E2356"/>
      <c r="F2356"/>
      <c r="G2356"/>
      <c r="H2356"/>
      <c r="I2356"/>
    </row>
    <row r="2357" spans="2:9" x14ac:dyDescent="0.25">
      <c r="B2357"/>
      <c r="C2357"/>
      <c r="D2357"/>
      <c r="E2357"/>
      <c r="F2357"/>
      <c r="G2357"/>
      <c r="H2357"/>
      <c r="I2357"/>
    </row>
    <row r="2358" spans="2:9" x14ac:dyDescent="0.25">
      <c r="B2358"/>
      <c r="C2358"/>
      <c r="D2358"/>
      <c r="E2358"/>
      <c r="F2358"/>
      <c r="G2358"/>
      <c r="H2358"/>
      <c r="I2358"/>
    </row>
    <row r="2359" spans="2:9" x14ac:dyDescent="0.25">
      <c r="B2359"/>
      <c r="C2359"/>
      <c r="D2359"/>
      <c r="E2359"/>
      <c r="F2359"/>
      <c r="G2359"/>
      <c r="H2359"/>
      <c r="I2359"/>
    </row>
    <row r="2360" spans="2:9" x14ac:dyDescent="0.25">
      <c r="B2360"/>
      <c r="C2360"/>
      <c r="D2360"/>
      <c r="E2360"/>
      <c r="F2360"/>
      <c r="G2360"/>
      <c r="H2360"/>
      <c r="I2360"/>
    </row>
    <row r="2361" spans="2:9" x14ac:dyDescent="0.25">
      <c r="B2361"/>
      <c r="C2361"/>
      <c r="D2361"/>
      <c r="E2361"/>
      <c r="F2361"/>
      <c r="G2361"/>
      <c r="H2361"/>
      <c r="I2361"/>
    </row>
    <row r="2362" spans="2:9" x14ac:dyDescent="0.25">
      <c r="B2362"/>
      <c r="C2362"/>
      <c r="D2362"/>
      <c r="E2362"/>
      <c r="F2362"/>
      <c r="G2362"/>
      <c r="H2362"/>
      <c r="I2362"/>
    </row>
    <row r="2363" spans="2:9" x14ac:dyDescent="0.25">
      <c r="B2363"/>
      <c r="C2363"/>
      <c r="D2363"/>
      <c r="E2363"/>
      <c r="F2363"/>
      <c r="G2363"/>
      <c r="H2363"/>
      <c r="I2363"/>
    </row>
    <row r="2364" spans="2:9" x14ac:dyDescent="0.25">
      <c r="B2364"/>
      <c r="C2364"/>
      <c r="D2364"/>
      <c r="E2364"/>
      <c r="F2364"/>
      <c r="G2364"/>
      <c r="H2364"/>
      <c r="I2364"/>
    </row>
    <row r="2365" spans="2:9" x14ac:dyDescent="0.25">
      <c r="B2365"/>
      <c r="C2365"/>
      <c r="D2365"/>
      <c r="E2365"/>
      <c r="F2365"/>
      <c r="G2365"/>
      <c r="H2365"/>
      <c r="I2365"/>
    </row>
    <row r="2366" spans="2:9" x14ac:dyDescent="0.25">
      <c r="B2366"/>
      <c r="C2366"/>
      <c r="D2366"/>
      <c r="E2366"/>
      <c r="F2366"/>
      <c r="G2366"/>
      <c r="H2366"/>
      <c r="I2366"/>
    </row>
    <row r="2367" spans="2:9" x14ac:dyDescent="0.25">
      <c r="B2367"/>
      <c r="C2367"/>
      <c r="D2367"/>
      <c r="E2367"/>
      <c r="F2367"/>
      <c r="G2367"/>
      <c r="H2367"/>
      <c r="I2367"/>
    </row>
    <row r="2368" spans="2:9" x14ac:dyDescent="0.25">
      <c r="B2368"/>
      <c r="C2368"/>
      <c r="D2368"/>
      <c r="E2368"/>
      <c r="F2368"/>
      <c r="G2368"/>
      <c r="H2368"/>
      <c r="I2368"/>
    </row>
    <row r="2369" spans="2:9" x14ac:dyDescent="0.25">
      <c r="B2369"/>
      <c r="C2369"/>
      <c r="D2369"/>
      <c r="E2369"/>
      <c r="F2369"/>
      <c r="G2369"/>
      <c r="H2369"/>
      <c r="I2369"/>
    </row>
    <row r="2370" spans="2:9" x14ac:dyDescent="0.25">
      <c r="B2370"/>
      <c r="C2370"/>
      <c r="D2370"/>
      <c r="E2370"/>
      <c r="F2370"/>
      <c r="G2370"/>
      <c r="H2370"/>
      <c r="I2370"/>
    </row>
    <row r="2371" spans="2:9" x14ac:dyDescent="0.25">
      <c r="B2371"/>
      <c r="C2371"/>
      <c r="D2371"/>
      <c r="E2371"/>
      <c r="F2371"/>
      <c r="G2371"/>
      <c r="H2371"/>
      <c r="I2371"/>
    </row>
    <row r="2372" spans="2:9" x14ac:dyDescent="0.25">
      <c r="B2372"/>
      <c r="C2372"/>
      <c r="D2372"/>
      <c r="E2372"/>
      <c r="F2372"/>
      <c r="G2372"/>
      <c r="H2372"/>
      <c r="I2372"/>
    </row>
    <row r="2373" spans="2:9" x14ac:dyDescent="0.25">
      <c r="B2373"/>
      <c r="C2373"/>
      <c r="D2373"/>
      <c r="E2373"/>
      <c r="F2373"/>
      <c r="G2373"/>
      <c r="H2373"/>
      <c r="I2373"/>
    </row>
    <row r="2374" spans="2:9" x14ac:dyDescent="0.25">
      <c r="B2374"/>
      <c r="C2374"/>
      <c r="D2374"/>
      <c r="E2374"/>
      <c r="F2374"/>
      <c r="G2374"/>
      <c r="H2374"/>
      <c r="I2374"/>
    </row>
    <row r="2375" spans="2:9" x14ac:dyDescent="0.25">
      <c r="B2375"/>
      <c r="C2375"/>
      <c r="D2375"/>
      <c r="E2375"/>
      <c r="F2375"/>
      <c r="G2375"/>
      <c r="H2375"/>
      <c r="I2375"/>
    </row>
    <row r="2376" spans="2:9" x14ac:dyDescent="0.25">
      <c r="B2376"/>
      <c r="C2376"/>
      <c r="D2376"/>
      <c r="E2376"/>
      <c r="F2376"/>
      <c r="G2376"/>
      <c r="H2376"/>
      <c r="I2376"/>
    </row>
    <row r="2377" spans="2:9" x14ac:dyDescent="0.25">
      <c r="B2377"/>
      <c r="C2377"/>
      <c r="D2377"/>
      <c r="E2377"/>
      <c r="F2377"/>
      <c r="G2377"/>
      <c r="H2377"/>
      <c r="I2377"/>
    </row>
    <row r="2378" spans="2:9" x14ac:dyDescent="0.25">
      <c r="B2378"/>
      <c r="C2378"/>
      <c r="D2378"/>
      <c r="E2378"/>
      <c r="F2378"/>
      <c r="G2378"/>
      <c r="H2378"/>
      <c r="I2378"/>
    </row>
    <row r="2379" spans="2:9" x14ac:dyDescent="0.25">
      <c r="B2379"/>
      <c r="C2379"/>
      <c r="D2379"/>
      <c r="E2379"/>
      <c r="F2379"/>
      <c r="G2379"/>
      <c r="H2379"/>
      <c r="I2379"/>
    </row>
    <row r="2380" spans="2:9" x14ac:dyDescent="0.25">
      <c r="B2380"/>
      <c r="C2380"/>
      <c r="D2380"/>
      <c r="E2380"/>
      <c r="F2380"/>
      <c r="G2380"/>
      <c r="H2380"/>
      <c r="I2380"/>
    </row>
    <row r="2381" spans="2:9" x14ac:dyDescent="0.25">
      <c r="B2381"/>
      <c r="C2381"/>
      <c r="D2381"/>
      <c r="E2381"/>
      <c r="F2381"/>
      <c r="G2381"/>
      <c r="H2381"/>
      <c r="I2381"/>
    </row>
    <row r="2382" spans="2:9" x14ac:dyDescent="0.25">
      <c r="B2382"/>
      <c r="C2382"/>
      <c r="D2382"/>
      <c r="E2382"/>
      <c r="F2382"/>
      <c r="G2382"/>
      <c r="H2382"/>
      <c r="I2382"/>
    </row>
    <row r="2383" spans="2:9" x14ac:dyDescent="0.25">
      <c r="B2383"/>
      <c r="C2383"/>
      <c r="D2383"/>
      <c r="E2383"/>
      <c r="F2383"/>
      <c r="G2383"/>
      <c r="H2383"/>
      <c r="I2383"/>
    </row>
    <row r="2384" spans="2:9" x14ac:dyDescent="0.25">
      <c r="B2384"/>
      <c r="C2384"/>
      <c r="D2384"/>
      <c r="E2384"/>
      <c r="F2384"/>
      <c r="G2384"/>
      <c r="H2384"/>
      <c r="I2384"/>
    </row>
    <row r="2385" spans="2:9" x14ac:dyDescent="0.25">
      <c r="B2385"/>
      <c r="C2385"/>
      <c r="D2385"/>
      <c r="E2385"/>
      <c r="F2385"/>
      <c r="G2385"/>
      <c r="H2385"/>
      <c r="I2385"/>
    </row>
    <row r="2386" spans="2:9" x14ac:dyDescent="0.25">
      <c r="B2386"/>
      <c r="C2386"/>
      <c r="D2386"/>
      <c r="E2386"/>
      <c r="F2386"/>
      <c r="G2386"/>
      <c r="H2386"/>
      <c r="I2386"/>
    </row>
    <row r="2387" spans="2:9" x14ac:dyDescent="0.25">
      <c r="B2387"/>
      <c r="C2387"/>
      <c r="D2387"/>
      <c r="E2387"/>
      <c r="F2387"/>
      <c r="G2387"/>
      <c r="H2387"/>
      <c r="I2387"/>
    </row>
    <row r="2388" spans="2:9" x14ac:dyDescent="0.25">
      <c r="B2388"/>
      <c r="C2388"/>
      <c r="D2388"/>
      <c r="E2388"/>
      <c r="F2388"/>
      <c r="G2388"/>
      <c r="H2388"/>
      <c r="I2388"/>
    </row>
    <row r="2389" spans="2:9" x14ac:dyDescent="0.25">
      <c r="B2389"/>
      <c r="C2389"/>
      <c r="D2389"/>
      <c r="E2389"/>
      <c r="F2389"/>
      <c r="G2389"/>
      <c r="H2389"/>
      <c r="I2389"/>
    </row>
    <row r="2390" spans="2:9" x14ac:dyDescent="0.25">
      <c r="B2390"/>
      <c r="C2390"/>
      <c r="D2390"/>
      <c r="E2390"/>
      <c r="F2390"/>
      <c r="G2390"/>
      <c r="H2390"/>
      <c r="I2390"/>
    </row>
    <row r="2391" spans="2:9" x14ac:dyDescent="0.25">
      <c r="B2391"/>
      <c r="C2391"/>
      <c r="D2391"/>
      <c r="E2391"/>
      <c r="F2391"/>
      <c r="G2391"/>
      <c r="H2391"/>
      <c r="I2391"/>
    </row>
    <row r="2392" spans="2:9" x14ac:dyDescent="0.25">
      <c r="B2392"/>
      <c r="C2392"/>
      <c r="D2392"/>
      <c r="E2392"/>
      <c r="F2392"/>
      <c r="G2392"/>
      <c r="H2392"/>
      <c r="I2392"/>
    </row>
    <row r="2393" spans="2:9" x14ac:dyDescent="0.25">
      <c r="B2393"/>
      <c r="C2393"/>
      <c r="D2393"/>
      <c r="E2393"/>
      <c r="F2393"/>
      <c r="G2393"/>
      <c r="H2393"/>
      <c r="I2393"/>
    </row>
    <row r="2394" spans="2:9" x14ac:dyDescent="0.25">
      <c r="B2394"/>
      <c r="C2394"/>
      <c r="D2394"/>
      <c r="E2394"/>
      <c r="F2394"/>
      <c r="G2394"/>
      <c r="H2394"/>
      <c r="I2394"/>
    </row>
    <row r="2395" spans="2:9" x14ac:dyDescent="0.25">
      <c r="B2395"/>
      <c r="C2395"/>
      <c r="D2395"/>
      <c r="E2395"/>
      <c r="F2395"/>
      <c r="G2395"/>
      <c r="H2395"/>
      <c r="I2395"/>
    </row>
    <row r="2396" spans="2:9" x14ac:dyDescent="0.25">
      <c r="B2396"/>
      <c r="C2396"/>
      <c r="D2396"/>
      <c r="E2396"/>
      <c r="F2396"/>
      <c r="G2396"/>
      <c r="H2396"/>
      <c r="I2396"/>
    </row>
    <row r="2397" spans="2:9" x14ac:dyDescent="0.25">
      <c r="B2397"/>
      <c r="C2397"/>
      <c r="D2397"/>
      <c r="E2397"/>
      <c r="F2397"/>
      <c r="G2397"/>
      <c r="H2397"/>
      <c r="I2397"/>
    </row>
    <row r="2398" spans="2:9" x14ac:dyDescent="0.25">
      <c r="B2398"/>
      <c r="C2398"/>
      <c r="D2398"/>
      <c r="E2398"/>
      <c r="F2398"/>
      <c r="G2398"/>
      <c r="H2398"/>
      <c r="I2398"/>
    </row>
    <row r="2399" spans="2:9" x14ac:dyDescent="0.25">
      <c r="B2399"/>
      <c r="C2399"/>
      <c r="D2399"/>
      <c r="E2399"/>
      <c r="F2399"/>
      <c r="G2399"/>
      <c r="H2399"/>
      <c r="I2399"/>
    </row>
    <row r="2400" spans="2:9" x14ac:dyDescent="0.25">
      <c r="B2400"/>
      <c r="C2400"/>
      <c r="D2400"/>
      <c r="E2400"/>
      <c r="F2400"/>
      <c r="G2400"/>
      <c r="H2400"/>
      <c r="I2400"/>
    </row>
    <row r="2401" spans="2:9" x14ac:dyDescent="0.25">
      <c r="B2401"/>
      <c r="C2401"/>
      <c r="D2401"/>
      <c r="E2401"/>
      <c r="F2401"/>
      <c r="G2401"/>
      <c r="H2401"/>
      <c r="I2401"/>
    </row>
    <row r="2402" spans="2:9" x14ac:dyDescent="0.25">
      <c r="B2402"/>
      <c r="C2402"/>
      <c r="D2402"/>
      <c r="E2402"/>
      <c r="F2402"/>
      <c r="G2402"/>
      <c r="H2402"/>
      <c r="I2402"/>
    </row>
    <row r="2403" spans="2:9" x14ac:dyDescent="0.25">
      <c r="B2403"/>
      <c r="C2403"/>
      <c r="D2403"/>
      <c r="E2403"/>
      <c r="F2403"/>
      <c r="G2403"/>
      <c r="H2403"/>
      <c r="I2403"/>
    </row>
    <row r="2404" spans="2:9" x14ac:dyDescent="0.25">
      <c r="B2404"/>
      <c r="C2404"/>
      <c r="D2404"/>
      <c r="E2404"/>
      <c r="F2404"/>
      <c r="G2404"/>
      <c r="H2404"/>
      <c r="I2404"/>
    </row>
    <row r="2405" spans="2:9" x14ac:dyDescent="0.25">
      <c r="B2405"/>
      <c r="C2405"/>
      <c r="D2405"/>
      <c r="E2405"/>
      <c r="F2405"/>
      <c r="G2405"/>
      <c r="H2405"/>
      <c r="I2405"/>
    </row>
    <row r="2406" spans="2:9" x14ac:dyDescent="0.25">
      <c r="B2406"/>
      <c r="C2406"/>
      <c r="D2406"/>
      <c r="E2406"/>
      <c r="F2406"/>
      <c r="G2406"/>
      <c r="H2406"/>
      <c r="I2406"/>
    </row>
    <row r="2407" spans="2:9" x14ac:dyDescent="0.25">
      <c r="B2407"/>
      <c r="C2407"/>
      <c r="D2407"/>
      <c r="E2407"/>
      <c r="F2407"/>
      <c r="G2407"/>
      <c r="H2407"/>
      <c r="I2407"/>
    </row>
    <row r="2408" spans="2:9" x14ac:dyDescent="0.25">
      <c r="B2408"/>
      <c r="C2408"/>
      <c r="D2408"/>
      <c r="E2408"/>
      <c r="F2408"/>
      <c r="G2408"/>
      <c r="H2408"/>
      <c r="I2408"/>
    </row>
    <row r="2409" spans="2:9" x14ac:dyDescent="0.25">
      <c r="B2409"/>
      <c r="C2409"/>
      <c r="D2409"/>
      <c r="E2409"/>
      <c r="F2409"/>
      <c r="G2409"/>
      <c r="H2409"/>
      <c r="I2409"/>
    </row>
    <row r="2410" spans="2:9" x14ac:dyDescent="0.25">
      <c r="B2410"/>
      <c r="C2410"/>
      <c r="D2410"/>
      <c r="E2410"/>
      <c r="F2410"/>
      <c r="G2410"/>
      <c r="H2410"/>
      <c r="I2410"/>
    </row>
    <row r="2411" spans="2:9" x14ac:dyDescent="0.25">
      <c r="B2411"/>
      <c r="C2411"/>
      <c r="D2411"/>
      <c r="E2411"/>
      <c r="F2411"/>
      <c r="G2411"/>
      <c r="H2411"/>
      <c r="I2411"/>
    </row>
    <row r="2412" spans="2:9" x14ac:dyDescent="0.25">
      <c r="B2412"/>
      <c r="C2412"/>
      <c r="D2412"/>
      <c r="E2412"/>
      <c r="F2412"/>
      <c r="G2412"/>
      <c r="H2412"/>
      <c r="I2412"/>
    </row>
    <row r="2413" spans="2:9" x14ac:dyDescent="0.25">
      <c r="B2413"/>
      <c r="C2413"/>
      <c r="D2413"/>
      <c r="E2413"/>
      <c r="F2413"/>
      <c r="G2413"/>
      <c r="H2413"/>
      <c r="I2413"/>
    </row>
    <row r="2414" spans="2:9" x14ac:dyDescent="0.25">
      <c r="B2414"/>
      <c r="C2414"/>
      <c r="D2414"/>
      <c r="E2414"/>
      <c r="F2414"/>
      <c r="G2414"/>
      <c r="H2414"/>
      <c r="I2414"/>
    </row>
    <row r="2415" spans="2:9" x14ac:dyDescent="0.25">
      <c r="B2415"/>
      <c r="C2415"/>
      <c r="D2415"/>
      <c r="E2415"/>
      <c r="F2415"/>
      <c r="G2415"/>
      <c r="H2415"/>
      <c r="I2415"/>
    </row>
    <row r="2416" spans="2:9" x14ac:dyDescent="0.25">
      <c r="B2416"/>
      <c r="C2416"/>
      <c r="D2416"/>
      <c r="E2416"/>
      <c r="F2416"/>
      <c r="G2416"/>
      <c r="H2416"/>
      <c r="I2416"/>
    </row>
    <row r="2417" spans="2:9" x14ac:dyDescent="0.25">
      <c r="B2417"/>
      <c r="C2417"/>
      <c r="D2417"/>
      <c r="E2417"/>
      <c r="F2417"/>
      <c r="G2417"/>
      <c r="H2417"/>
      <c r="I2417"/>
    </row>
    <row r="2418" spans="2:9" x14ac:dyDescent="0.25">
      <c r="B2418"/>
      <c r="C2418"/>
      <c r="D2418"/>
      <c r="E2418"/>
      <c r="F2418"/>
      <c r="G2418"/>
      <c r="H2418"/>
      <c r="I2418"/>
    </row>
    <row r="2419" spans="2:9" x14ac:dyDescent="0.25">
      <c r="B2419"/>
      <c r="C2419"/>
      <c r="D2419"/>
      <c r="E2419"/>
      <c r="F2419"/>
      <c r="G2419"/>
      <c r="H2419"/>
      <c r="I2419"/>
    </row>
    <row r="2420" spans="2:9" x14ac:dyDescent="0.25">
      <c r="B2420"/>
      <c r="C2420"/>
      <c r="D2420"/>
      <c r="E2420"/>
      <c r="F2420"/>
      <c r="G2420"/>
      <c r="H2420"/>
      <c r="I2420"/>
    </row>
    <row r="2421" spans="2:9" x14ac:dyDescent="0.25">
      <c r="B2421"/>
      <c r="C2421"/>
      <c r="D2421"/>
      <c r="E2421"/>
      <c r="F2421"/>
      <c r="G2421"/>
      <c r="H2421"/>
      <c r="I2421"/>
    </row>
    <row r="2422" spans="2:9" x14ac:dyDescent="0.25">
      <c r="B2422"/>
      <c r="C2422"/>
      <c r="D2422"/>
      <c r="E2422"/>
      <c r="F2422"/>
      <c r="G2422"/>
      <c r="H2422"/>
      <c r="I2422"/>
    </row>
    <row r="2423" spans="2:9" x14ac:dyDescent="0.25">
      <c r="B2423"/>
      <c r="C2423"/>
      <c r="D2423"/>
      <c r="E2423"/>
      <c r="F2423"/>
      <c r="G2423"/>
      <c r="H2423"/>
      <c r="I2423"/>
    </row>
    <row r="2424" spans="2:9" x14ac:dyDescent="0.25">
      <c r="B2424"/>
      <c r="C2424"/>
      <c r="D2424"/>
      <c r="E2424"/>
      <c r="F2424"/>
      <c r="G2424"/>
      <c r="H2424"/>
      <c r="I2424"/>
    </row>
    <row r="2425" spans="2:9" x14ac:dyDescent="0.25">
      <c r="B2425"/>
      <c r="C2425"/>
      <c r="D2425"/>
      <c r="E2425"/>
      <c r="F2425"/>
      <c r="G2425"/>
      <c r="H2425"/>
      <c r="I2425"/>
    </row>
    <row r="2426" spans="2:9" x14ac:dyDescent="0.25">
      <c r="B2426"/>
      <c r="C2426"/>
      <c r="D2426"/>
      <c r="E2426"/>
      <c r="F2426"/>
      <c r="G2426"/>
      <c r="H2426"/>
      <c r="I2426"/>
    </row>
    <row r="2427" spans="2:9" x14ac:dyDescent="0.25">
      <c r="B2427"/>
      <c r="C2427"/>
      <c r="D2427"/>
      <c r="E2427"/>
      <c r="F2427"/>
      <c r="G2427"/>
      <c r="H2427"/>
      <c r="I2427"/>
    </row>
    <row r="2428" spans="2:9" x14ac:dyDescent="0.25">
      <c r="B2428"/>
      <c r="C2428"/>
      <c r="D2428"/>
      <c r="E2428"/>
      <c r="F2428"/>
      <c r="G2428"/>
      <c r="H2428"/>
      <c r="I2428"/>
    </row>
    <row r="2429" spans="2:9" x14ac:dyDescent="0.25">
      <c r="B2429"/>
      <c r="C2429"/>
      <c r="D2429"/>
      <c r="E2429"/>
      <c r="F2429"/>
      <c r="G2429"/>
      <c r="H2429"/>
      <c r="I2429"/>
    </row>
    <row r="2430" spans="2:9" x14ac:dyDescent="0.25">
      <c r="B2430"/>
      <c r="C2430"/>
      <c r="D2430"/>
      <c r="E2430"/>
      <c r="F2430"/>
      <c r="G2430"/>
      <c r="H2430"/>
      <c r="I2430"/>
    </row>
    <row r="2431" spans="2:9" x14ac:dyDescent="0.25">
      <c r="B2431"/>
      <c r="C2431"/>
      <c r="D2431"/>
      <c r="E2431"/>
      <c r="F2431"/>
      <c r="G2431"/>
      <c r="H2431"/>
      <c r="I2431"/>
    </row>
    <row r="2432" spans="2:9" x14ac:dyDescent="0.25">
      <c r="B2432"/>
      <c r="C2432"/>
      <c r="D2432"/>
      <c r="E2432"/>
      <c r="F2432"/>
      <c r="G2432"/>
      <c r="H2432"/>
      <c r="I2432"/>
    </row>
    <row r="2433" spans="2:9" x14ac:dyDescent="0.25">
      <c r="B2433"/>
      <c r="C2433"/>
      <c r="D2433"/>
      <c r="E2433"/>
      <c r="F2433"/>
      <c r="G2433"/>
      <c r="H2433"/>
      <c r="I2433"/>
    </row>
    <row r="2434" spans="2:9" x14ac:dyDescent="0.25">
      <c r="B2434"/>
      <c r="C2434"/>
      <c r="D2434"/>
      <c r="E2434"/>
      <c r="F2434"/>
      <c r="G2434"/>
      <c r="H2434"/>
      <c r="I2434"/>
    </row>
    <row r="2435" spans="2:9" x14ac:dyDescent="0.25">
      <c r="B2435"/>
      <c r="C2435"/>
      <c r="D2435"/>
      <c r="E2435"/>
      <c r="F2435"/>
      <c r="G2435"/>
      <c r="H2435"/>
      <c r="I2435"/>
    </row>
    <row r="2436" spans="2:9" x14ac:dyDescent="0.25">
      <c r="B2436"/>
      <c r="C2436"/>
      <c r="D2436"/>
      <c r="E2436"/>
      <c r="F2436"/>
      <c r="G2436"/>
      <c r="H2436"/>
      <c r="I2436"/>
    </row>
    <row r="2437" spans="2:9" x14ac:dyDescent="0.25">
      <c r="B2437"/>
      <c r="C2437"/>
      <c r="D2437"/>
      <c r="E2437"/>
      <c r="F2437"/>
      <c r="G2437"/>
      <c r="H2437"/>
      <c r="I2437"/>
    </row>
    <row r="2438" spans="2:9" x14ac:dyDescent="0.25">
      <c r="B2438"/>
      <c r="C2438"/>
      <c r="D2438"/>
      <c r="E2438"/>
      <c r="F2438"/>
      <c r="G2438"/>
      <c r="H2438"/>
      <c r="I2438"/>
    </row>
    <row r="2439" spans="2:9" x14ac:dyDescent="0.25">
      <c r="B2439"/>
      <c r="C2439"/>
      <c r="D2439"/>
      <c r="E2439"/>
      <c r="F2439"/>
      <c r="G2439"/>
      <c r="H2439"/>
      <c r="I2439"/>
    </row>
    <row r="2440" spans="2:9" x14ac:dyDescent="0.25">
      <c r="B2440"/>
      <c r="C2440"/>
      <c r="D2440"/>
      <c r="E2440"/>
      <c r="F2440"/>
      <c r="G2440"/>
      <c r="H2440"/>
      <c r="I2440"/>
    </row>
    <row r="2441" spans="2:9" x14ac:dyDescent="0.25">
      <c r="B2441"/>
      <c r="C2441"/>
      <c r="D2441"/>
      <c r="E2441"/>
      <c r="F2441"/>
      <c r="G2441"/>
      <c r="H2441"/>
      <c r="I2441"/>
    </row>
    <row r="2442" spans="2:9" x14ac:dyDescent="0.25">
      <c r="B2442"/>
      <c r="C2442"/>
      <c r="D2442"/>
      <c r="E2442"/>
      <c r="F2442"/>
      <c r="G2442"/>
      <c r="H2442"/>
      <c r="I2442"/>
    </row>
    <row r="2443" spans="2:9" x14ac:dyDescent="0.25">
      <c r="B2443"/>
      <c r="C2443"/>
      <c r="D2443"/>
      <c r="E2443"/>
      <c r="F2443"/>
      <c r="G2443"/>
      <c r="H2443"/>
      <c r="I2443"/>
    </row>
    <row r="2444" spans="2:9" x14ac:dyDescent="0.25">
      <c r="B2444"/>
      <c r="C2444"/>
      <c r="D2444"/>
      <c r="E2444"/>
      <c r="F2444"/>
      <c r="G2444"/>
      <c r="H2444"/>
      <c r="I2444"/>
    </row>
    <row r="2445" spans="2:9" x14ac:dyDescent="0.25">
      <c r="B2445"/>
      <c r="C2445"/>
      <c r="D2445"/>
      <c r="E2445"/>
      <c r="F2445"/>
      <c r="G2445"/>
      <c r="H2445"/>
      <c r="I2445"/>
    </row>
    <row r="2446" spans="2:9" x14ac:dyDescent="0.25">
      <c r="B2446"/>
      <c r="C2446"/>
      <c r="D2446"/>
      <c r="E2446"/>
      <c r="F2446"/>
      <c r="G2446"/>
      <c r="H2446"/>
      <c r="I2446"/>
    </row>
    <row r="2447" spans="2:9" x14ac:dyDescent="0.25">
      <c r="B2447"/>
      <c r="C2447"/>
      <c r="D2447"/>
      <c r="E2447"/>
      <c r="F2447"/>
      <c r="G2447"/>
      <c r="H2447"/>
      <c r="I2447"/>
    </row>
    <row r="2448" spans="2:9" x14ac:dyDescent="0.25">
      <c r="B2448"/>
      <c r="C2448"/>
      <c r="D2448"/>
      <c r="E2448"/>
      <c r="F2448"/>
      <c r="G2448"/>
      <c r="H2448"/>
      <c r="I2448"/>
    </row>
    <row r="2449" spans="2:9" x14ac:dyDescent="0.25">
      <c r="B2449"/>
      <c r="C2449"/>
      <c r="D2449"/>
      <c r="E2449"/>
      <c r="F2449"/>
      <c r="G2449"/>
      <c r="H2449"/>
      <c r="I2449"/>
    </row>
    <row r="2450" spans="2:9" x14ac:dyDescent="0.25">
      <c r="B2450"/>
      <c r="C2450"/>
      <c r="D2450"/>
      <c r="E2450"/>
      <c r="F2450"/>
      <c r="G2450"/>
      <c r="H2450"/>
      <c r="I2450"/>
    </row>
    <row r="2451" spans="2:9" x14ac:dyDescent="0.25">
      <c r="B2451"/>
      <c r="C2451"/>
      <c r="D2451"/>
      <c r="E2451"/>
      <c r="F2451"/>
      <c r="G2451"/>
      <c r="H2451"/>
      <c r="I2451"/>
    </row>
    <row r="2452" spans="2:9" x14ac:dyDescent="0.25">
      <c r="B2452"/>
      <c r="C2452"/>
      <c r="D2452"/>
      <c r="E2452"/>
      <c r="F2452"/>
      <c r="G2452"/>
      <c r="H2452"/>
      <c r="I2452"/>
    </row>
    <row r="2453" spans="2:9" x14ac:dyDescent="0.25">
      <c r="B2453"/>
      <c r="C2453"/>
      <c r="D2453"/>
      <c r="E2453"/>
      <c r="F2453"/>
      <c r="G2453"/>
      <c r="H2453"/>
      <c r="I2453"/>
    </row>
    <row r="2454" spans="2:9" x14ac:dyDescent="0.25">
      <c r="B2454"/>
      <c r="C2454"/>
      <c r="D2454"/>
      <c r="E2454"/>
      <c r="F2454"/>
      <c r="G2454"/>
      <c r="H2454"/>
      <c r="I2454"/>
    </row>
    <row r="2455" spans="2:9" x14ac:dyDescent="0.25">
      <c r="B2455"/>
      <c r="C2455"/>
      <c r="D2455"/>
      <c r="E2455"/>
      <c r="F2455"/>
      <c r="G2455"/>
      <c r="H2455"/>
      <c r="I2455"/>
    </row>
    <row r="2456" spans="2:9" x14ac:dyDescent="0.25">
      <c r="B2456"/>
      <c r="C2456"/>
      <c r="D2456"/>
      <c r="E2456"/>
      <c r="F2456"/>
      <c r="G2456"/>
      <c r="H2456"/>
      <c r="I2456"/>
    </row>
    <row r="2457" spans="2:9" x14ac:dyDescent="0.25">
      <c r="B2457"/>
      <c r="C2457"/>
      <c r="D2457"/>
      <c r="E2457"/>
      <c r="F2457"/>
      <c r="G2457"/>
      <c r="H2457"/>
      <c r="I2457"/>
    </row>
    <row r="2458" spans="2:9" x14ac:dyDescent="0.25">
      <c r="B2458"/>
      <c r="C2458"/>
      <c r="D2458"/>
      <c r="E2458"/>
      <c r="F2458"/>
      <c r="G2458"/>
      <c r="H2458"/>
      <c r="I2458"/>
    </row>
    <row r="2459" spans="2:9" x14ac:dyDescent="0.25">
      <c r="B2459"/>
      <c r="C2459"/>
      <c r="D2459"/>
      <c r="E2459"/>
      <c r="F2459"/>
      <c r="G2459"/>
      <c r="H2459"/>
      <c r="I2459"/>
    </row>
    <row r="2460" spans="2:9" x14ac:dyDescent="0.25">
      <c r="B2460"/>
      <c r="C2460"/>
      <c r="D2460"/>
      <c r="E2460"/>
      <c r="F2460"/>
      <c r="G2460"/>
      <c r="H2460"/>
      <c r="I2460"/>
    </row>
    <row r="2461" spans="2:9" x14ac:dyDescent="0.25">
      <c r="B2461"/>
      <c r="C2461"/>
      <c r="D2461"/>
      <c r="E2461"/>
      <c r="F2461"/>
      <c r="G2461"/>
      <c r="H2461"/>
      <c r="I2461"/>
    </row>
    <row r="2462" spans="2:9" x14ac:dyDescent="0.25">
      <c r="B2462"/>
      <c r="C2462"/>
      <c r="D2462"/>
      <c r="E2462"/>
      <c r="F2462"/>
      <c r="G2462"/>
      <c r="H2462"/>
      <c r="I2462"/>
    </row>
    <row r="2463" spans="2:9" x14ac:dyDescent="0.25">
      <c r="B2463"/>
      <c r="C2463"/>
      <c r="D2463"/>
      <c r="E2463"/>
      <c r="F2463"/>
      <c r="G2463"/>
      <c r="H2463"/>
      <c r="I2463"/>
    </row>
    <row r="2464" spans="2:9" x14ac:dyDescent="0.25">
      <c r="B2464"/>
      <c r="C2464"/>
      <c r="D2464"/>
      <c r="E2464"/>
      <c r="F2464"/>
      <c r="G2464"/>
      <c r="H2464"/>
      <c r="I2464"/>
    </row>
    <row r="2465" spans="2:9" x14ac:dyDescent="0.25">
      <c r="B2465"/>
      <c r="C2465"/>
      <c r="D2465"/>
      <c r="E2465"/>
      <c r="F2465"/>
      <c r="G2465"/>
      <c r="H2465"/>
      <c r="I2465"/>
    </row>
    <row r="2466" spans="2:9" x14ac:dyDescent="0.25">
      <c r="B2466"/>
      <c r="C2466"/>
      <c r="D2466"/>
      <c r="E2466"/>
      <c r="F2466"/>
      <c r="G2466"/>
      <c r="H2466"/>
      <c r="I2466"/>
    </row>
    <row r="2467" spans="2:9" x14ac:dyDescent="0.25">
      <c r="B2467"/>
      <c r="C2467"/>
      <c r="D2467"/>
      <c r="E2467"/>
      <c r="F2467"/>
      <c r="G2467"/>
      <c r="H2467"/>
      <c r="I2467"/>
    </row>
    <row r="2468" spans="2:9" x14ac:dyDescent="0.25">
      <c r="B2468"/>
      <c r="C2468"/>
      <c r="D2468"/>
      <c r="E2468"/>
      <c r="F2468"/>
      <c r="G2468"/>
      <c r="H2468"/>
      <c r="I2468"/>
    </row>
    <row r="2469" spans="2:9" x14ac:dyDescent="0.25">
      <c r="B2469"/>
      <c r="C2469"/>
      <c r="D2469"/>
      <c r="E2469"/>
      <c r="F2469"/>
      <c r="G2469"/>
      <c r="H2469"/>
      <c r="I2469"/>
    </row>
    <row r="2470" spans="2:9" x14ac:dyDescent="0.25">
      <c r="B2470"/>
      <c r="C2470"/>
      <c r="D2470"/>
      <c r="E2470"/>
      <c r="F2470"/>
      <c r="G2470"/>
      <c r="H2470"/>
      <c r="I2470"/>
    </row>
    <row r="2471" spans="2:9" x14ac:dyDescent="0.25">
      <c r="B2471"/>
      <c r="C2471"/>
      <c r="D2471"/>
      <c r="E2471"/>
      <c r="F2471"/>
      <c r="G2471"/>
      <c r="H2471"/>
      <c r="I2471"/>
    </row>
    <row r="2472" spans="2:9" x14ac:dyDescent="0.25">
      <c r="B2472"/>
      <c r="C2472"/>
      <c r="D2472"/>
      <c r="E2472"/>
      <c r="F2472"/>
      <c r="G2472"/>
      <c r="H2472"/>
      <c r="I2472"/>
    </row>
    <row r="2473" spans="2:9" x14ac:dyDescent="0.25">
      <c r="B2473"/>
      <c r="C2473"/>
      <c r="D2473"/>
      <c r="E2473"/>
      <c r="F2473"/>
      <c r="G2473"/>
      <c r="H2473"/>
      <c r="I2473"/>
    </row>
    <row r="2474" spans="2:9" x14ac:dyDescent="0.25">
      <c r="B2474"/>
      <c r="C2474"/>
      <c r="D2474"/>
      <c r="E2474"/>
      <c r="F2474"/>
      <c r="G2474"/>
      <c r="H2474"/>
      <c r="I2474"/>
    </row>
    <row r="2475" spans="2:9" x14ac:dyDescent="0.25">
      <c r="B2475"/>
      <c r="C2475"/>
      <c r="D2475"/>
      <c r="E2475"/>
      <c r="F2475"/>
      <c r="G2475"/>
      <c r="H2475"/>
      <c r="I2475"/>
    </row>
    <row r="2476" spans="2:9" x14ac:dyDescent="0.25">
      <c r="B2476"/>
      <c r="C2476"/>
      <c r="D2476"/>
      <c r="E2476"/>
      <c r="F2476"/>
      <c r="G2476"/>
      <c r="H2476"/>
      <c r="I2476"/>
    </row>
    <row r="2477" spans="2:9" x14ac:dyDescent="0.25">
      <c r="B2477"/>
      <c r="C2477"/>
      <c r="D2477"/>
      <c r="E2477"/>
      <c r="F2477"/>
      <c r="G2477"/>
      <c r="H2477"/>
      <c r="I2477"/>
    </row>
    <row r="2478" spans="2:9" x14ac:dyDescent="0.25">
      <c r="B2478"/>
      <c r="C2478"/>
      <c r="D2478"/>
      <c r="E2478"/>
      <c r="F2478"/>
      <c r="G2478"/>
      <c r="H2478"/>
      <c r="I2478"/>
    </row>
    <row r="2479" spans="2:9" x14ac:dyDescent="0.25">
      <c r="B2479"/>
      <c r="C2479"/>
      <c r="D2479"/>
      <c r="E2479"/>
      <c r="F2479"/>
      <c r="G2479"/>
      <c r="H2479"/>
      <c r="I2479"/>
    </row>
    <row r="2480" spans="2:9" x14ac:dyDescent="0.25">
      <c r="B2480"/>
      <c r="C2480"/>
      <c r="D2480"/>
      <c r="E2480"/>
      <c r="F2480"/>
      <c r="G2480"/>
      <c r="H2480"/>
      <c r="I2480"/>
    </row>
    <row r="2481" spans="2:9" x14ac:dyDescent="0.25">
      <c r="B2481"/>
      <c r="C2481"/>
      <c r="D2481"/>
      <c r="E2481"/>
      <c r="F2481"/>
      <c r="G2481"/>
      <c r="H2481"/>
      <c r="I2481"/>
    </row>
    <row r="2482" spans="2:9" x14ac:dyDescent="0.25">
      <c r="B2482"/>
      <c r="C2482"/>
      <c r="D2482"/>
      <c r="E2482"/>
      <c r="F2482"/>
      <c r="G2482"/>
      <c r="H2482"/>
      <c r="I2482"/>
    </row>
    <row r="2483" spans="2:9" x14ac:dyDescent="0.25">
      <c r="B2483"/>
      <c r="C2483"/>
      <c r="D2483"/>
      <c r="E2483"/>
      <c r="F2483"/>
      <c r="G2483"/>
      <c r="H2483"/>
      <c r="I2483"/>
    </row>
    <row r="2484" spans="2:9" x14ac:dyDescent="0.25">
      <c r="B2484"/>
      <c r="C2484"/>
      <c r="D2484"/>
      <c r="E2484"/>
      <c r="F2484"/>
      <c r="G2484"/>
      <c r="H2484"/>
      <c r="I2484"/>
    </row>
    <row r="2485" spans="2:9" x14ac:dyDescent="0.25">
      <c r="B2485"/>
      <c r="C2485"/>
      <c r="D2485"/>
      <c r="E2485"/>
      <c r="F2485"/>
      <c r="G2485"/>
      <c r="H2485"/>
      <c r="I2485"/>
    </row>
    <row r="2486" spans="2:9" x14ac:dyDescent="0.25">
      <c r="B2486"/>
      <c r="C2486"/>
      <c r="D2486"/>
      <c r="E2486"/>
      <c r="F2486"/>
      <c r="G2486"/>
      <c r="H2486"/>
      <c r="I2486"/>
    </row>
    <row r="2487" spans="2:9" x14ac:dyDescent="0.25">
      <c r="B2487"/>
      <c r="C2487"/>
      <c r="D2487"/>
      <c r="E2487"/>
      <c r="F2487"/>
      <c r="G2487"/>
      <c r="H2487"/>
      <c r="I2487"/>
    </row>
    <row r="2488" spans="2:9" x14ac:dyDescent="0.25">
      <c r="B2488"/>
      <c r="C2488"/>
      <c r="D2488"/>
      <c r="E2488"/>
      <c r="F2488"/>
      <c r="G2488"/>
      <c r="H2488"/>
      <c r="I2488"/>
    </row>
    <row r="2489" spans="2:9" x14ac:dyDescent="0.25">
      <c r="B2489"/>
      <c r="C2489"/>
      <c r="D2489"/>
      <c r="E2489"/>
      <c r="F2489"/>
      <c r="G2489"/>
      <c r="H2489"/>
      <c r="I2489"/>
    </row>
    <row r="2490" spans="2:9" x14ac:dyDescent="0.25">
      <c r="B2490"/>
      <c r="C2490"/>
      <c r="D2490"/>
      <c r="E2490"/>
      <c r="F2490"/>
      <c r="G2490"/>
      <c r="H2490"/>
      <c r="I2490"/>
    </row>
    <row r="2491" spans="2:9" x14ac:dyDescent="0.25">
      <c r="B2491"/>
      <c r="C2491"/>
      <c r="D2491"/>
      <c r="E2491"/>
      <c r="F2491"/>
      <c r="G2491"/>
      <c r="H2491"/>
      <c r="I2491"/>
    </row>
    <row r="2492" spans="2:9" x14ac:dyDescent="0.25">
      <c r="B2492"/>
      <c r="C2492"/>
      <c r="D2492"/>
      <c r="E2492"/>
      <c r="F2492"/>
      <c r="G2492"/>
      <c r="H2492"/>
      <c r="I2492"/>
    </row>
    <row r="2493" spans="2:9" x14ac:dyDescent="0.25">
      <c r="B2493"/>
      <c r="C2493"/>
      <c r="D2493"/>
      <c r="E2493"/>
      <c r="F2493"/>
      <c r="G2493"/>
      <c r="H2493"/>
      <c r="I2493"/>
    </row>
    <row r="2494" spans="2:9" x14ac:dyDescent="0.25">
      <c r="B2494"/>
      <c r="C2494"/>
      <c r="D2494"/>
      <c r="E2494"/>
      <c r="F2494"/>
      <c r="G2494"/>
      <c r="H2494"/>
      <c r="I2494"/>
    </row>
    <row r="2495" spans="2:9" x14ac:dyDescent="0.25">
      <c r="B2495"/>
      <c r="C2495"/>
      <c r="D2495"/>
      <c r="E2495"/>
      <c r="F2495"/>
      <c r="G2495"/>
      <c r="H2495"/>
      <c r="I2495"/>
    </row>
    <row r="2496" spans="2:9" x14ac:dyDescent="0.25">
      <c r="B2496"/>
      <c r="C2496"/>
      <c r="D2496"/>
      <c r="E2496"/>
      <c r="F2496"/>
      <c r="G2496"/>
      <c r="H2496"/>
      <c r="I2496"/>
    </row>
    <row r="2497" spans="2:9" x14ac:dyDescent="0.25">
      <c r="B2497"/>
      <c r="C2497"/>
      <c r="D2497"/>
      <c r="E2497"/>
      <c r="F2497"/>
      <c r="G2497"/>
      <c r="H2497"/>
      <c r="I2497"/>
    </row>
    <row r="2498" spans="2:9" x14ac:dyDescent="0.25">
      <c r="B2498"/>
      <c r="C2498"/>
      <c r="D2498"/>
      <c r="E2498"/>
      <c r="F2498"/>
      <c r="G2498"/>
      <c r="H2498"/>
      <c r="I2498"/>
    </row>
    <row r="2499" spans="2:9" x14ac:dyDescent="0.25">
      <c r="B2499"/>
      <c r="C2499"/>
      <c r="D2499"/>
      <c r="E2499"/>
      <c r="F2499"/>
      <c r="G2499"/>
      <c r="H2499"/>
      <c r="I2499"/>
    </row>
    <row r="2500" spans="2:9" x14ac:dyDescent="0.25">
      <c r="B2500"/>
      <c r="C2500"/>
      <c r="D2500"/>
      <c r="E2500"/>
      <c r="F2500"/>
      <c r="G2500"/>
      <c r="H2500"/>
      <c r="I2500"/>
    </row>
    <row r="2501" spans="2:9" x14ac:dyDescent="0.25">
      <c r="B2501"/>
      <c r="C2501"/>
      <c r="D2501"/>
      <c r="E2501"/>
      <c r="F2501"/>
      <c r="G2501"/>
      <c r="H2501"/>
      <c r="I2501"/>
    </row>
    <row r="2502" spans="2:9" x14ac:dyDescent="0.25">
      <c r="B2502"/>
      <c r="C2502"/>
      <c r="D2502"/>
      <c r="E2502"/>
      <c r="F2502"/>
      <c r="G2502"/>
      <c r="H2502"/>
      <c r="I2502"/>
    </row>
    <row r="2503" spans="2:9" x14ac:dyDescent="0.25">
      <c r="B2503"/>
      <c r="C2503"/>
      <c r="D2503"/>
      <c r="E2503"/>
      <c r="F2503"/>
      <c r="G2503"/>
      <c r="H2503"/>
      <c r="I2503"/>
    </row>
    <row r="2504" spans="2:9" x14ac:dyDescent="0.25">
      <c r="B2504"/>
      <c r="C2504"/>
      <c r="D2504"/>
      <c r="E2504"/>
      <c r="F2504"/>
      <c r="G2504"/>
      <c r="H2504"/>
      <c r="I2504"/>
    </row>
    <row r="2505" spans="2:9" x14ac:dyDescent="0.25">
      <c r="B2505"/>
      <c r="C2505"/>
      <c r="D2505"/>
      <c r="E2505"/>
      <c r="F2505"/>
      <c r="G2505"/>
      <c r="H2505"/>
      <c r="I2505"/>
    </row>
    <row r="2506" spans="2:9" x14ac:dyDescent="0.25">
      <c r="B2506"/>
      <c r="C2506"/>
      <c r="D2506"/>
      <c r="E2506"/>
      <c r="F2506"/>
      <c r="G2506"/>
      <c r="H2506"/>
      <c r="I2506"/>
    </row>
    <row r="2507" spans="2:9" x14ac:dyDescent="0.25">
      <c r="B2507"/>
      <c r="C2507"/>
      <c r="D2507"/>
      <c r="E2507"/>
      <c r="F2507"/>
      <c r="G2507"/>
      <c r="H2507"/>
      <c r="I2507"/>
    </row>
    <row r="2508" spans="2:9" x14ac:dyDescent="0.25">
      <c r="B2508"/>
      <c r="C2508"/>
      <c r="D2508"/>
      <c r="E2508"/>
      <c r="F2508"/>
      <c r="G2508"/>
      <c r="H2508"/>
      <c r="I2508"/>
    </row>
    <row r="2509" spans="2:9" x14ac:dyDescent="0.25">
      <c r="B2509"/>
      <c r="C2509"/>
      <c r="D2509"/>
      <c r="E2509"/>
      <c r="F2509"/>
      <c r="G2509"/>
      <c r="H2509"/>
      <c r="I2509"/>
    </row>
    <row r="2510" spans="2:9" x14ac:dyDescent="0.25">
      <c r="B2510"/>
      <c r="C2510"/>
      <c r="D2510"/>
      <c r="E2510"/>
      <c r="F2510"/>
      <c r="G2510"/>
      <c r="H2510"/>
      <c r="I2510"/>
    </row>
    <row r="2511" spans="2:9" x14ac:dyDescent="0.25">
      <c r="B2511"/>
      <c r="C2511"/>
      <c r="D2511"/>
      <c r="E2511"/>
      <c r="F2511"/>
      <c r="G2511"/>
      <c r="H2511"/>
      <c r="I2511"/>
    </row>
    <row r="2512" spans="2:9" x14ac:dyDescent="0.25">
      <c r="B2512"/>
      <c r="C2512"/>
      <c r="D2512"/>
      <c r="E2512"/>
      <c r="F2512"/>
      <c r="G2512"/>
      <c r="H2512"/>
      <c r="I2512"/>
    </row>
    <row r="2513" spans="2:9" x14ac:dyDescent="0.25">
      <c r="B2513"/>
      <c r="C2513"/>
      <c r="D2513"/>
      <c r="E2513"/>
      <c r="F2513"/>
      <c r="G2513"/>
      <c r="H2513"/>
      <c r="I2513"/>
    </row>
    <row r="2514" spans="2:9" x14ac:dyDescent="0.25">
      <c r="B2514"/>
      <c r="C2514"/>
      <c r="D2514"/>
      <c r="E2514"/>
      <c r="F2514"/>
      <c r="G2514"/>
      <c r="H2514"/>
      <c r="I2514"/>
    </row>
    <row r="2515" spans="2:9" x14ac:dyDescent="0.25">
      <c r="B2515"/>
      <c r="C2515"/>
      <c r="D2515"/>
      <c r="E2515"/>
      <c r="F2515"/>
      <c r="G2515"/>
      <c r="H2515"/>
      <c r="I2515"/>
    </row>
    <row r="2516" spans="2:9" x14ac:dyDescent="0.25">
      <c r="B2516"/>
      <c r="C2516"/>
      <c r="D2516"/>
      <c r="E2516"/>
      <c r="F2516"/>
      <c r="G2516"/>
      <c r="H2516"/>
      <c r="I2516"/>
    </row>
    <row r="2517" spans="2:9" x14ac:dyDescent="0.25">
      <c r="B2517"/>
      <c r="C2517"/>
      <c r="D2517"/>
      <c r="E2517"/>
      <c r="F2517"/>
      <c r="G2517"/>
      <c r="H2517"/>
      <c r="I2517"/>
    </row>
    <row r="2518" spans="2:9" x14ac:dyDescent="0.25">
      <c r="B2518"/>
      <c r="C2518"/>
      <c r="D2518"/>
      <c r="E2518"/>
      <c r="F2518"/>
      <c r="G2518"/>
      <c r="H2518"/>
      <c r="I2518"/>
    </row>
    <row r="2519" spans="2:9" x14ac:dyDescent="0.25">
      <c r="B2519"/>
      <c r="C2519"/>
      <c r="D2519"/>
      <c r="E2519"/>
      <c r="F2519"/>
      <c r="G2519"/>
      <c r="H2519"/>
      <c r="I2519"/>
    </row>
    <row r="2520" spans="2:9" x14ac:dyDescent="0.25">
      <c r="B2520"/>
      <c r="C2520"/>
      <c r="D2520"/>
      <c r="E2520"/>
      <c r="F2520"/>
      <c r="G2520"/>
      <c r="H2520"/>
      <c r="I2520"/>
    </row>
    <row r="2521" spans="2:9" x14ac:dyDescent="0.25">
      <c r="B2521"/>
      <c r="C2521"/>
      <c r="D2521"/>
      <c r="E2521"/>
      <c r="F2521"/>
      <c r="G2521"/>
      <c r="H2521"/>
      <c r="I2521"/>
    </row>
    <row r="2522" spans="2:9" x14ac:dyDescent="0.25">
      <c r="B2522"/>
      <c r="C2522"/>
      <c r="D2522"/>
      <c r="E2522"/>
      <c r="F2522"/>
      <c r="G2522"/>
      <c r="H2522"/>
      <c r="I2522"/>
    </row>
    <row r="2523" spans="2:9" x14ac:dyDescent="0.25">
      <c r="B2523"/>
      <c r="C2523"/>
      <c r="D2523"/>
      <c r="E2523"/>
      <c r="F2523"/>
      <c r="G2523"/>
      <c r="H2523"/>
      <c r="I2523"/>
    </row>
    <row r="2524" spans="2:9" x14ac:dyDescent="0.25">
      <c r="B2524"/>
      <c r="C2524"/>
      <c r="D2524"/>
      <c r="E2524"/>
      <c r="F2524"/>
      <c r="G2524"/>
      <c r="H2524"/>
      <c r="I2524"/>
    </row>
    <row r="2525" spans="2:9" x14ac:dyDescent="0.25">
      <c r="B2525"/>
      <c r="C2525"/>
      <c r="D2525"/>
      <c r="E2525"/>
      <c r="F2525"/>
      <c r="G2525"/>
      <c r="H2525"/>
      <c r="I2525"/>
    </row>
    <row r="2526" spans="2:9" x14ac:dyDescent="0.25">
      <c r="B2526"/>
      <c r="C2526"/>
      <c r="D2526"/>
      <c r="E2526"/>
      <c r="F2526"/>
      <c r="G2526"/>
      <c r="H2526"/>
      <c r="I2526"/>
    </row>
    <row r="2527" spans="2:9" x14ac:dyDescent="0.25">
      <c r="B2527"/>
      <c r="C2527"/>
      <c r="D2527"/>
      <c r="E2527"/>
      <c r="F2527"/>
      <c r="G2527"/>
      <c r="H2527"/>
      <c r="I2527"/>
    </row>
    <row r="2528" spans="2:9" x14ac:dyDescent="0.25">
      <c r="B2528"/>
      <c r="C2528"/>
      <c r="D2528"/>
      <c r="E2528"/>
      <c r="F2528"/>
      <c r="G2528"/>
      <c r="H2528"/>
      <c r="I2528"/>
    </row>
    <row r="2529" spans="2:9" x14ac:dyDescent="0.25">
      <c r="B2529"/>
      <c r="C2529"/>
      <c r="D2529"/>
      <c r="E2529"/>
      <c r="F2529"/>
      <c r="G2529"/>
      <c r="H2529"/>
      <c r="I2529"/>
    </row>
    <row r="2530" spans="2:9" x14ac:dyDescent="0.25">
      <c r="B2530"/>
      <c r="C2530"/>
      <c r="D2530"/>
      <c r="E2530"/>
      <c r="F2530"/>
      <c r="G2530"/>
      <c r="H2530"/>
      <c r="I2530"/>
    </row>
    <row r="2531" spans="2:9" x14ac:dyDescent="0.25">
      <c r="B2531"/>
      <c r="C2531"/>
      <c r="D2531"/>
      <c r="E2531"/>
      <c r="F2531"/>
      <c r="G2531"/>
      <c r="H2531"/>
      <c r="I2531"/>
    </row>
    <row r="2532" spans="2:9" x14ac:dyDescent="0.25">
      <c r="B2532"/>
      <c r="C2532"/>
      <c r="D2532"/>
      <c r="E2532"/>
      <c r="F2532"/>
      <c r="G2532"/>
      <c r="H2532"/>
      <c r="I2532"/>
    </row>
    <row r="2533" spans="2:9" x14ac:dyDescent="0.25">
      <c r="B2533"/>
      <c r="C2533"/>
      <c r="D2533"/>
      <c r="E2533"/>
      <c r="F2533"/>
      <c r="G2533"/>
      <c r="H2533"/>
      <c r="I2533"/>
    </row>
    <row r="2534" spans="2:9" x14ac:dyDescent="0.25">
      <c r="B2534"/>
      <c r="C2534"/>
      <c r="D2534"/>
      <c r="E2534"/>
      <c r="F2534"/>
      <c r="G2534"/>
      <c r="H2534"/>
      <c r="I2534"/>
    </row>
    <row r="2535" spans="2:9" x14ac:dyDescent="0.25">
      <c r="B2535"/>
      <c r="C2535"/>
      <c r="D2535"/>
      <c r="E2535"/>
      <c r="F2535"/>
      <c r="G2535"/>
      <c r="H2535"/>
      <c r="I2535"/>
    </row>
    <row r="2536" spans="2:9" x14ac:dyDescent="0.25">
      <c r="B2536"/>
      <c r="C2536"/>
      <c r="D2536"/>
      <c r="E2536"/>
      <c r="F2536"/>
      <c r="G2536"/>
      <c r="H2536"/>
      <c r="I2536"/>
    </row>
    <row r="2537" spans="2:9" x14ac:dyDescent="0.25">
      <c r="B2537"/>
      <c r="C2537"/>
      <c r="D2537"/>
      <c r="E2537"/>
      <c r="F2537"/>
      <c r="G2537"/>
      <c r="H2537"/>
      <c r="I2537"/>
    </row>
    <row r="2538" spans="2:9" x14ac:dyDescent="0.25">
      <c r="B2538"/>
      <c r="C2538"/>
      <c r="D2538"/>
      <c r="E2538"/>
      <c r="F2538"/>
      <c r="G2538"/>
      <c r="H2538"/>
      <c r="I2538"/>
    </row>
    <row r="2539" spans="2:9" x14ac:dyDescent="0.25">
      <c r="B2539"/>
      <c r="C2539"/>
      <c r="D2539"/>
      <c r="E2539"/>
      <c r="F2539"/>
      <c r="G2539"/>
      <c r="H2539"/>
      <c r="I2539"/>
    </row>
    <row r="2540" spans="2:9" x14ac:dyDescent="0.25">
      <c r="B2540"/>
      <c r="C2540"/>
      <c r="D2540"/>
      <c r="E2540"/>
      <c r="F2540"/>
      <c r="G2540"/>
      <c r="H2540"/>
      <c r="I2540"/>
    </row>
    <row r="2541" spans="2:9" x14ac:dyDescent="0.25">
      <c r="B2541"/>
      <c r="C2541"/>
      <c r="D2541"/>
      <c r="E2541"/>
      <c r="F2541"/>
      <c r="G2541"/>
      <c r="H2541"/>
      <c r="I2541"/>
    </row>
    <row r="2542" spans="2:9" x14ac:dyDescent="0.25">
      <c r="B2542"/>
      <c r="C2542"/>
      <c r="D2542"/>
      <c r="E2542"/>
      <c r="F2542"/>
      <c r="G2542"/>
      <c r="H2542"/>
      <c r="I2542"/>
    </row>
    <row r="2543" spans="2:9" x14ac:dyDescent="0.25">
      <c r="B2543"/>
      <c r="C2543"/>
      <c r="D2543"/>
      <c r="E2543"/>
      <c r="F2543"/>
      <c r="G2543"/>
      <c r="H2543"/>
      <c r="I2543"/>
    </row>
    <row r="2544" spans="2:9" x14ac:dyDescent="0.25">
      <c r="B2544"/>
      <c r="C2544"/>
      <c r="D2544"/>
      <c r="E2544"/>
      <c r="F2544"/>
      <c r="G2544"/>
      <c r="H2544"/>
      <c r="I2544"/>
    </row>
    <row r="2545" spans="2:9" x14ac:dyDescent="0.25">
      <c r="B2545"/>
      <c r="C2545"/>
      <c r="D2545"/>
      <c r="E2545"/>
      <c r="F2545"/>
      <c r="G2545"/>
      <c r="H2545"/>
      <c r="I2545"/>
    </row>
    <row r="2546" spans="2:9" x14ac:dyDescent="0.25">
      <c r="B2546"/>
      <c r="C2546"/>
      <c r="D2546"/>
      <c r="E2546"/>
      <c r="F2546"/>
      <c r="G2546"/>
      <c r="H2546"/>
      <c r="I2546"/>
    </row>
    <row r="2547" spans="2:9" x14ac:dyDescent="0.25">
      <c r="B2547"/>
      <c r="C2547"/>
      <c r="D2547"/>
      <c r="E2547"/>
      <c r="F2547"/>
      <c r="G2547"/>
      <c r="H2547"/>
      <c r="I2547"/>
    </row>
    <row r="2548" spans="2:9" x14ac:dyDescent="0.25">
      <c r="B2548"/>
      <c r="C2548"/>
      <c r="D2548"/>
      <c r="E2548"/>
      <c r="F2548"/>
      <c r="G2548"/>
      <c r="H2548"/>
      <c r="I2548"/>
    </row>
    <row r="2549" spans="2:9" x14ac:dyDescent="0.25">
      <c r="B2549"/>
      <c r="C2549"/>
      <c r="D2549"/>
      <c r="E2549"/>
      <c r="F2549"/>
      <c r="G2549"/>
      <c r="H2549"/>
      <c r="I2549"/>
    </row>
    <row r="2550" spans="2:9" x14ac:dyDescent="0.25">
      <c r="B2550"/>
      <c r="C2550"/>
      <c r="D2550"/>
      <c r="E2550"/>
      <c r="F2550"/>
      <c r="G2550"/>
      <c r="H2550"/>
      <c r="I2550"/>
    </row>
    <row r="2551" spans="2:9" x14ac:dyDescent="0.25">
      <c r="B2551"/>
      <c r="C2551"/>
      <c r="D2551"/>
      <c r="E2551"/>
      <c r="F2551"/>
      <c r="G2551"/>
      <c r="H2551"/>
      <c r="I2551"/>
    </row>
    <row r="2552" spans="2:9" x14ac:dyDescent="0.25">
      <c r="B2552"/>
      <c r="C2552"/>
      <c r="D2552"/>
      <c r="E2552"/>
      <c r="F2552"/>
      <c r="G2552"/>
      <c r="H2552"/>
      <c r="I2552"/>
    </row>
    <row r="2553" spans="2:9" x14ac:dyDescent="0.25">
      <c r="B2553"/>
      <c r="C2553"/>
      <c r="D2553"/>
      <c r="E2553"/>
      <c r="F2553"/>
      <c r="G2553"/>
      <c r="H2553"/>
      <c r="I2553"/>
    </row>
    <row r="2554" spans="2:9" x14ac:dyDescent="0.25">
      <c r="B2554"/>
      <c r="C2554"/>
      <c r="D2554"/>
      <c r="E2554"/>
      <c r="F2554"/>
      <c r="G2554"/>
      <c r="H2554"/>
      <c r="I2554"/>
    </row>
    <row r="2555" spans="2:9" x14ac:dyDescent="0.25">
      <c r="B2555"/>
      <c r="C2555"/>
      <c r="D2555"/>
      <c r="E2555"/>
      <c r="F2555"/>
      <c r="G2555"/>
      <c r="H2555"/>
      <c r="I2555"/>
    </row>
    <row r="2556" spans="2:9" x14ac:dyDescent="0.25">
      <c r="B2556"/>
      <c r="C2556"/>
      <c r="D2556"/>
      <c r="E2556"/>
      <c r="F2556"/>
      <c r="G2556"/>
      <c r="H2556"/>
      <c r="I2556"/>
    </row>
    <row r="2557" spans="2:9" x14ac:dyDescent="0.25">
      <c r="B2557"/>
      <c r="C2557"/>
      <c r="D2557"/>
      <c r="E2557"/>
      <c r="F2557"/>
      <c r="G2557"/>
      <c r="H2557"/>
      <c r="I2557"/>
    </row>
    <row r="2558" spans="2:9" x14ac:dyDescent="0.25">
      <c r="B2558"/>
      <c r="C2558"/>
      <c r="D2558"/>
      <c r="E2558"/>
      <c r="F2558"/>
      <c r="G2558"/>
      <c r="H2558"/>
      <c r="I2558"/>
    </row>
    <row r="2559" spans="2:9" x14ac:dyDescent="0.25">
      <c r="B2559"/>
      <c r="C2559"/>
      <c r="D2559"/>
      <c r="E2559"/>
      <c r="F2559"/>
      <c r="G2559"/>
      <c r="H2559"/>
      <c r="I2559"/>
    </row>
    <row r="2560" spans="2:9" x14ac:dyDescent="0.25">
      <c r="B2560"/>
      <c r="C2560"/>
      <c r="D2560"/>
      <c r="E2560"/>
      <c r="F2560"/>
      <c r="G2560"/>
      <c r="H2560"/>
      <c r="I2560"/>
    </row>
    <row r="2561" spans="2:9" x14ac:dyDescent="0.25">
      <c r="B2561"/>
      <c r="C2561"/>
      <c r="D2561"/>
      <c r="E2561"/>
      <c r="F2561"/>
      <c r="G2561"/>
      <c r="H2561"/>
      <c r="I2561"/>
    </row>
    <row r="2562" spans="2:9" x14ac:dyDescent="0.25">
      <c r="B2562"/>
      <c r="C2562"/>
      <c r="D2562"/>
      <c r="E2562"/>
      <c r="F2562"/>
      <c r="G2562"/>
      <c r="H2562"/>
      <c r="I2562"/>
    </row>
    <row r="2563" spans="2:9" x14ac:dyDescent="0.25">
      <c r="B2563"/>
      <c r="C2563"/>
      <c r="D2563"/>
      <c r="E2563"/>
      <c r="F2563"/>
      <c r="G2563"/>
      <c r="H2563"/>
      <c r="I2563"/>
    </row>
    <row r="2564" spans="2:9" x14ac:dyDescent="0.25">
      <c r="B2564"/>
      <c r="C2564"/>
      <c r="D2564"/>
      <c r="E2564"/>
      <c r="F2564"/>
      <c r="G2564"/>
      <c r="H2564"/>
      <c r="I2564"/>
    </row>
    <row r="2565" spans="2:9" x14ac:dyDescent="0.25">
      <c r="B2565"/>
      <c r="C2565"/>
      <c r="D2565"/>
      <c r="E2565"/>
      <c r="F2565"/>
      <c r="G2565"/>
      <c r="H2565"/>
      <c r="I2565"/>
    </row>
    <row r="2566" spans="2:9" x14ac:dyDescent="0.25">
      <c r="B2566"/>
      <c r="C2566"/>
      <c r="D2566"/>
      <c r="E2566"/>
      <c r="F2566"/>
      <c r="G2566"/>
      <c r="H2566"/>
      <c r="I2566"/>
    </row>
    <row r="2567" spans="2:9" x14ac:dyDescent="0.25">
      <c r="B2567"/>
      <c r="C2567"/>
      <c r="D2567"/>
      <c r="E2567"/>
      <c r="F2567"/>
      <c r="G2567"/>
      <c r="H2567"/>
      <c r="I2567"/>
    </row>
    <row r="2568" spans="2:9" x14ac:dyDescent="0.25">
      <c r="B2568"/>
      <c r="C2568"/>
      <c r="D2568"/>
      <c r="E2568"/>
      <c r="F2568"/>
      <c r="G2568"/>
      <c r="H2568"/>
      <c r="I2568"/>
    </row>
    <row r="2569" spans="2:9" x14ac:dyDescent="0.25">
      <c r="B2569"/>
      <c r="C2569"/>
      <c r="D2569"/>
      <c r="E2569"/>
      <c r="F2569"/>
      <c r="G2569"/>
      <c r="H2569"/>
      <c r="I2569"/>
    </row>
    <row r="2570" spans="2:9" x14ac:dyDescent="0.25">
      <c r="B2570"/>
      <c r="C2570"/>
      <c r="D2570"/>
      <c r="E2570"/>
      <c r="F2570"/>
      <c r="G2570"/>
      <c r="H2570"/>
      <c r="I2570"/>
    </row>
    <row r="2571" spans="2:9" x14ac:dyDescent="0.25">
      <c r="B2571"/>
      <c r="C2571"/>
      <c r="D2571"/>
      <c r="E2571"/>
      <c r="F2571"/>
      <c r="G2571"/>
      <c r="H2571"/>
      <c r="I2571"/>
    </row>
    <row r="2572" spans="2:9" x14ac:dyDescent="0.25">
      <c r="B2572"/>
      <c r="C2572"/>
      <c r="D2572"/>
      <c r="E2572"/>
      <c r="F2572"/>
      <c r="G2572"/>
      <c r="H2572"/>
      <c r="I2572"/>
    </row>
    <row r="2573" spans="2:9" x14ac:dyDescent="0.25">
      <c r="B2573"/>
      <c r="C2573"/>
      <c r="D2573"/>
      <c r="E2573"/>
      <c r="F2573"/>
      <c r="G2573"/>
      <c r="H2573"/>
      <c r="I2573"/>
    </row>
    <row r="2574" spans="2:9" x14ac:dyDescent="0.25">
      <c r="B2574"/>
      <c r="C2574"/>
      <c r="D2574"/>
      <c r="E2574"/>
      <c r="F2574"/>
      <c r="G2574"/>
      <c r="H2574"/>
      <c r="I2574"/>
    </row>
    <row r="2575" spans="2:9" x14ac:dyDescent="0.25">
      <c r="B2575"/>
      <c r="C2575"/>
      <c r="D2575"/>
      <c r="E2575"/>
      <c r="F2575"/>
      <c r="G2575"/>
      <c r="H2575"/>
      <c r="I2575"/>
    </row>
    <row r="2576" spans="2:9" x14ac:dyDescent="0.25">
      <c r="B2576"/>
      <c r="C2576"/>
      <c r="D2576"/>
      <c r="E2576"/>
      <c r="F2576"/>
      <c r="G2576"/>
      <c r="H2576"/>
      <c r="I2576"/>
    </row>
    <row r="2577" spans="2:9" x14ac:dyDescent="0.25">
      <c r="B2577"/>
      <c r="C2577"/>
      <c r="D2577"/>
      <c r="E2577"/>
      <c r="F2577"/>
      <c r="G2577"/>
      <c r="H2577"/>
      <c r="I2577"/>
    </row>
    <row r="2578" spans="2:9" x14ac:dyDescent="0.25">
      <c r="B2578"/>
      <c r="C2578"/>
      <c r="D2578"/>
      <c r="E2578"/>
      <c r="F2578"/>
      <c r="G2578"/>
      <c r="H2578"/>
      <c r="I2578"/>
    </row>
    <row r="2579" spans="2:9" x14ac:dyDescent="0.25">
      <c r="B2579"/>
      <c r="C2579"/>
      <c r="D2579"/>
      <c r="E2579"/>
      <c r="F2579"/>
      <c r="G2579"/>
      <c r="H2579"/>
      <c r="I2579"/>
    </row>
    <row r="2580" spans="2:9" x14ac:dyDescent="0.25">
      <c r="B2580"/>
      <c r="C2580"/>
      <c r="D2580"/>
      <c r="E2580"/>
      <c r="F2580"/>
      <c r="G2580"/>
      <c r="H2580"/>
      <c r="I2580"/>
    </row>
    <row r="2581" spans="2:9" x14ac:dyDescent="0.25">
      <c r="B2581"/>
      <c r="C2581"/>
      <c r="D2581"/>
      <c r="E2581"/>
      <c r="F2581"/>
      <c r="G2581"/>
      <c r="H2581"/>
      <c r="I2581"/>
    </row>
    <row r="2582" spans="2:9" x14ac:dyDescent="0.25">
      <c r="B2582"/>
      <c r="C2582"/>
      <c r="D2582"/>
      <c r="E2582"/>
      <c r="F2582"/>
      <c r="G2582"/>
      <c r="H2582"/>
      <c r="I2582"/>
    </row>
    <row r="2583" spans="2:9" x14ac:dyDescent="0.25">
      <c r="B2583"/>
      <c r="C2583"/>
      <c r="D2583"/>
      <c r="E2583"/>
      <c r="F2583"/>
      <c r="G2583"/>
      <c r="H2583"/>
      <c r="I2583"/>
    </row>
    <row r="2584" spans="2:9" x14ac:dyDescent="0.25">
      <c r="B2584"/>
      <c r="C2584"/>
      <c r="D2584"/>
      <c r="E2584"/>
      <c r="F2584"/>
      <c r="G2584"/>
      <c r="H2584"/>
      <c r="I2584"/>
    </row>
    <row r="2585" spans="2:9" x14ac:dyDescent="0.25">
      <c r="B2585"/>
      <c r="C2585"/>
      <c r="D2585"/>
      <c r="E2585"/>
      <c r="F2585"/>
      <c r="G2585"/>
      <c r="H2585"/>
      <c r="I2585"/>
    </row>
    <row r="2586" spans="2:9" x14ac:dyDescent="0.25">
      <c r="B2586"/>
      <c r="C2586"/>
      <c r="D2586"/>
      <c r="E2586"/>
      <c r="F2586"/>
      <c r="G2586"/>
      <c r="H2586"/>
      <c r="I2586"/>
    </row>
    <row r="2587" spans="2:9" x14ac:dyDescent="0.25">
      <c r="B2587"/>
      <c r="C2587"/>
      <c r="D2587"/>
      <c r="E2587"/>
      <c r="F2587"/>
      <c r="G2587"/>
      <c r="H2587"/>
      <c r="I2587"/>
    </row>
    <row r="2588" spans="2:9" x14ac:dyDescent="0.25">
      <c r="B2588"/>
      <c r="C2588"/>
      <c r="D2588"/>
      <c r="E2588"/>
      <c r="F2588"/>
      <c r="G2588"/>
      <c r="H2588"/>
      <c r="I2588"/>
    </row>
    <row r="2589" spans="2:9" x14ac:dyDescent="0.25">
      <c r="B2589"/>
      <c r="C2589"/>
      <c r="D2589"/>
      <c r="E2589"/>
      <c r="F2589"/>
      <c r="G2589"/>
      <c r="H2589"/>
      <c r="I2589"/>
    </row>
    <row r="2590" spans="2:9" x14ac:dyDescent="0.25">
      <c r="B2590"/>
      <c r="C2590"/>
      <c r="D2590"/>
      <c r="E2590"/>
      <c r="F2590"/>
      <c r="G2590"/>
      <c r="H2590"/>
      <c r="I2590"/>
    </row>
    <row r="2591" spans="2:9" x14ac:dyDescent="0.25">
      <c r="B2591"/>
      <c r="C2591"/>
      <c r="D2591"/>
      <c r="E2591"/>
      <c r="F2591"/>
      <c r="G2591"/>
      <c r="H2591"/>
      <c r="I2591"/>
    </row>
    <row r="2592" spans="2:9" x14ac:dyDescent="0.25">
      <c r="B2592"/>
      <c r="C2592"/>
      <c r="D2592"/>
      <c r="E2592"/>
      <c r="F2592"/>
      <c r="G2592"/>
      <c r="H2592"/>
      <c r="I2592"/>
    </row>
    <row r="2593" spans="2:9" x14ac:dyDescent="0.25">
      <c r="B2593"/>
      <c r="C2593"/>
      <c r="D2593"/>
      <c r="E2593"/>
      <c r="F2593"/>
      <c r="G2593"/>
      <c r="H2593"/>
      <c r="I2593"/>
    </row>
    <row r="2594" spans="2:9" x14ac:dyDescent="0.25">
      <c r="B2594"/>
      <c r="C2594"/>
      <c r="D2594"/>
      <c r="E2594"/>
      <c r="F2594"/>
      <c r="G2594"/>
      <c r="H2594"/>
      <c r="I2594"/>
    </row>
    <row r="2595" spans="2:9" x14ac:dyDescent="0.25">
      <c r="B2595"/>
      <c r="C2595"/>
      <c r="D2595"/>
      <c r="E2595"/>
      <c r="F2595"/>
      <c r="G2595"/>
      <c r="H2595"/>
      <c r="I2595"/>
    </row>
    <row r="2596" spans="2:9" x14ac:dyDescent="0.25">
      <c r="B2596"/>
      <c r="C2596"/>
      <c r="D2596"/>
      <c r="E2596"/>
      <c r="F2596"/>
      <c r="G2596"/>
      <c r="H2596"/>
      <c r="I2596"/>
    </row>
    <row r="2597" spans="2:9" x14ac:dyDescent="0.25">
      <c r="B2597"/>
      <c r="C2597"/>
      <c r="D2597"/>
      <c r="E2597"/>
      <c r="F2597"/>
      <c r="G2597"/>
      <c r="H2597"/>
      <c r="I2597"/>
    </row>
    <row r="2598" spans="2:9" x14ac:dyDescent="0.25">
      <c r="B2598"/>
      <c r="C2598"/>
      <c r="D2598"/>
      <c r="E2598"/>
      <c r="F2598"/>
      <c r="G2598"/>
      <c r="H2598"/>
      <c r="I2598"/>
    </row>
    <row r="2599" spans="2:9" x14ac:dyDescent="0.25">
      <c r="B2599"/>
      <c r="C2599"/>
      <c r="D2599"/>
      <c r="E2599"/>
      <c r="F2599"/>
      <c r="G2599"/>
      <c r="H2599"/>
      <c r="I2599"/>
    </row>
    <row r="2600" spans="2:9" x14ac:dyDescent="0.25">
      <c r="B2600"/>
      <c r="C2600"/>
      <c r="D2600"/>
      <c r="E2600"/>
      <c r="F2600"/>
      <c r="G2600"/>
      <c r="H2600"/>
      <c r="I2600"/>
    </row>
    <row r="2601" spans="2:9" x14ac:dyDescent="0.25">
      <c r="B2601"/>
      <c r="C2601"/>
      <c r="D2601"/>
      <c r="E2601"/>
      <c r="F2601"/>
      <c r="G2601"/>
      <c r="H2601"/>
      <c r="I2601"/>
    </row>
    <row r="2602" spans="2:9" x14ac:dyDescent="0.25">
      <c r="B2602"/>
      <c r="C2602"/>
      <c r="D2602"/>
      <c r="E2602"/>
      <c r="F2602"/>
      <c r="G2602"/>
      <c r="H2602"/>
      <c r="I2602"/>
    </row>
    <row r="2603" spans="2:9" x14ac:dyDescent="0.25">
      <c r="B2603"/>
      <c r="C2603"/>
      <c r="D2603"/>
      <c r="E2603"/>
      <c r="F2603"/>
      <c r="G2603"/>
      <c r="H2603"/>
      <c r="I2603"/>
    </row>
    <row r="2604" spans="2:9" x14ac:dyDescent="0.25">
      <c r="B2604"/>
      <c r="C2604"/>
      <c r="D2604"/>
      <c r="E2604"/>
      <c r="F2604"/>
      <c r="G2604"/>
      <c r="H2604"/>
      <c r="I2604"/>
    </row>
    <row r="2605" spans="2:9" x14ac:dyDescent="0.25">
      <c r="B2605"/>
      <c r="C2605"/>
      <c r="D2605"/>
      <c r="E2605"/>
      <c r="F2605"/>
      <c r="G2605"/>
      <c r="H2605"/>
      <c r="I2605"/>
    </row>
    <row r="2606" spans="2:9" x14ac:dyDescent="0.25">
      <c r="B2606"/>
      <c r="C2606"/>
      <c r="D2606"/>
      <c r="E2606"/>
      <c r="F2606"/>
      <c r="G2606"/>
      <c r="H2606"/>
      <c r="I2606"/>
    </row>
    <row r="2607" spans="2:9" x14ac:dyDescent="0.25">
      <c r="B2607"/>
      <c r="C2607"/>
      <c r="D2607"/>
      <c r="E2607"/>
      <c r="F2607"/>
      <c r="G2607"/>
      <c r="H2607"/>
      <c r="I2607"/>
    </row>
    <row r="2608" spans="2:9" x14ac:dyDescent="0.25">
      <c r="B2608"/>
      <c r="C2608"/>
      <c r="D2608"/>
      <c r="E2608"/>
      <c r="F2608"/>
      <c r="G2608"/>
      <c r="H2608"/>
      <c r="I2608"/>
    </row>
    <row r="2609" spans="2:9" x14ac:dyDescent="0.25">
      <c r="B2609"/>
      <c r="C2609"/>
      <c r="D2609"/>
      <c r="E2609"/>
      <c r="F2609"/>
      <c r="G2609"/>
      <c r="H2609"/>
      <c r="I2609"/>
    </row>
    <row r="2610" spans="2:9" x14ac:dyDescent="0.25">
      <c r="B2610"/>
      <c r="C2610"/>
      <c r="D2610"/>
      <c r="E2610"/>
      <c r="F2610"/>
      <c r="G2610"/>
      <c r="H2610"/>
      <c r="I2610"/>
    </row>
    <row r="2611" spans="2:9" x14ac:dyDescent="0.25">
      <c r="B2611"/>
      <c r="C2611"/>
      <c r="D2611"/>
      <c r="E2611"/>
      <c r="F2611"/>
      <c r="G2611"/>
      <c r="H2611"/>
      <c r="I2611"/>
    </row>
    <row r="2612" spans="2:9" x14ac:dyDescent="0.25">
      <c r="B2612"/>
      <c r="C2612"/>
      <c r="D2612"/>
      <c r="E2612"/>
      <c r="F2612"/>
      <c r="G2612"/>
      <c r="H2612"/>
      <c r="I2612"/>
    </row>
    <row r="2613" spans="2:9" x14ac:dyDescent="0.25">
      <c r="B2613"/>
      <c r="C2613"/>
      <c r="D2613"/>
      <c r="E2613"/>
      <c r="F2613"/>
      <c r="G2613"/>
      <c r="H2613"/>
      <c r="I2613"/>
    </row>
    <row r="2614" spans="2:9" x14ac:dyDescent="0.25">
      <c r="B2614"/>
      <c r="C2614"/>
      <c r="D2614"/>
      <c r="E2614"/>
      <c r="F2614"/>
      <c r="G2614"/>
      <c r="H2614"/>
      <c r="I2614"/>
    </row>
    <row r="2615" spans="2:9" x14ac:dyDescent="0.25">
      <c r="B2615"/>
      <c r="C2615"/>
      <c r="D2615"/>
      <c r="E2615"/>
      <c r="F2615"/>
      <c r="G2615"/>
      <c r="H2615"/>
      <c r="I2615"/>
    </row>
    <row r="2616" spans="2:9" x14ac:dyDescent="0.25">
      <c r="B2616"/>
      <c r="C2616"/>
      <c r="D2616"/>
      <c r="E2616"/>
      <c r="F2616"/>
      <c r="G2616"/>
      <c r="H2616"/>
      <c r="I2616"/>
    </row>
    <row r="2617" spans="2:9" x14ac:dyDescent="0.25">
      <c r="B2617"/>
      <c r="C2617"/>
      <c r="D2617"/>
      <c r="E2617"/>
      <c r="F2617"/>
      <c r="G2617"/>
      <c r="H2617"/>
      <c r="I2617"/>
    </row>
    <row r="2618" spans="2:9" x14ac:dyDescent="0.25">
      <c r="B2618"/>
      <c r="C2618"/>
      <c r="D2618"/>
      <c r="E2618"/>
      <c r="F2618"/>
      <c r="G2618"/>
      <c r="H2618"/>
      <c r="I2618"/>
    </row>
    <row r="2619" spans="2:9" x14ac:dyDescent="0.25">
      <c r="B2619"/>
      <c r="C2619"/>
      <c r="D2619"/>
      <c r="E2619"/>
      <c r="F2619"/>
      <c r="G2619"/>
      <c r="H2619"/>
      <c r="I2619"/>
    </row>
    <row r="2620" spans="2:9" x14ac:dyDescent="0.25">
      <c r="B2620"/>
      <c r="C2620"/>
      <c r="D2620"/>
      <c r="E2620"/>
      <c r="F2620"/>
      <c r="G2620"/>
      <c r="H2620"/>
      <c r="I2620"/>
    </row>
    <row r="2621" spans="2:9" x14ac:dyDescent="0.25">
      <c r="B2621"/>
      <c r="C2621"/>
      <c r="D2621"/>
      <c r="E2621"/>
      <c r="F2621"/>
      <c r="G2621"/>
      <c r="H2621"/>
      <c r="I2621"/>
    </row>
    <row r="2622" spans="2:9" x14ac:dyDescent="0.25">
      <c r="B2622"/>
      <c r="C2622"/>
      <c r="D2622"/>
      <c r="E2622"/>
      <c r="F2622"/>
      <c r="G2622"/>
      <c r="H2622"/>
      <c r="I2622"/>
    </row>
    <row r="2623" spans="2:9" x14ac:dyDescent="0.25">
      <c r="B2623"/>
      <c r="C2623"/>
      <c r="D2623"/>
      <c r="E2623"/>
      <c r="F2623"/>
      <c r="G2623"/>
      <c r="H2623"/>
      <c r="I2623"/>
    </row>
    <row r="2624" spans="2:9" x14ac:dyDescent="0.25">
      <c r="B2624"/>
      <c r="C2624"/>
      <c r="D2624"/>
      <c r="E2624"/>
      <c r="F2624"/>
      <c r="G2624"/>
      <c r="H2624"/>
      <c r="I2624"/>
    </row>
    <row r="2625" spans="2:9" x14ac:dyDescent="0.25">
      <c r="B2625"/>
      <c r="C2625"/>
      <c r="D2625"/>
      <c r="E2625"/>
      <c r="F2625"/>
      <c r="G2625"/>
      <c r="H2625"/>
      <c r="I2625"/>
    </row>
    <row r="2626" spans="2:9" x14ac:dyDescent="0.25">
      <c r="B2626"/>
      <c r="C2626"/>
      <c r="D2626"/>
      <c r="E2626"/>
      <c r="F2626"/>
      <c r="G2626"/>
      <c r="H2626"/>
      <c r="I2626"/>
    </row>
    <row r="2627" spans="2:9" x14ac:dyDescent="0.25">
      <c r="B2627"/>
      <c r="C2627"/>
      <c r="D2627"/>
      <c r="E2627"/>
      <c r="F2627"/>
      <c r="G2627"/>
      <c r="H2627"/>
      <c r="I2627"/>
    </row>
    <row r="2628" spans="2:9" x14ac:dyDescent="0.25">
      <c r="B2628"/>
      <c r="C2628"/>
      <c r="D2628"/>
      <c r="E2628"/>
      <c r="F2628"/>
      <c r="G2628"/>
      <c r="H2628"/>
      <c r="I2628"/>
    </row>
    <row r="2629" spans="2:9" x14ac:dyDescent="0.25">
      <c r="B2629"/>
      <c r="C2629"/>
      <c r="D2629"/>
      <c r="E2629"/>
      <c r="F2629"/>
      <c r="G2629"/>
      <c r="H2629"/>
      <c r="I2629"/>
    </row>
    <row r="2630" spans="2:9" x14ac:dyDescent="0.25">
      <c r="B2630"/>
      <c r="C2630"/>
      <c r="D2630"/>
      <c r="E2630"/>
      <c r="F2630"/>
      <c r="G2630"/>
      <c r="H2630"/>
      <c r="I2630"/>
    </row>
    <row r="2631" spans="2:9" x14ac:dyDescent="0.25">
      <c r="B2631"/>
      <c r="C2631"/>
      <c r="D2631"/>
      <c r="E2631"/>
      <c r="F2631"/>
      <c r="G2631"/>
      <c r="H2631"/>
      <c r="I2631"/>
    </row>
    <row r="2632" spans="2:9" x14ac:dyDescent="0.25">
      <c r="B2632"/>
      <c r="C2632"/>
      <c r="D2632"/>
      <c r="E2632"/>
      <c r="F2632"/>
      <c r="G2632"/>
      <c r="H2632"/>
      <c r="I2632"/>
    </row>
    <row r="2633" spans="2:9" x14ac:dyDescent="0.25">
      <c r="B2633"/>
      <c r="C2633"/>
      <c r="D2633"/>
      <c r="E2633"/>
      <c r="F2633"/>
      <c r="G2633"/>
      <c r="H2633"/>
      <c r="I2633"/>
    </row>
    <row r="2634" spans="2:9" x14ac:dyDescent="0.25">
      <c r="B2634"/>
      <c r="C2634"/>
      <c r="D2634"/>
      <c r="E2634"/>
      <c r="F2634"/>
      <c r="G2634"/>
      <c r="H2634"/>
      <c r="I2634"/>
    </row>
    <row r="2635" spans="2:9" x14ac:dyDescent="0.25">
      <c r="B2635"/>
      <c r="C2635"/>
      <c r="D2635"/>
      <c r="E2635"/>
      <c r="F2635"/>
      <c r="G2635"/>
      <c r="H2635"/>
      <c r="I2635"/>
    </row>
    <row r="2636" spans="2:9" x14ac:dyDescent="0.25">
      <c r="B2636"/>
      <c r="C2636"/>
      <c r="D2636"/>
      <c r="E2636"/>
      <c r="F2636"/>
      <c r="G2636"/>
      <c r="H2636"/>
      <c r="I2636"/>
    </row>
    <row r="2637" spans="2:9" x14ac:dyDescent="0.25">
      <c r="B2637"/>
      <c r="C2637"/>
      <c r="D2637"/>
      <c r="E2637"/>
      <c r="F2637"/>
      <c r="G2637"/>
      <c r="H2637"/>
      <c r="I2637"/>
    </row>
    <row r="2638" spans="2:9" x14ac:dyDescent="0.25">
      <c r="B2638"/>
      <c r="C2638"/>
      <c r="D2638"/>
      <c r="E2638"/>
      <c r="F2638"/>
      <c r="G2638"/>
      <c r="H2638"/>
      <c r="I2638"/>
    </row>
    <row r="2639" spans="2:9" x14ac:dyDescent="0.25">
      <c r="B2639"/>
      <c r="C2639"/>
      <c r="D2639"/>
      <c r="E2639"/>
      <c r="F2639"/>
      <c r="G2639"/>
      <c r="H2639"/>
      <c r="I2639"/>
    </row>
    <row r="2640" spans="2:9" x14ac:dyDescent="0.25">
      <c r="B2640"/>
      <c r="C2640"/>
      <c r="D2640"/>
      <c r="E2640"/>
      <c r="F2640"/>
      <c r="G2640"/>
      <c r="H2640"/>
      <c r="I2640"/>
    </row>
    <row r="2641" spans="2:9" x14ac:dyDescent="0.25">
      <c r="B2641"/>
      <c r="C2641"/>
      <c r="D2641"/>
      <c r="E2641"/>
      <c r="F2641"/>
      <c r="G2641"/>
      <c r="H2641"/>
      <c r="I2641"/>
    </row>
    <row r="2642" spans="2:9" x14ac:dyDescent="0.25">
      <c r="B2642"/>
      <c r="C2642"/>
      <c r="D2642"/>
      <c r="E2642"/>
      <c r="F2642"/>
      <c r="G2642"/>
      <c r="H2642"/>
      <c r="I2642"/>
    </row>
    <row r="2643" spans="2:9" x14ac:dyDescent="0.25">
      <c r="B2643"/>
      <c r="C2643"/>
      <c r="D2643"/>
      <c r="E2643"/>
      <c r="F2643"/>
      <c r="G2643"/>
      <c r="H2643"/>
      <c r="I2643"/>
    </row>
    <row r="2644" spans="2:9" x14ac:dyDescent="0.25">
      <c r="B2644"/>
      <c r="C2644"/>
      <c r="D2644"/>
      <c r="E2644"/>
      <c r="F2644"/>
      <c r="G2644"/>
      <c r="H2644"/>
      <c r="I2644"/>
    </row>
    <row r="2645" spans="2:9" x14ac:dyDescent="0.25">
      <c r="B2645"/>
      <c r="C2645"/>
      <c r="D2645"/>
      <c r="E2645"/>
      <c r="F2645"/>
      <c r="G2645"/>
      <c r="H2645"/>
      <c r="I2645"/>
    </row>
    <row r="2646" spans="2:9" x14ac:dyDescent="0.25">
      <c r="B2646"/>
      <c r="C2646"/>
      <c r="D2646"/>
      <c r="E2646"/>
      <c r="F2646"/>
      <c r="G2646"/>
      <c r="H2646"/>
      <c r="I2646"/>
    </row>
    <row r="2647" spans="2:9" x14ac:dyDescent="0.25">
      <c r="B2647"/>
      <c r="C2647"/>
      <c r="D2647"/>
      <c r="E2647"/>
      <c r="F2647"/>
      <c r="G2647"/>
      <c r="H2647"/>
      <c r="I2647"/>
    </row>
    <row r="2648" spans="2:9" x14ac:dyDescent="0.25">
      <c r="B2648"/>
      <c r="C2648"/>
      <c r="D2648"/>
      <c r="E2648"/>
      <c r="F2648"/>
      <c r="G2648"/>
      <c r="H2648"/>
      <c r="I2648"/>
    </row>
    <row r="2649" spans="2:9" x14ac:dyDescent="0.25">
      <c r="B2649"/>
      <c r="C2649"/>
      <c r="D2649"/>
      <c r="E2649"/>
      <c r="F2649"/>
      <c r="G2649"/>
      <c r="H2649"/>
      <c r="I2649"/>
    </row>
    <row r="2650" spans="2:9" x14ac:dyDescent="0.25">
      <c r="B2650"/>
      <c r="C2650"/>
      <c r="D2650"/>
      <c r="E2650"/>
      <c r="F2650"/>
      <c r="G2650"/>
      <c r="H2650"/>
      <c r="I2650"/>
    </row>
    <row r="2651" spans="2:9" x14ac:dyDescent="0.25">
      <c r="B2651"/>
      <c r="C2651"/>
      <c r="D2651"/>
      <c r="E2651"/>
      <c r="F2651"/>
      <c r="G2651"/>
      <c r="H2651"/>
      <c r="I2651"/>
    </row>
    <row r="2652" spans="2:9" x14ac:dyDescent="0.25">
      <c r="B2652"/>
      <c r="C2652"/>
      <c r="D2652"/>
      <c r="E2652"/>
      <c r="F2652"/>
      <c r="G2652"/>
      <c r="H2652"/>
      <c r="I2652"/>
    </row>
    <row r="2653" spans="2:9" x14ac:dyDescent="0.25">
      <c r="B2653"/>
      <c r="C2653"/>
      <c r="D2653"/>
      <c r="E2653"/>
      <c r="F2653"/>
      <c r="G2653"/>
      <c r="H2653"/>
      <c r="I2653"/>
    </row>
    <row r="2654" spans="2:9" x14ac:dyDescent="0.25">
      <c r="B2654"/>
      <c r="C2654"/>
      <c r="D2654"/>
      <c r="E2654"/>
      <c r="F2654"/>
      <c r="G2654"/>
      <c r="H2654"/>
      <c r="I2654"/>
    </row>
    <row r="2655" spans="2:9" x14ac:dyDescent="0.25">
      <c r="B2655"/>
      <c r="C2655"/>
      <c r="D2655"/>
      <c r="E2655"/>
      <c r="F2655"/>
      <c r="G2655"/>
      <c r="H2655"/>
      <c r="I2655"/>
    </row>
    <row r="2656" spans="2:9" x14ac:dyDescent="0.25">
      <c r="B2656"/>
      <c r="C2656"/>
      <c r="D2656"/>
      <c r="E2656"/>
      <c r="F2656"/>
      <c r="G2656"/>
      <c r="H2656"/>
      <c r="I2656"/>
    </row>
    <row r="2657" spans="2:9" x14ac:dyDescent="0.25">
      <c r="B2657"/>
      <c r="C2657"/>
      <c r="D2657"/>
      <c r="E2657"/>
      <c r="F2657"/>
      <c r="G2657"/>
      <c r="H2657"/>
      <c r="I2657"/>
    </row>
    <row r="2658" spans="2:9" x14ac:dyDescent="0.25">
      <c r="B2658"/>
      <c r="C2658"/>
      <c r="D2658"/>
      <c r="E2658"/>
      <c r="F2658"/>
      <c r="G2658"/>
      <c r="H2658"/>
      <c r="I2658"/>
    </row>
    <row r="2659" spans="2:9" x14ac:dyDescent="0.25">
      <c r="B2659"/>
      <c r="C2659"/>
      <c r="D2659"/>
      <c r="E2659"/>
      <c r="F2659"/>
      <c r="G2659"/>
      <c r="H2659"/>
      <c r="I2659"/>
    </row>
    <row r="2660" spans="2:9" x14ac:dyDescent="0.25">
      <c r="B2660"/>
      <c r="C2660"/>
      <c r="D2660"/>
      <c r="E2660"/>
      <c r="F2660"/>
      <c r="G2660"/>
      <c r="H2660"/>
      <c r="I2660"/>
    </row>
    <row r="2661" spans="2:9" x14ac:dyDescent="0.25">
      <c r="B2661"/>
      <c r="C2661"/>
      <c r="D2661"/>
      <c r="E2661"/>
      <c r="F2661"/>
      <c r="G2661"/>
      <c r="H2661"/>
      <c r="I2661"/>
    </row>
    <row r="2662" spans="2:9" x14ac:dyDescent="0.25">
      <c r="B2662"/>
      <c r="C2662"/>
      <c r="D2662"/>
      <c r="E2662"/>
      <c r="F2662"/>
      <c r="G2662"/>
      <c r="H2662"/>
      <c r="I2662"/>
    </row>
    <row r="2663" spans="2:9" x14ac:dyDescent="0.25">
      <c r="B2663"/>
      <c r="C2663"/>
      <c r="D2663"/>
      <c r="E2663"/>
      <c r="F2663"/>
      <c r="G2663"/>
      <c r="H2663"/>
      <c r="I2663"/>
    </row>
    <row r="2664" spans="2:9" x14ac:dyDescent="0.25">
      <c r="B2664"/>
      <c r="C2664"/>
      <c r="D2664"/>
      <c r="E2664"/>
      <c r="F2664"/>
      <c r="G2664"/>
      <c r="H2664"/>
      <c r="I2664"/>
    </row>
    <row r="2665" spans="2:9" x14ac:dyDescent="0.25">
      <c r="B2665"/>
      <c r="C2665"/>
      <c r="D2665"/>
      <c r="E2665"/>
      <c r="F2665"/>
      <c r="G2665"/>
      <c r="H2665"/>
      <c r="I2665"/>
    </row>
    <row r="2666" spans="2:9" x14ac:dyDescent="0.25">
      <c r="B2666"/>
      <c r="C2666"/>
      <c r="D2666"/>
      <c r="E2666"/>
      <c r="F2666"/>
      <c r="G2666"/>
      <c r="H2666"/>
      <c r="I2666"/>
    </row>
    <row r="2667" spans="2:9" x14ac:dyDescent="0.25">
      <c r="B2667"/>
      <c r="C2667"/>
      <c r="D2667"/>
      <c r="E2667"/>
      <c r="F2667"/>
      <c r="G2667"/>
      <c r="H2667"/>
      <c r="I2667"/>
    </row>
    <row r="2668" spans="2:9" x14ac:dyDescent="0.25">
      <c r="B2668"/>
      <c r="C2668"/>
      <c r="D2668"/>
      <c r="E2668"/>
      <c r="F2668"/>
      <c r="G2668"/>
      <c r="H2668"/>
      <c r="I2668"/>
    </row>
    <row r="2669" spans="2:9" x14ac:dyDescent="0.25">
      <c r="B2669"/>
      <c r="C2669"/>
      <c r="D2669"/>
      <c r="E2669"/>
      <c r="F2669"/>
      <c r="G2669"/>
      <c r="H2669"/>
      <c r="I2669"/>
    </row>
    <row r="2670" spans="2:9" x14ac:dyDescent="0.25">
      <c r="B2670"/>
      <c r="C2670"/>
      <c r="D2670"/>
      <c r="E2670"/>
      <c r="F2670"/>
      <c r="G2670"/>
      <c r="H2670"/>
      <c r="I2670"/>
    </row>
    <row r="2671" spans="2:9" x14ac:dyDescent="0.25">
      <c r="B2671"/>
      <c r="C2671"/>
      <c r="D2671"/>
      <c r="E2671"/>
      <c r="F2671"/>
      <c r="G2671"/>
      <c r="H2671"/>
      <c r="I2671"/>
    </row>
    <row r="2672" spans="2:9" x14ac:dyDescent="0.25">
      <c r="B2672"/>
      <c r="C2672"/>
      <c r="D2672"/>
      <c r="E2672"/>
      <c r="F2672"/>
      <c r="G2672"/>
      <c r="H2672"/>
      <c r="I2672"/>
    </row>
    <row r="2673" spans="2:9" x14ac:dyDescent="0.25">
      <c r="B2673"/>
      <c r="C2673"/>
      <c r="D2673"/>
      <c r="E2673"/>
      <c r="F2673"/>
      <c r="G2673"/>
      <c r="H2673"/>
      <c r="I2673"/>
    </row>
    <row r="2674" spans="2:9" x14ac:dyDescent="0.25">
      <c r="B2674"/>
      <c r="C2674"/>
      <c r="D2674"/>
      <c r="E2674"/>
      <c r="F2674"/>
      <c r="G2674"/>
      <c r="H2674"/>
      <c r="I2674"/>
    </row>
    <row r="2675" spans="2:9" x14ac:dyDescent="0.25">
      <c r="B2675"/>
      <c r="C2675"/>
      <c r="D2675"/>
      <c r="E2675"/>
      <c r="F2675"/>
      <c r="G2675"/>
      <c r="H2675"/>
      <c r="I2675"/>
    </row>
    <row r="2676" spans="2:9" x14ac:dyDescent="0.25">
      <c r="B2676"/>
      <c r="C2676"/>
      <c r="D2676"/>
      <c r="E2676"/>
      <c r="F2676"/>
      <c r="G2676"/>
      <c r="H2676"/>
      <c r="I2676"/>
    </row>
    <row r="2677" spans="2:9" x14ac:dyDescent="0.25">
      <c r="B2677"/>
      <c r="C2677"/>
      <c r="D2677"/>
      <c r="E2677"/>
      <c r="F2677"/>
      <c r="G2677"/>
      <c r="H2677"/>
      <c r="I2677"/>
    </row>
    <row r="2678" spans="2:9" x14ac:dyDescent="0.25">
      <c r="B2678"/>
      <c r="C2678"/>
      <c r="D2678"/>
      <c r="E2678"/>
      <c r="F2678"/>
      <c r="G2678"/>
      <c r="H2678"/>
      <c r="I2678"/>
    </row>
    <row r="2679" spans="2:9" x14ac:dyDescent="0.25">
      <c r="B2679"/>
      <c r="C2679"/>
      <c r="D2679"/>
      <c r="E2679"/>
      <c r="F2679"/>
      <c r="G2679"/>
      <c r="H2679"/>
      <c r="I2679"/>
    </row>
    <row r="2680" spans="2:9" x14ac:dyDescent="0.25">
      <c r="B2680"/>
      <c r="C2680"/>
      <c r="D2680"/>
      <c r="E2680"/>
      <c r="F2680"/>
      <c r="G2680"/>
      <c r="H2680"/>
      <c r="I2680"/>
    </row>
    <row r="2681" spans="2:9" x14ac:dyDescent="0.25">
      <c r="B2681"/>
      <c r="C2681"/>
      <c r="D2681"/>
      <c r="E2681"/>
      <c r="F2681"/>
      <c r="G2681"/>
      <c r="H2681"/>
      <c r="I2681"/>
    </row>
    <row r="2682" spans="2:9" x14ac:dyDescent="0.25">
      <c r="B2682"/>
      <c r="C2682"/>
      <c r="D2682"/>
      <c r="E2682"/>
      <c r="F2682"/>
      <c r="G2682"/>
      <c r="H2682"/>
      <c r="I2682"/>
    </row>
    <row r="2683" spans="2:9" x14ac:dyDescent="0.25">
      <c r="B2683"/>
      <c r="C2683"/>
      <c r="D2683"/>
      <c r="E2683"/>
      <c r="F2683"/>
      <c r="G2683"/>
      <c r="H2683"/>
      <c r="I2683"/>
    </row>
    <row r="2684" spans="2:9" x14ac:dyDescent="0.25">
      <c r="B2684"/>
      <c r="C2684"/>
      <c r="D2684"/>
      <c r="E2684"/>
      <c r="F2684"/>
      <c r="G2684"/>
      <c r="H2684"/>
      <c r="I2684"/>
    </row>
    <row r="2685" spans="2:9" x14ac:dyDescent="0.25">
      <c r="B2685"/>
      <c r="C2685"/>
      <c r="D2685"/>
      <c r="E2685"/>
      <c r="F2685"/>
      <c r="G2685"/>
      <c r="H2685"/>
      <c r="I2685"/>
    </row>
    <row r="2686" spans="2:9" x14ac:dyDescent="0.25">
      <c r="B2686"/>
      <c r="C2686"/>
      <c r="D2686"/>
      <c r="E2686"/>
      <c r="F2686"/>
      <c r="G2686"/>
      <c r="H2686"/>
      <c r="I2686"/>
    </row>
    <row r="2687" spans="2:9" x14ac:dyDescent="0.25">
      <c r="B2687"/>
      <c r="C2687"/>
      <c r="D2687"/>
      <c r="E2687"/>
      <c r="F2687"/>
      <c r="G2687"/>
      <c r="H2687"/>
      <c r="I2687"/>
    </row>
    <row r="2688" spans="2:9" x14ac:dyDescent="0.25">
      <c r="B2688"/>
      <c r="C2688"/>
      <c r="D2688"/>
      <c r="E2688"/>
      <c r="F2688"/>
      <c r="G2688"/>
      <c r="H2688"/>
      <c r="I2688"/>
    </row>
    <row r="2689" spans="2:9" x14ac:dyDescent="0.25">
      <c r="B2689"/>
      <c r="C2689"/>
      <c r="D2689"/>
      <c r="E2689"/>
      <c r="F2689"/>
      <c r="G2689"/>
      <c r="H2689"/>
      <c r="I2689"/>
    </row>
    <row r="2690" spans="2:9" x14ac:dyDescent="0.25">
      <c r="B2690"/>
      <c r="C2690"/>
      <c r="D2690"/>
      <c r="E2690"/>
      <c r="F2690"/>
      <c r="G2690"/>
      <c r="H2690"/>
      <c r="I2690"/>
    </row>
    <row r="2691" spans="2:9" x14ac:dyDescent="0.25">
      <c r="B2691"/>
      <c r="C2691"/>
      <c r="D2691"/>
      <c r="E2691"/>
      <c r="F2691"/>
      <c r="G2691"/>
      <c r="H2691"/>
      <c r="I2691"/>
    </row>
    <row r="2692" spans="2:9" x14ac:dyDescent="0.25">
      <c r="B2692"/>
      <c r="C2692"/>
      <c r="D2692"/>
      <c r="E2692"/>
      <c r="F2692"/>
      <c r="G2692"/>
      <c r="H2692"/>
      <c r="I2692"/>
    </row>
    <row r="2693" spans="2:9" x14ac:dyDescent="0.25">
      <c r="B2693"/>
      <c r="C2693"/>
      <c r="D2693"/>
      <c r="E2693"/>
      <c r="F2693"/>
      <c r="G2693"/>
      <c r="H2693"/>
      <c r="I2693"/>
    </row>
    <row r="2694" spans="2:9" x14ac:dyDescent="0.25">
      <c r="B2694"/>
      <c r="C2694"/>
      <c r="D2694"/>
      <c r="E2694"/>
      <c r="F2694"/>
      <c r="G2694"/>
      <c r="H2694"/>
      <c r="I2694"/>
    </row>
    <row r="2695" spans="2:9" x14ac:dyDescent="0.25">
      <c r="B2695"/>
      <c r="C2695"/>
      <c r="D2695"/>
      <c r="E2695"/>
      <c r="F2695"/>
      <c r="G2695"/>
      <c r="H2695"/>
      <c r="I2695"/>
    </row>
    <row r="2696" spans="2:9" x14ac:dyDescent="0.25">
      <c r="B2696"/>
      <c r="C2696"/>
      <c r="D2696"/>
      <c r="E2696"/>
      <c r="F2696"/>
      <c r="G2696"/>
      <c r="H2696"/>
      <c r="I2696"/>
    </row>
    <row r="2697" spans="2:9" x14ac:dyDescent="0.25">
      <c r="B2697"/>
      <c r="C2697"/>
      <c r="D2697"/>
      <c r="E2697"/>
      <c r="F2697"/>
      <c r="G2697"/>
      <c r="H2697"/>
      <c r="I2697"/>
    </row>
    <row r="2698" spans="2:9" x14ac:dyDescent="0.25">
      <c r="B2698"/>
      <c r="C2698"/>
      <c r="D2698"/>
      <c r="E2698"/>
      <c r="F2698"/>
      <c r="G2698"/>
      <c r="H2698"/>
      <c r="I2698"/>
    </row>
    <row r="2699" spans="2:9" x14ac:dyDescent="0.25">
      <c r="B2699"/>
      <c r="C2699"/>
      <c r="D2699"/>
      <c r="E2699"/>
      <c r="F2699"/>
      <c r="G2699"/>
      <c r="H2699"/>
      <c r="I2699"/>
    </row>
    <row r="2700" spans="2:9" x14ac:dyDescent="0.25">
      <c r="B2700"/>
      <c r="C2700"/>
      <c r="D2700"/>
      <c r="E2700"/>
      <c r="F2700"/>
      <c r="G2700"/>
      <c r="H2700"/>
      <c r="I2700"/>
    </row>
    <row r="2701" spans="2:9" x14ac:dyDescent="0.25">
      <c r="B2701"/>
      <c r="C2701"/>
      <c r="D2701"/>
      <c r="E2701"/>
      <c r="F2701"/>
      <c r="G2701"/>
      <c r="H2701"/>
      <c r="I2701"/>
    </row>
    <row r="2702" spans="2:9" x14ac:dyDescent="0.25">
      <c r="B2702"/>
      <c r="C2702"/>
      <c r="D2702"/>
      <c r="E2702"/>
      <c r="F2702"/>
      <c r="G2702"/>
      <c r="H2702"/>
      <c r="I2702"/>
    </row>
    <row r="2703" spans="2:9" x14ac:dyDescent="0.25">
      <c r="B2703"/>
      <c r="C2703"/>
      <c r="D2703"/>
      <c r="E2703"/>
      <c r="F2703"/>
      <c r="G2703"/>
      <c r="H2703"/>
      <c r="I2703"/>
    </row>
    <row r="2704" spans="2:9" x14ac:dyDescent="0.25">
      <c r="B2704"/>
      <c r="C2704"/>
      <c r="D2704"/>
      <c r="E2704"/>
      <c r="F2704"/>
      <c r="G2704"/>
      <c r="H2704"/>
      <c r="I2704"/>
    </row>
    <row r="2705" spans="2:9" x14ac:dyDescent="0.25">
      <c r="B2705"/>
      <c r="C2705"/>
      <c r="D2705"/>
      <c r="E2705"/>
      <c r="F2705"/>
      <c r="G2705"/>
      <c r="H2705"/>
      <c r="I2705"/>
    </row>
    <row r="2706" spans="2:9" x14ac:dyDescent="0.25">
      <c r="B2706"/>
      <c r="C2706"/>
      <c r="D2706"/>
      <c r="E2706"/>
      <c r="F2706"/>
      <c r="G2706"/>
      <c r="H2706"/>
      <c r="I2706"/>
    </row>
    <row r="2707" spans="2:9" x14ac:dyDescent="0.25">
      <c r="B2707"/>
      <c r="C2707"/>
      <c r="D2707"/>
      <c r="E2707"/>
      <c r="F2707"/>
      <c r="G2707"/>
      <c r="H2707"/>
      <c r="I2707"/>
    </row>
    <row r="2708" spans="2:9" x14ac:dyDescent="0.25">
      <c r="B2708"/>
      <c r="C2708"/>
      <c r="D2708"/>
      <c r="E2708"/>
      <c r="F2708"/>
      <c r="G2708"/>
      <c r="H2708"/>
      <c r="I2708"/>
    </row>
    <row r="2709" spans="2:9" x14ac:dyDescent="0.25">
      <c r="B2709"/>
      <c r="C2709"/>
      <c r="D2709"/>
      <c r="E2709"/>
      <c r="F2709"/>
      <c r="G2709"/>
      <c r="H2709"/>
      <c r="I2709"/>
    </row>
    <row r="2710" spans="2:9" x14ac:dyDescent="0.25">
      <c r="B2710"/>
      <c r="C2710"/>
      <c r="D2710"/>
      <c r="E2710"/>
      <c r="F2710"/>
      <c r="G2710"/>
      <c r="H2710"/>
      <c r="I2710"/>
    </row>
    <row r="2711" spans="2:9" x14ac:dyDescent="0.25">
      <c r="B2711"/>
      <c r="C2711"/>
      <c r="D2711"/>
      <c r="E2711"/>
      <c r="F2711"/>
      <c r="G2711"/>
      <c r="H2711"/>
      <c r="I2711"/>
    </row>
    <row r="2712" spans="2:9" x14ac:dyDescent="0.25">
      <c r="B2712"/>
      <c r="C2712"/>
      <c r="D2712"/>
      <c r="E2712"/>
      <c r="F2712"/>
      <c r="G2712"/>
      <c r="H2712"/>
      <c r="I2712"/>
    </row>
    <row r="2713" spans="2:9" x14ac:dyDescent="0.25">
      <c r="B2713"/>
      <c r="C2713"/>
      <c r="D2713"/>
      <c r="E2713"/>
      <c r="F2713"/>
      <c r="G2713"/>
      <c r="H2713"/>
      <c r="I2713"/>
    </row>
    <row r="2714" spans="2:9" x14ac:dyDescent="0.25">
      <c r="B2714"/>
      <c r="C2714"/>
      <c r="D2714"/>
      <c r="E2714"/>
      <c r="F2714"/>
      <c r="G2714"/>
      <c r="H2714"/>
      <c r="I2714"/>
    </row>
    <row r="2715" spans="2:9" x14ac:dyDescent="0.25">
      <c r="B2715"/>
      <c r="C2715"/>
      <c r="D2715"/>
      <c r="E2715"/>
      <c r="F2715"/>
      <c r="G2715"/>
      <c r="H2715"/>
      <c r="I2715"/>
    </row>
    <row r="2716" spans="2:9" x14ac:dyDescent="0.25">
      <c r="B2716"/>
      <c r="C2716"/>
      <c r="D2716"/>
      <c r="E2716"/>
      <c r="F2716"/>
      <c r="G2716"/>
      <c r="H2716"/>
      <c r="I2716"/>
    </row>
    <row r="2717" spans="2:9" x14ac:dyDescent="0.25">
      <c r="B2717"/>
      <c r="C2717"/>
      <c r="D2717"/>
      <c r="E2717"/>
      <c r="F2717"/>
      <c r="G2717"/>
      <c r="H2717"/>
      <c r="I2717"/>
    </row>
    <row r="2718" spans="2:9" x14ac:dyDescent="0.25">
      <c r="B2718"/>
      <c r="C2718"/>
      <c r="D2718"/>
      <c r="E2718"/>
      <c r="F2718"/>
      <c r="G2718"/>
      <c r="H2718"/>
      <c r="I2718"/>
    </row>
    <row r="2719" spans="2:9" x14ac:dyDescent="0.25">
      <c r="B2719"/>
      <c r="C2719"/>
      <c r="D2719"/>
      <c r="E2719"/>
      <c r="F2719"/>
      <c r="G2719"/>
      <c r="H2719"/>
      <c r="I2719"/>
    </row>
    <row r="2720" spans="2:9" x14ac:dyDescent="0.25">
      <c r="B2720"/>
      <c r="C2720"/>
      <c r="D2720"/>
      <c r="E2720"/>
      <c r="F2720"/>
      <c r="G2720"/>
      <c r="H2720"/>
      <c r="I2720"/>
    </row>
    <row r="2721" spans="2:9" x14ac:dyDescent="0.25">
      <c r="B2721"/>
      <c r="C2721"/>
      <c r="D2721"/>
      <c r="E2721"/>
      <c r="F2721"/>
      <c r="G2721"/>
      <c r="H2721"/>
      <c r="I2721"/>
    </row>
    <row r="2722" spans="2:9" x14ac:dyDescent="0.25">
      <c r="B2722"/>
      <c r="C2722"/>
      <c r="D2722"/>
      <c r="E2722"/>
      <c r="F2722"/>
      <c r="G2722"/>
      <c r="H2722"/>
      <c r="I2722"/>
    </row>
    <row r="2723" spans="2:9" x14ac:dyDescent="0.25">
      <c r="B2723"/>
      <c r="C2723"/>
      <c r="D2723"/>
      <c r="E2723"/>
      <c r="F2723"/>
      <c r="G2723"/>
      <c r="H2723"/>
      <c r="I2723"/>
    </row>
    <row r="2724" spans="2:9" x14ac:dyDescent="0.25">
      <c r="B2724"/>
      <c r="C2724"/>
      <c r="D2724"/>
      <c r="E2724"/>
      <c r="F2724"/>
      <c r="G2724"/>
      <c r="H2724"/>
      <c r="I2724"/>
    </row>
    <row r="2725" spans="2:9" x14ac:dyDescent="0.25">
      <c r="B2725"/>
      <c r="C2725"/>
      <c r="D2725"/>
      <c r="E2725"/>
      <c r="F2725"/>
      <c r="G2725"/>
      <c r="H2725"/>
      <c r="I2725"/>
    </row>
    <row r="2726" spans="2:9" x14ac:dyDescent="0.25">
      <c r="B2726"/>
      <c r="C2726"/>
      <c r="D2726"/>
      <c r="E2726"/>
      <c r="F2726"/>
      <c r="G2726"/>
      <c r="H2726"/>
      <c r="I2726"/>
    </row>
    <row r="2727" spans="2:9" x14ac:dyDescent="0.25">
      <c r="B2727"/>
      <c r="C2727"/>
      <c r="D2727"/>
      <c r="E2727"/>
      <c r="F2727"/>
      <c r="G2727"/>
      <c r="H2727"/>
      <c r="I2727"/>
    </row>
    <row r="2728" spans="2:9" x14ac:dyDescent="0.25">
      <c r="B2728"/>
      <c r="C2728"/>
      <c r="D2728"/>
      <c r="E2728"/>
      <c r="F2728"/>
      <c r="G2728"/>
      <c r="H2728"/>
      <c r="I2728"/>
    </row>
    <row r="2729" spans="2:9" x14ac:dyDescent="0.25">
      <c r="B2729"/>
      <c r="C2729"/>
      <c r="D2729"/>
      <c r="E2729"/>
      <c r="F2729"/>
      <c r="G2729"/>
      <c r="H2729"/>
      <c r="I2729"/>
    </row>
    <row r="2730" spans="2:9" x14ac:dyDescent="0.25">
      <c r="B2730"/>
      <c r="C2730"/>
      <c r="D2730"/>
      <c r="E2730"/>
      <c r="F2730"/>
      <c r="G2730"/>
      <c r="H2730"/>
      <c r="I2730"/>
    </row>
    <row r="2731" spans="2:9" x14ac:dyDescent="0.25">
      <c r="B2731"/>
      <c r="C2731"/>
      <c r="D2731"/>
      <c r="E2731"/>
      <c r="F2731"/>
      <c r="G2731"/>
      <c r="H2731"/>
      <c r="I2731"/>
    </row>
    <row r="2732" spans="2:9" x14ac:dyDescent="0.25">
      <c r="B2732"/>
      <c r="C2732"/>
      <c r="D2732"/>
      <c r="E2732"/>
      <c r="F2732"/>
      <c r="G2732"/>
      <c r="H2732"/>
      <c r="I2732"/>
    </row>
    <row r="2733" spans="2:9" x14ac:dyDescent="0.25">
      <c r="B2733"/>
      <c r="C2733"/>
      <c r="D2733"/>
      <c r="E2733"/>
      <c r="F2733"/>
      <c r="G2733"/>
      <c r="H2733"/>
      <c r="I2733"/>
    </row>
    <row r="2734" spans="2:9" x14ac:dyDescent="0.25">
      <c r="B2734"/>
      <c r="C2734"/>
      <c r="D2734"/>
      <c r="E2734"/>
      <c r="F2734"/>
      <c r="G2734"/>
      <c r="H2734"/>
      <c r="I2734"/>
    </row>
    <row r="2735" spans="2:9" x14ac:dyDescent="0.25">
      <c r="B2735"/>
      <c r="C2735"/>
      <c r="D2735"/>
      <c r="E2735"/>
      <c r="F2735"/>
      <c r="G2735"/>
      <c r="H2735"/>
      <c r="I2735"/>
    </row>
    <row r="2736" spans="2:9" x14ac:dyDescent="0.25">
      <c r="B2736"/>
      <c r="C2736"/>
      <c r="D2736"/>
      <c r="E2736"/>
      <c r="F2736"/>
      <c r="G2736"/>
      <c r="H2736"/>
      <c r="I2736"/>
    </row>
    <row r="2737" spans="2:9" x14ac:dyDescent="0.25">
      <c r="B2737"/>
      <c r="C2737"/>
      <c r="D2737"/>
      <c r="E2737"/>
      <c r="F2737"/>
      <c r="G2737"/>
      <c r="H2737"/>
      <c r="I2737"/>
    </row>
    <row r="2738" spans="2:9" x14ac:dyDescent="0.25">
      <c r="B2738"/>
      <c r="C2738"/>
      <c r="D2738"/>
      <c r="E2738"/>
      <c r="F2738"/>
      <c r="G2738"/>
      <c r="H2738"/>
      <c r="I2738"/>
    </row>
    <row r="2739" spans="2:9" x14ac:dyDescent="0.25">
      <c r="B2739"/>
      <c r="C2739"/>
      <c r="D2739"/>
      <c r="E2739"/>
      <c r="F2739"/>
      <c r="G2739"/>
      <c r="H2739"/>
      <c r="I2739"/>
    </row>
    <row r="2740" spans="2:9" x14ac:dyDescent="0.25">
      <c r="B2740"/>
      <c r="C2740"/>
      <c r="D2740"/>
      <c r="E2740"/>
      <c r="F2740"/>
      <c r="G2740"/>
      <c r="H2740"/>
      <c r="I2740"/>
    </row>
    <row r="2741" spans="2:9" x14ac:dyDescent="0.25">
      <c r="B2741"/>
      <c r="C2741"/>
      <c r="D2741"/>
      <c r="E2741"/>
      <c r="F2741"/>
      <c r="G2741"/>
      <c r="H2741"/>
      <c r="I2741"/>
    </row>
    <row r="2742" spans="2:9" x14ac:dyDescent="0.25">
      <c r="B2742"/>
      <c r="C2742"/>
      <c r="D2742"/>
      <c r="E2742"/>
      <c r="F2742"/>
      <c r="G2742"/>
      <c r="H2742"/>
      <c r="I2742"/>
    </row>
    <row r="2743" spans="2:9" x14ac:dyDescent="0.25">
      <c r="B2743"/>
      <c r="C2743"/>
      <c r="D2743"/>
      <c r="E2743"/>
      <c r="F2743"/>
      <c r="G2743"/>
      <c r="H2743"/>
      <c r="I2743"/>
    </row>
    <row r="2744" spans="2:9" x14ac:dyDescent="0.25">
      <c r="B2744"/>
      <c r="C2744"/>
      <c r="D2744"/>
      <c r="E2744"/>
      <c r="F2744"/>
      <c r="G2744"/>
      <c r="H2744"/>
      <c r="I2744"/>
    </row>
    <row r="2745" spans="2:9" x14ac:dyDescent="0.25">
      <c r="B2745"/>
      <c r="C2745"/>
      <c r="D2745"/>
      <c r="E2745"/>
      <c r="F2745"/>
      <c r="G2745"/>
      <c r="H2745"/>
      <c r="I2745"/>
    </row>
    <row r="2746" spans="2:9" x14ac:dyDescent="0.25">
      <c r="B2746"/>
      <c r="C2746"/>
      <c r="D2746"/>
      <c r="E2746"/>
      <c r="F2746"/>
      <c r="G2746"/>
      <c r="H2746"/>
      <c r="I2746"/>
    </row>
    <row r="2747" spans="2:9" x14ac:dyDescent="0.25">
      <c r="B2747"/>
      <c r="C2747"/>
      <c r="D2747"/>
      <c r="E2747"/>
      <c r="F2747"/>
      <c r="G2747"/>
      <c r="H2747"/>
      <c r="I2747"/>
    </row>
    <row r="2748" spans="2:9" x14ac:dyDescent="0.25">
      <c r="B2748"/>
      <c r="C2748"/>
      <c r="D2748"/>
      <c r="E2748"/>
      <c r="F2748"/>
      <c r="G2748"/>
      <c r="H2748"/>
      <c r="I2748"/>
    </row>
    <row r="2749" spans="2:9" x14ac:dyDescent="0.25">
      <c r="B2749"/>
      <c r="C2749"/>
      <c r="D2749"/>
      <c r="E2749"/>
      <c r="F2749"/>
      <c r="G2749"/>
      <c r="H2749"/>
      <c r="I2749"/>
    </row>
    <row r="2750" spans="2:9" x14ac:dyDescent="0.25">
      <c r="B2750"/>
      <c r="C2750"/>
      <c r="D2750"/>
      <c r="E2750"/>
      <c r="F2750"/>
      <c r="G2750"/>
      <c r="H2750"/>
      <c r="I2750"/>
    </row>
    <row r="2751" spans="2:9" x14ac:dyDescent="0.25">
      <c r="B2751"/>
      <c r="C2751"/>
      <c r="D2751"/>
      <c r="E2751"/>
      <c r="F2751"/>
      <c r="G2751"/>
      <c r="H2751"/>
      <c r="I2751"/>
    </row>
    <row r="2752" spans="2:9" x14ac:dyDescent="0.25">
      <c r="B2752"/>
      <c r="C2752"/>
      <c r="D2752"/>
      <c r="E2752"/>
      <c r="F2752"/>
      <c r="G2752"/>
      <c r="H2752"/>
      <c r="I2752"/>
    </row>
    <row r="2753" spans="2:9" x14ac:dyDescent="0.25">
      <c r="B2753"/>
      <c r="C2753"/>
      <c r="D2753"/>
      <c r="E2753"/>
      <c r="F2753"/>
      <c r="G2753"/>
      <c r="H2753"/>
      <c r="I2753"/>
    </row>
    <row r="2754" spans="2:9" x14ac:dyDescent="0.25">
      <c r="B2754"/>
      <c r="C2754"/>
      <c r="D2754"/>
      <c r="E2754"/>
      <c r="F2754"/>
      <c r="G2754"/>
      <c r="H2754"/>
      <c r="I2754"/>
    </row>
    <row r="2755" spans="2:9" x14ac:dyDescent="0.25">
      <c r="B2755"/>
      <c r="C2755"/>
      <c r="D2755"/>
      <c r="E2755"/>
      <c r="F2755"/>
      <c r="G2755"/>
      <c r="H2755"/>
      <c r="I2755"/>
    </row>
    <row r="2756" spans="2:9" x14ac:dyDescent="0.25">
      <c r="B2756"/>
      <c r="C2756"/>
      <c r="D2756"/>
      <c r="E2756"/>
      <c r="F2756"/>
      <c r="G2756"/>
      <c r="H2756"/>
      <c r="I2756"/>
    </row>
    <row r="2757" spans="2:9" x14ac:dyDescent="0.25">
      <c r="B2757"/>
      <c r="C2757"/>
      <c r="D2757"/>
      <c r="E2757"/>
      <c r="F2757"/>
      <c r="G2757"/>
      <c r="H2757"/>
      <c r="I2757"/>
    </row>
    <row r="2758" spans="2:9" x14ac:dyDescent="0.25">
      <c r="B2758"/>
      <c r="C2758"/>
      <c r="D2758"/>
      <c r="E2758"/>
      <c r="F2758"/>
      <c r="G2758"/>
      <c r="H2758"/>
      <c r="I2758"/>
    </row>
    <row r="2759" spans="2:9" x14ac:dyDescent="0.25">
      <c r="B2759"/>
      <c r="C2759"/>
      <c r="D2759"/>
      <c r="E2759"/>
      <c r="F2759"/>
      <c r="G2759"/>
      <c r="H2759"/>
      <c r="I2759"/>
    </row>
    <row r="2760" spans="2:9" x14ac:dyDescent="0.25">
      <c r="B2760"/>
      <c r="C2760"/>
      <c r="D2760"/>
      <c r="E2760"/>
      <c r="F2760"/>
      <c r="G2760"/>
      <c r="H2760"/>
      <c r="I2760"/>
    </row>
    <row r="2761" spans="2:9" x14ac:dyDescent="0.25">
      <c r="B2761"/>
      <c r="C2761"/>
      <c r="D2761"/>
      <c r="E2761"/>
      <c r="F2761"/>
      <c r="G2761"/>
      <c r="H2761"/>
      <c r="I2761"/>
    </row>
    <row r="2762" spans="2:9" x14ac:dyDescent="0.25">
      <c r="B2762"/>
      <c r="C2762"/>
      <c r="D2762"/>
      <c r="E2762"/>
      <c r="F2762"/>
      <c r="G2762"/>
      <c r="H2762"/>
      <c r="I2762"/>
    </row>
    <row r="2763" spans="2:9" x14ac:dyDescent="0.25">
      <c r="B2763"/>
      <c r="C2763"/>
      <c r="D2763"/>
      <c r="E2763"/>
      <c r="F2763"/>
      <c r="G2763"/>
      <c r="H2763"/>
      <c r="I2763"/>
    </row>
    <row r="2764" spans="2:9" x14ac:dyDescent="0.25">
      <c r="B2764"/>
      <c r="C2764"/>
      <c r="D2764"/>
      <c r="E2764"/>
      <c r="F2764"/>
      <c r="G2764"/>
      <c r="H2764"/>
      <c r="I2764"/>
    </row>
    <row r="2765" spans="2:9" x14ac:dyDescent="0.25">
      <c r="B2765"/>
      <c r="C2765"/>
      <c r="D2765"/>
      <c r="E2765"/>
      <c r="F2765"/>
      <c r="G2765"/>
      <c r="H2765"/>
      <c r="I2765"/>
    </row>
    <row r="2766" spans="2:9" x14ac:dyDescent="0.25">
      <c r="B2766"/>
      <c r="C2766"/>
      <c r="D2766"/>
      <c r="E2766"/>
      <c r="F2766"/>
      <c r="G2766"/>
      <c r="H2766"/>
      <c r="I2766"/>
    </row>
    <row r="2767" spans="2:9" x14ac:dyDescent="0.25">
      <c r="B2767"/>
      <c r="C2767"/>
      <c r="D2767"/>
      <c r="E2767"/>
      <c r="F2767"/>
      <c r="G2767"/>
      <c r="H2767"/>
      <c r="I2767"/>
    </row>
    <row r="2768" spans="2:9" x14ac:dyDescent="0.25">
      <c r="B2768"/>
      <c r="C2768"/>
      <c r="D2768"/>
      <c r="E2768"/>
      <c r="F2768"/>
      <c r="G2768"/>
      <c r="H2768"/>
      <c r="I2768"/>
    </row>
    <row r="2769" spans="2:9" x14ac:dyDescent="0.25">
      <c r="B2769"/>
      <c r="C2769"/>
      <c r="D2769"/>
      <c r="E2769"/>
      <c r="F2769"/>
      <c r="G2769"/>
      <c r="H2769"/>
      <c r="I2769"/>
    </row>
    <row r="2770" spans="2:9" x14ac:dyDescent="0.25">
      <c r="B2770"/>
      <c r="C2770"/>
      <c r="D2770"/>
      <c r="E2770"/>
      <c r="F2770"/>
      <c r="G2770"/>
      <c r="H2770"/>
      <c r="I2770"/>
    </row>
    <row r="2771" spans="2:9" x14ac:dyDescent="0.25">
      <c r="B2771"/>
      <c r="C2771"/>
      <c r="D2771"/>
      <c r="E2771"/>
      <c r="F2771"/>
      <c r="G2771"/>
      <c r="H2771"/>
      <c r="I2771"/>
    </row>
    <row r="2772" spans="2:9" x14ac:dyDescent="0.25">
      <c r="B2772"/>
      <c r="C2772"/>
      <c r="D2772"/>
      <c r="E2772"/>
      <c r="F2772"/>
      <c r="G2772"/>
      <c r="H2772"/>
      <c r="I2772"/>
    </row>
    <row r="2773" spans="2:9" x14ac:dyDescent="0.25">
      <c r="B2773"/>
      <c r="C2773"/>
      <c r="D2773"/>
      <c r="E2773"/>
      <c r="F2773"/>
      <c r="G2773"/>
      <c r="H2773"/>
      <c r="I2773"/>
    </row>
    <row r="2774" spans="2:9" x14ac:dyDescent="0.25">
      <c r="B2774"/>
      <c r="C2774"/>
      <c r="D2774"/>
      <c r="E2774"/>
      <c r="F2774"/>
      <c r="G2774"/>
      <c r="H2774"/>
      <c r="I2774"/>
    </row>
    <row r="2775" spans="2:9" x14ac:dyDescent="0.25">
      <c r="B2775"/>
      <c r="C2775"/>
      <c r="D2775"/>
      <c r="E2775"/>
      <c r="F2775"/>
      <c r="G2775"/>
      <c r="H2775"/>
      <c r="I2775"/>
    </row>
    <row r="2776" spans="2:9" x14ac:dyDescent="0.25">
      <c r="B2776"/>
      <c r="C2776"/>
      <c r="D2776"/>
      <c r="E2776"/>
      <c r="F2776"/>
      <c r="G2776"/>
      <c r="H2776"/>
      <c r="I2776"/>
    </row>
    <row r="2777" spans="2:9" x14ac:dyDescent="0.25">
      <c r="B2777"/>
      <c r="C2777"/>
      <c r="D2777"/>
      <c r="E2777"/>
      <c r="F2777"/>
      <c r="G2777"/>
      <c r="H2777"/>
      <c r="I2777"/>
    </row>
    <row r="2778" spans="2:9" x14ac:dyDescent="0.25">
      <c r="B2778"/>
      <c r="C2778"/>
      <c r="D2778"/>
      <c r="E2778"/>
      <c r="F2778"/>
      <c r="G2778"/>
      <c r="H2778"/>
      <c r="I2778"/>
    </row>
    <row r="2779" spans="2:9" x14ac:dyDescent="0.25">
      <c r="B2779"/>
      <c r="C2779"/>
      <c r="D2779"/>
      <c r="E2779"/>
      <c r="F2779"/>
      <c r="G2779"/>
      <c r="H2779"/>
      <c r="I2779"/>
    </row>
    <row r="2780" spans="2:9" x14ac:dyDescent="0.25">
      <c r="B2780"/>
      <c r="C2780"/>
      <c r="D2780"/>
      <c r="E2780"/>
      <c r="F2780"/>
      <c r="G2780"/>
      <c r="H2780"/>
      <c r="I2780"/>
    </row>
    <row r="2781" spans="2:9" x14ac:dyDescent="0.25">
      <c r="B2781"/>
      <c r="C2781"/>
      <c r="D2781"/>
      <c r="E2781"/>
      <c r="F2781"/>
      <c r="G2781"/>
      <c r="H2781"/>
      <c r="I2781"/>
    </row>
    <row r="2782" spans="2:9" x14ac:dyDescent="0.25">
      <c r="B2782"/>
      <c r="C2782"/>
      <c r="D2782"/>
      <c r="E2782"/>
      <c r="F2782"/>
      <c r="G2782"/>
      <c r="H2782"/>
      <c r="I2782"/>
    </row>
    <row r="2783" spans="2:9" x14ac:dyDescent="0.25">
      <c r="B2783"/>
      <c r="C2783"/>
      <c r="D2783"/>
      <c r="E2783"/>
      <c r="F2783"/>
      <c r="G2783"/>
      <c r="H2783"/>
      <c r="I2783"/>
    </row>
    <row r="2784" spans="2:9" x14ac:dyDescent="0.25">
      <c r="B2784"/>
      <c r="C2784"/>
      <c r="D2784"/>
      <c r="E2784"/>
      <c r="F2784"/>
      <c r="G2784"/>
      <c r="H2784"/>
      <c r="I2784"/>
    </row>
    <row r="2785" spans="2:9" x14ac:dyDescent="0.25">
      <c r="B2785"/>
      <c r="C2785"/>
      <c r="D2785"/>
      <c r="E2785"/>
      <c r="F2785"/>
      <c r="G2785"/>
      <c r="H2785"/>
      <c r="I2785"/>
    </row>
    <row r="2786" spans="2:9" x14ac:dyDescent="0.25">
      <c r="B2786"/>
      <c r="C2786"/>
      <c r="D2786"/>
      <c r="E2786"/>
      <c r="F2786"/>
      <c r="G2786"/>
      <c r="H2786"/>
      <c r="I2786"/>
    </row>
    <row r="2787" spans="2:9" x14ac:dyDescent="0.25">
      <c r="B2787"/>
      <c r="C2787"/>
      <c r="D2787"/>
      <c r="E2787"/>
      <c r="F2787"/>
      <c r="G2787"/>
      <c r="H2787"/>
      <c r="I2787"/>
    </row>
    <row r="2788" spans="2:9" x14ac:dyDescent="0.25">
      <c r="B2788"/>
      <c r="C2788"/>
      <c r="D2788"/>
      <c r="E2788"/>
      <c r="F2788"/>
      <c r="G2788"/>
      <c r="H2788"/>
      <c r="I2788"/>
    </row>
    <row r="2789" spans="2:9" x14ac:dyDescent="0.25">
      <c r="B2789"/>
      <c r="C2789"/>
      <c r="D2789"/>
      <c r="E2789"/>
      <c r="F2789"/>
      <c r="G2789"/>
      <c r="H2789"/>
      <c r="I2789"/>
    </row>
    <row r="2790" spans="2:9" x14ac:dyDescent="0.25">
      <c r="B2790"/>
      <c r="C2790"/>
      <c r="D2790"/>
      <c r="E2790"/>
      <c r="F2790"/>
      <c r="G2790"/>
      <c r="H2790"/>
      <c r="I2790"/>
    </row>
    <row r="2791" spans="2:9" x14ac:dyDescent="0.25">
      <c r="B2791"/>
      <c r="C2791"/>
      <c r="D2791"/>
      <c r="E2791"/>
      <c r="F2791"/>
      <c r="G2791"/>
      <c r="H2791"/>
      <c r="I2791"/>
    </row>
    <row r="2792" spans="2:9" x14ac:dyDescent="0.25">
      <c r="B2792"/>
      <c r="C2792"/>
      <c r="D2792"/>
      <c r="E2792"/>
      <c r="F2792"/>
      <c r="G2792"/>
      <c r="H2792"/>
      <c r="I2792"/>
    </row>
    <row r="2793" spans="2:9" x14ac:dyDescent="0.25">
      <c r="B2793"/>
      <c r="C2793"/>
      <c r="D2793"/>
      <c r="E2793"/>
      <c r="F2793"/>
      <c r="G2793"/>
      <c r="H2793"/>
      <c r="I2793"/>
    </row>
    <row r="2794" spans="2:9" x14ac:dyDescent="0.25">
      <c r="B2794"/>
      <c r="C2794"/>
      <c r="D2794"/>
      <c r="E2794"/>
      <c r="F2794"/>
      <c r="G2794"/>
      <c r="H2794"/>
      <c r="I2794"/>
    </row>
    <row r="2795" spans="2:9" x14ac:dyDescent="0.25">
      <c r="B2795"/>
      <c r="C2795"/>
      <c r="D2795"/>
      <c r="E2795"/>
      <c r="F2795"/>
      <c r="G2795"/>
      <c r="H2795"/>
      <c r="I2795"/>
    </row>
    <row r="2796" spans="2:9" x14ac:dyDescent="0.25">
      <c r="B2796"/>
      <c r="C2796"/>
      <c r="D2796"/>
      <c r="E2796"/>
      <c r="F2796"/>
      <c r="G2796"/>
      <c r="H2796"/>
      <c r="I2796"/>
    </row>
    <row r="2797" spans="2:9" x14ac:dyDescent="0.25">
      <c r="B2797"/>
      <c r="C2797"/>
      <c r="D2797"/>
      <c r="E2797"/>
      <c r="F2797"/>
      <c r="G2797"/>
      <c r="H2797"/>
      <c r="I2797"/>
    </row>
    <row r="2798" spans="2:9" x14ac:dyDescent="0.25">
      <c r="B2798"/>
      <c r="C2798"/>
      <c r="D2798"/>
      <c r="E2798"/>
      <c r="F2798"/>
      <c r="G2798"/>
      <c r="H2798"/>
      <c r="I2798"/>
    </row>
    <row r="2799" spans="2:9" x14ac:dyDescent="0.25">
      <c r="B2799"/>
      <c r="C2799"/>
      <c r="D2799"/>
      <c r="E2799"/>
      <c r="F2799"/>
      <c r="G2799"/>
      <c r="H2799"/>
      <c r="I2799"/>
    </row>
    <row r="2800" spans="2:9" x14ac:dyDescent="0.25">
      <c r="B2800"/>
      <c r="C2800"/>
      <c r="D2800"/>
      <c r="E2800"/>
      <c r="F2800"/>
      <c r="G2800"/>
      <c r="H2800"/>
      <c r="I2800"/>
    </row>
    <row r="2801" spans="2:9" x14ac:dyDescent="0.25">
      <c r="B2801"/>
      <c r="C2801"/>
      <c r="D2801"/>
      <c r="E2801"/>
      <c r="F2801"/>
      <c r="G2801"/>
      <c r="H2801"/>
      <c r="I2801"/>
    </row>
    <row r="2802" spans="2:9" x14ac:dyDescent="0.25">
      <c r="B2802"/>
      <c r="C2802"/>
      <c r="D2802"/>
      <c r="E2802"/>
      <c r="F2802"/>
      <c r="G2802"/>
      <c r="H2802"/>
      <c r="I2802"/>
    </row>
    <row r="2803" spans="2:9" x14ac:dyDescent="0.25">
      <c r="B2803"/>
      <c r="C2803"/>
      <c r="D2803"/>
      <c r="E2803"/>
      <c r="F2803"/>
      <c r="G2803"/>
      <c r="H2803"/>
      <c r="I2803"/>
    </row>
    <row r="2804" spans="2:9" x14ac:dyDescent="0.25">
      <c r="B2804"/>
      <c r="C2804"/>
      <c r="D2804"/>
      <c r="E2804"/>
      <c r="F2804"/>
      <c r="G2804"/>
      <c r="H2804"/>
      <c r="I2804"/>
    </row>
    <row r="2805" spans="2:9" x14ac:dyDescent="0.25">
      <c r="B2805"/>
      <c r="C2805"/>
      <c r="D2805"/>
      <c r="E2805"/>
      <c r="F2805"/>
      <c r="G2805"/>
      <c r="H2805"/>
      <c r="I2805"/>
    </row>
    <row r="2806" spans="2:9" x14ac:dyDescent="0.25">
      <c r="B2806"/>
      <c r="C2806"/>
      <c r="D2806"/>
      <c r="E2806"/>
      <c r="F2806"/>
      <c r="G2806"/>
      <c r="H2806"/>
      <c r="I2806"/>
    </row>
    <row r="2807" spans="2:9" x14ac:dyDescent="0.25">
      <c r="B2807"/>
      <c r="C2807"/>
      <c r="D2807"/>
      <c r="E2807"/>
      <c r="F2807"/>
      <c r="G2807"/>
      <c r="H2807"/>
      <c r="I2807"/>
    </row>
    <row r="2808" spans="2:9" x14ac:dyDescent="0.25">
      <c r="B2808"/>
      <c r="C2808"/>
      <c r="D2808"/>
      <c r="E2808"/>
      <c r="F2808"/>
      <c r="G2808"/>
      <c r="H2808"/>
      <c r="I2808"/>
    </row>
    <row r="2809" spans="2:9" x14ac:dyDescent="0.25">
      <c r="B2809"/>
      <c r="C2809"/>
      <c r="D2809"/>
      <c r="E2809"/>
      <c r="F2809"/>
      <c r="G2809"/>
      <c r="H2809"/>
      <c r="I2809"/>
    </row>
    <row r="2810" spans="2:9" x14ac:dyDescent="0.25">
      <c r="B2810"/>
      <c r="C2810"/>
      <c r="D2810"/>
      <c r="E2810"/>
      <c r="F2810"/>
      <c r="G2810"/>
      <c r="H2810"/>
      <c r="I2810"/>
    </row>
    <row r="2811" spans="2:9" x14ac:dyDescent="0.25">
      <c r="B2811"/>
      <c r="C2811"/>
      <c r="D2811"/>
      <c r="E2811"/>
      <c r="F2811"/>
      <c r="G2811"/>
      <c r="H2811"/>
      <c r="I2811"/>
    </row>
    <row r="2812" spans="2:9" x14ac:dyDescent="0.25">
      <c r="B2812"/>
      <c r="C2812"/>
      <c r="D2812"/>
      <c r="E2812"/>
      <c r="F2812"/>
      <c r="G2812"/>
      <c r="H2812"/>
      <c r="I2812"/>
    </row>
    <row r="2813" spans="2:9" x14ac:dyDescent="0.25">
      <c r="B2813"/>
      <c r="C2813"/>
      <c r="D2813"/>
      <c r="E2813"/>
      <c r="F2813"/>
      <c r="G2813"/>
      <c r="H2813"/>
      <c r="I2813"/>
    </row>
    <row r="2814" spans="2:9" x14ac:dyDescent="0.25">
      <c r="B2814"/>
      <c r="C2814"/>
      <c r="D2814"/>
      <c r="E2814"/>
      <c r="F2814"/>
      <c r="G2814"/>
      <c r="H2814"/>
      <c r="I2814"/>
    </row>
    <row r="2815" spans="2:9" x14ac:dyDescent="0.25">
      <c r="B2815"/>
      <c r="C2815"/>
      <c r="D2815"/>
      <c r="E2815"/>
      <c r="F2815"/>
      <c r="G2815"/>
      <c r="H2815"/>
      <c r="I2815"/>
    </row>
    <row r="2816" spans="2:9" x14ac:dyDescent="0.25">
      <c r="B2816"/>
      <c r="C2816"/>
      <c r="D2816"/>
      <c r="E2816"/>
      <c r="F2816"/>
      <c r="G2816"/>
      <c r="H2816"/>
      <c r="I2816"/>
    </row>
    <row r="2817" spans="2:9" x14ac:dyDescent="0.25">
      <c r="B2817"/>
      <c r="C2817"/>
      <c r="D2817"/>
      <c r="E2817"/>
      <c r="F2817"/>
      <c r="G2817"/>
      <c r="H2817"/>
      <c r="I2817"/>
    </row>
    <row r="2818" spans="2:9" x14ac:dyDescent="0.25">
      <c r="B2818"/>
      <c r="C2818"/>
      <c r="D2818"/>
      <c r="E2818"/>
      <c r="F2818"/>
      <c r="G2818"/>
      <c r="H2818"/>
      <c r="I2818"/>
    </row>
    <row r="2819" spans="2:9" x14ac:dyDescent="0.25">
      <c r="B2819"/>
      <c r="C2819"/>
      <c r="D2819"/>
      <c r="E2819"/>
      <c r="F2819"/>
      <c r="G2819"/>
      <c r="H2819"/>
      <c r="I2819"/>
    </row>
    <row r="2820" spans="2:9" x14ac:dyDescent="0.25">
      <c r="B2820"/>
      <c r="C2820"/>
      <c r="D2820"/>
      <c r="E2820"/>
      <c r="F2820"/>
      <c r="G2820"/>
      <c r="H2820"/>
      <c r="I2820"/>
    </row>
    <row r="2821" spans="2:9" x14ac:dyDescent="0.25">
      <c r="B2821"/>
      <c r="C2821"/>
      <c r="D2821"/>
      <c r="E2821"/>
      <c r="F2821"/>
      <c r="G2821"/>
      <c r="H2821"/>
      <c r="I2821"/>
    </row>
    <row r="2822" spans="2:9" x14ac:dyDescent="0.25">
      <c r="B2822"/>
      <c r="C2822"/>
      <c r="D2822"/>
      <c r="E2822"/>
      <c r="F2822"/>
      <c r="G2822"/>
      <c r="H2822"/>
      <c r="I2822"/>
    </row>
    <row r="2823" spans="2:9" x14ac:dyDescent="0.25">
      <c r="B2823"/>
      <c r="C2823"/>
      <c r="D2823"/>
      <c r="E2823"/>
      <c r="F2823"/>
      <c r="G2823"/>
      <c r="H2823"/>
      <c r="I2823"/>
    </row>
    <row r="2824" spans="2:9" x14ac:dyDescent="0.25">
      <c r="B2824"/>
      <c r="C2824"/>
      <c r="D2824"/>
      <c r="E2824"/>
      <c r="F2824"/>
      <c r="G2824"/>
      <c r="H2824"/>
      <c r="I2824"/>
    </row>
    <row r="2825" spans="2:9" x14ac:dyDescent="0.25">
      <c r="B2825"/>
      <c r="C2825"/>
      <c r="D2825"/>
      <c r="E2825"/>
      <c r="F2825"/>
      <c r="G2825"/>
      <c r="H2825"/>
      <c r="I2825"/>
    </row>
    <row r="2826" spans="2:9" x14ac:dyDescent="0.25">
      <c r="B2826"/>
      <c r="C2826"/>
      <c r="D2826"/>
      <c r="E2826"/>
      <c r="F2826"/>
      <c r="G2826"/>
      <c r="H2826"/>
      <c r="I2826"/>
    </row>
    <row r="2827" spans="2:9" x14ac:dyDescent="0.25">
      <c r="B2827"/>
      <c r="C2827"/>
      <c r="D2827"/>
      <c r="E2827"/>
      <c r="F2827"/>
      <c r="G2827"/>
      <c r="H2827"/>
      <c r="I2827"/>
    </row>
    <row r="2828" spans="2:9" x14ac:dyDescent="0.25">
      <c r="B2828"/>
      <c r="C2828"/>
      <c r="D2828"/>
      <c r="E2828"/>
      <c r="F2828"/>
      <c r="G2828"/>
      <c r="H2828"/>
      <c r="I2828"/>
    </row>
    <row r="2829" spans="2:9" x14ac:dyDescent="0.25">
      <c r="B2829"/>
      <c r="C2829"/>
      <c r="D2829"/>
      <c r="E2829"/>
      <c r="F2829"/>
      <c r="G2829"/>
      <c r="H2829"/>
      <c r="I2829"/>
    </row>
    <row r="2830" spans="2:9" x14ac:dyDescent="0.25">
      <c r="B2830"/>
      <c r="C2830"/>
      <c r="D2830"/>
      <c r="E2830"/>
      <c r="F2830"/>
      <c r="G2830"/>
      <c r="H2830"/>
      <c r="I2830"/>
    </row>
    <row r="2831" spans="2:9" x14ac:dyDescent="0.25">
      <c r="B2831"/>
      <c r="C2831"/>
      <c r="D2831"/>
      <c r="E2831"/>
      <c r="F2831"/>
      <c r="G2831"/>
      <c r="H2831"/>
      <c r="I2831"/>
    </row>
    <row r="2832" spans="2:9" x14ac:dyDescent="0.25">
      <c r="B2832"/>
      <c r="C2832"/>
      <c r="D2832"/>
      <c r="E2832"/>
      <c r="F2832"/>
      <c r="G2832"/>
      <c r="H2832"/>
      <c r="I2832"/>
    </row>
    <row r="2833" spans="2:9" x14ac:dyDescent="0.25">
      <c r="B2833"/>
      <c r="C2833"/>
      <c r="D2833"/>
      <c r="E2833"/>
      <c r="F2833"/>
      <c r="G2833"/>
      <c r="H2833"/>
      <c r="I2833"/>
    </row>
    <row r="2834" spans="2:9" x14ac:dyDescent="0.25">
      <c r="B2834"/>
      <c r="C2834"/>
      <c r="D2834"/>
      <c r="E2834"/>
      <c r="F2834"/>
      <c r="G2834"/>
      <c r="H2834"/>
      <c r="I2834"/>
    </row>
    <row r="2835" spans="2:9" x14ac:dyDescent="0.25">
      <c r="B2835"/>
      <c r="C2835"/>
      <c r="D2835"/>
      <c r="E2835"/>
      <c r="F2835"/>
      <c r="G2835"/>
      <c r="H2835"/>
      <c r="I2835"/>
    </row>
    <row r="2836" spans="2:9" x14ac:dyDescent="0.25">
      <c r="B2836"/>
      <c r="C2836"/>
      <c r="D2836"/>
      <c r="E2836"/>
      <c r="F2836"/>
      <c r="G2836"/>
      <c r="H2836"/>
      <c r="I2836"/>
    </row>
    <row r="2837" spans="2:9" x14ac:dyDescent="0.25">
      <c r="B2837"/>
      <c r="C2837"/>
      <c r="D2837"/>
      <c r="E2837"/>
      <c r="F2837"/>
      <c r="G2837"/>
      <c r="H2837"/>
      <c r="I2837"/>
    </row>
    <row r="2838" spans="2:9" x14ac:dyDescent="0.25">
      <c r="B2838"/>
      <c r="C2838"/>
      <c r="D2838"/>
      <c r="E2838"/>
      <c r="F2838"/>
      <c r="G2838"/>
      <c r="H2838"/>
      <c r="I2838"/>
    </row>
    <row r="2839" spans="2:9" x14ac:dyDescent="0.25">
      <c r="B2839"/>
      <c r="C2839"/>
      <c r="D2839"/>
      <c r="E2839"/>
      <c r="F2839"/>
      <c r="G2839"/>
      <c r="H2839"/>
      <c r="I2839"/>
    </row>
    <row r="2840" spans="2:9" x14ac:dyDescent="0.25">
      <c r="B2840"/>
      <c r="C2840"/>
      <c r="D2840"/>
      <c r="E2840"/>
      <c r="F2840"/>
      <c r="G2840"/>
      <c r="H2840"/>
      <c r="I2840"/>
    </row>
    <row r="2841" spans="2:9" x14ac:dyDescent="0.25">
      <c r="B2841"/>
      <c r="C2841"/>
      <c r="D2841"/>
      <c r="E2841"/>
      <c r="F2841"/>
      <c r="G2841"/>
      <c r="H2841"/>
      <c r="I2841"/>
    </row>
    <row r="2842" spans="2:9" x14ac:dyDescent="0.25">
      <c r="B2842"/>
      <c r="C2842"/>
      <c r="D2842"/>
      <c r="E2842"/>
      <c r="F2842"/>
      <c r="G2842"/>
      <c r="H2842"/>
      <c r="I2842"/>
    </row>
    <row r="2843" spans="2:9" x14ac:dyDescent="0.25">
      <c r="B2843"/>
      <c r="C2843"/>
      <c r="D2843"/>
      <c r="E2843"/>
      <c r="F2843"/>
      <c r="G2843"/>
      <c r="H2843"/>
      <c r="I2843"/>
    </row>
    <row r="2844" spans="2:9" x14ac:dyDescent="0.25">
      <c r="B2844"/>
      <c r="C2844"/>
      <c r="D2844"/>
      <c r="E2844"/>
      <c r="F2844"/>
      <c r="G2844"/>
      <c r="H2844"/>
      <c r="I2844"/>
    </row>
    <row r="2845" spans="2:9" x14ac:dyDescent="0.25">
      <c r="B2845"/>
      <c r="C2845"/>
      <c r="D2845"/>
      <c r="E2845"/>
      <c r="F2845"/>
      <c r="G2845"/>
      <c r="H2845"/>
      <c r="I2845"/>
    </row>
    <row r="2846" spans="2:9" x14ac:dyDescent="0.25">
      <c r="B2846"/>
      <c r="C2846"/>
      <c r="D2846"/>
      <c r="E2846"/>
      <c r="F2846"/>
      <c r="G2846"/>
      <c r="H2846"/>
      <c r="I2846"/>
    </row>
    <row r="2847" spans="2:9" x14ac:dyDescent="0.25">
      <c r="B2847"/>
      <c r="C2847"/>
      <c r="D2847"/>
      <c r="E2847"/>
      <c r="F2847"/>
      <c r="G2847"/>
      <c r="H2847"/>
      <c r="I2847"/>
    </row>
    <row r="2848" spans="2:9" x14ac:dyDescent="0.25">
      <c r="B2848"/>
      <c r="C2848"/>
      <c r="D2848"/>
      <c r="E2848"/>
      <c r="F2848"/>
      <c r="G2848"/>
      <c r="H2848"/>
      <c r="I2848"/>
    </row>
    <row r="2849" spans="2:9" x14ac:dyDescent="0.25">
      <c r="B2849"/>
      <c r="C2849"/>
      <c r="D2849"/>
      <c r="E2849"/>
      <c r="F2849"/>
      <c r="G2849"/>
      <c r="H2849"/>
      <c r="I2849"/>
    </row>
    <row r="2850" spans="2:9" x14ac:dyDescent="0.25">
      <c r="B2850"/>
      <c r="C2850"/>
      <c r="D2850"/>
      <c r="E2850"/>
      <c r="F2850"/>
      <c r="G2850"/>
      <c r="H2850"/>
      <c r="I2850"/>
    </row>
    <row r="2851" spans="2:9" x14ac:dyDescent="0.25">
      <c r="B2851"/>
      <c r="C2851"/>
      <c r="D2851"/>
      <c r="E2851"/>
      <c r="F2851"/>
      <c r="G2851"/>
      <c r="H2851"/>
      <c r="I2851"/>
    </row>
    <row r="2852" spans="2:9" x14ac:dyDescent="0.25">
      <c r="B2852"/>
      <c r="C2852"/>
      <c r="D2852"/>
      <c r="E2852"/>
      <c r="F2852"/>
      <c r="G2852"/>
      <c r="H2852"/>
      <c r="I2852"/>
    </row>
    <row r="2853" spans="2:9" x14ac:dyDescent="0.25">
      <c r="B2853"/>
      <c r="C2853"/>
      <c r="D2853"/>
      <c r="E2853"/>
      <c r="F2853"/>
      <c r="G2853"/>
      <c r="H2853"/>
      <c r="I2853"/>
    </row>
    <row r="2854" spans="2:9" x14ac:dyDescent="0.25">
      <c r="B2854"/>
      <c r="C2854"/>
      <c r="D2854"/>
      <c r="E2854"/>
      <c r="F2854"/>
      <c r="G2854"/>
      <c r="H2854"/>
      <c r="I2854"/>
    </row>
    <row r="2855" spans="2:9" x14ac:dyDescent="0.25">
      <c r="B2855"/>
      <c r="C2855"/>
      <c r="D2855"/>
      <c r="E2855"/>
      <c r="F2855"/>
      <c r="G2855"/>
      <c r="H2855"/>
      <c r="I2855"/>
    </row>
    <row r="2856" spans="2:9" x14ac:dyDescent="0.25">
      <c r="B2856"/>
      <c r="C2856"/>
      <c r="D2856"/>
      <c r="E2856"/>
      <c r="F2856"/>
      <c r="G2856"/>
      <c r="H2856"/>
      <c r="I2856"/>
    </row>
    <row r="2857" spans="2:9" x14ac:dyDescent="0.25">
      <c r="B2857"/>
      <c r="C2857"/>
      <c r="D2857"/>
      <c r="E2857"/>
      <c r="F2857"/>
      <c r="G2857"/>
      <c r="H2857"/>
      <c r="I2857"/>
    </row>
    <row r="2858" spans="2:9" x14ac:dyDescent="0.25">
      <c r="B2858"/>
      <c r="C2858"/>
      <c r="D2858"/>
      <c r="E2858"/>
      <c r="F2858"/>
      <c r="G2858"/>
      <c r="H2858"/>
      <c r="I2858"/>
    </row>
    <row r="2859" spans="2:9" x14ac:dyDescent="0.25">
      <c r="B2859"/>
      <c r="C2859"/>
      <c r="D2859"/>
      <c r="E2859"/>
      <c r="F2859"/>
      <c r="G2859"/>
      <c r="H2859"/>
      <c r="I2859"/>
    </row>
    <row r="2860" spans="2:9" x14ac:dyDescent="0.25">
      <c r="B2860"/>
      <c r="C2860"/>
      <c r="D2860"/>
      <c r="E2860"/>
      <c r="F2860"/>
      <c r="G2860"/>
      <c r="H2860"/>
      <c r="I2860"/>
    </row>
    <row r="2861" spans="2:9" x14ac:dyDescent="0.25">
      <c r="B2861"/>
      <c r="C2861"/>
      <c r="D2861"/>
      <c r="E2861"/>
      <c r="F2861"/>
      <c r="G2861"/>
      <c r="H2861"/>
      <c r="I2861"/>
    </row>
    <row r="2862" spans="2:9" x14ac:dyDescent="0.25">
      <c r="B2862"/>
      <c r="C2862"/>
      <c r="D2862"/>
      <c r="E2862"/>
      <c r="F2862"/>
      <c r="G2862"/>
      <c r="H2862"/>
      <c r="I2862"/>
    </row>
    <row r="2863" spans="2:9" x14ac:dyDescent="0.25">
      <c r="B2863"/>
      <c r="C2863"/>
      <c r="D2863"/>
      <c r="E2863"/>
      <c r="F2863"/>
      <c r="G2863"/>
      <c r="H2863"/>
      <c r="I2863"/>
    </row>
    <row r="2864" spans="2:9" x14ac:dyDescent="0.25">
      <c r="B2864"/>
      <c r="C2864"/>
      <c r="D2864"/>
      <c r="E2864"/>
      <c r="F2864"/>
      <c r="G2864"/>
      <c r="H2864"/>
      <c r="I2864"/>
    </row>
    <row r="2865" spans="2:9" x14ac:dyDescent="0.25">
      <c r="B2865"/>
      <c r="C2865"/>
      <c r="D2865"/>
      <c r="E2865"/>
      <c r="F2865"/>
      <c r="G2865"/>
      <c r="H2865"/>
      <c r="I2865"/>
    </row>
    <row r="2866" spans="2:9" x14ac:dyDescent="0.25">
      <c r="B2866"/>
      <c r="C2866"/>
      <c r="D2866"/>
      <c r="E2866"/>
      <c r="F2866"/>
      <c r="G2866"/>
      <c r="H2866"/>
      <c r="I2866"/>
    </row>
    <row r="2867" spans="2:9" x14ac:dyDescent="0.25">
      <c r="B2867"/>
      <c r="C2867"/>
      <c r="D2867"/>
      <c r="E2867"/>
      <c r="F2867"/>
      <c r="G2867"/>
      <c r="H2867"/>
      <c r="I2867"/>
    </row>
    <row r="2868" spans="2:9" x14ac:dyDescent="0.25">
      <c r="B2868"/>
      <c r="C2868"/>
      <c r="D2868"/>
      <c r="E2868"/>
      <c r="F2868"/>
      <c r="G2868"/>
      <c r="H2868"/>
      <c r="I2868"/>
    </row>
    <row r="2869" spans="2:9" x14ac:dyDescent="0.25">
      <c r="B2869"/>
      <c r="C2869"/>
      <c r="D2869"/>
      <c r="E2869"/>
      <c r="F2869"/>
      <c r="G2869"/>
      <c r="H2869"/>
      <c r="I2869"/>
    </row>
    <row r="2870" spans="2:9" x14ac:dyDescent="0.25">
      <c r="B2870"/>
      <c r="C2870"/>
      <c r="D2870"/>
      <c r="E2870"/>
      <c r="F2870"/>
      <c r="G2870"/>
      <c r="H2870"/>
      <c r="I2870"/>
    </row>
    <row r="2871" spans="2:9" x14ac:dyDescent="0.25">
      <c r="B2871"/>
      <c r="C2871"/>
      <c r="D2871"/>
      <c r="E2871"/>
      <c r="F2871"/>
      <c r="G2871"/>
      <c r="H2871"/>
      <c r="I2871"/>
    </row>
    <row r="2872" spans="2:9" x14ac:dyDescent="0.25">
      <c r="B2872"/>
      <c r="C2872"/>
      <c r="D2872"/>
      <c r="E2872"/>
      <c r="F2872"/>
      <c r="G2872"/>
      <c r="H2872"/>
      <c r="I2872"/>
    </row>
    <row r="2873" spans="2:9" x14ac:dyDescent="0.25">
      <c r="B2873"/>
      <c r="C2873"/>
      <c r="D2873"/>
      <c r="E2873"/>
      <c r="F2873"/>
      <c r="G2873"/>
      <c r="H2873"/>
      <c r="I2873"/>
    </row>
    <row r="2874" spans="2:9" x14ac:dyDescent="0.25">
      <c r="B2874"/>
      <c r="C2874"/>
      <c r="D2874"/>
      <c r="E2874"/>
      <c r="F2874"/>
      <c r="G2874"/>
      <c r="H2874"/>
      <c r="I2874"/>
    </row>
    <row r="2875" spans="2:9" x14ac:dyDescent="0.25">
      <c r="B2875"/>
      <c r="C2875"/>
      <c r="D2875"/>
      <c r="E2875"/>
      <c r="F2875"/>
      <c r="G2875"/>
      <c r="H2875"/>
      <c r="I2875"/>
    </row>
    <row r="2876" spans="2:9" x14ac:dyDescent="0.25">
      <c r="B2876"/>
      <c r="C2876"/>
      <c r="D2876"/>
      <c r="E2876"/>
      <c r="F2876"/>
      <c r="G2876"/>
      <c r="H2876"/>
      <c r="I2876"/>
    </row>
    <row r="2877" spans="2:9" x14ac:dyDescent="0.25">
      <c r="B2877"/>
      <c r="C2877"/>
      <c r="D2877"/>
      <c r="E2877"/>
      <c r="F2877"/>
      <c r="G2877"/>
      <c r="H2877"/>
      <c r="I2877"/>
    </row>
    <row r="2878" spans="2:9" x14ac:dyDescent="0.25">
      <c r="B2878"/>
      <c r="C2878"/>
      <c r="D2878"/>
      <c r="E2878"/>
      <c r="F2878"/>
      <c r="G2878"/>
      <c r="H2878"/>
      <c r="I2878"/>
    </row>
    <row r="2879" spans="2:9" x14ac:dyDescent="0.25">
      <c r="B2879"/>
      <c r="C2879"/>
      <c r="D2879"/>
      <c r="E2879"/>
      <c r="F2879"/>
      <c r="G2879"/>
      <c r="H2879"/>
      <c r="I2879"/>
    </row>
    <row r="2880" spans="2:9" x14ac:dyDescent="0.25">
      <c r="B2880"/>
      <c r="C2880"/>
      <c r="D2880"/>
      <c r="E2880"/>
      <c r="F2880"/>
      <c r="G2880"/>
      <c r="H2880"/>
      <c r="I2880"/>
    </row>
    <row r="2881" spans="2:9" x14ac:dyDescent="0.25">
      <c r="B2881"/>
      <c r="C2881"/>
      <c r="D2881"/>
      <c r="E2881"/>
      <c r="F2881"/>
      <c r="G2881"/>
      <c r="H2881"/>
      <c r="I2881"/>
    </row>
    <row r="2882" spans="2:9" x14ac:dyDescent="0.25">
      <c r="B2882"/>
      <c r="C2882"/>
      <c r="D2882"/>
      <c r="E2882"/>
      <c r="F2882"/>
      <c r="G2882"/>
      <c r="H2882"/>
      <c r="I2882"/>
    </row>
    <row r="2883" spans="2:9" x14ac:dyDescent="0.25">
      <c r="B2883"/>
      <c r="C2883"/>
      <c r="D2883"/>
      <c r="E2883"/>
      <c r="F2883"/>
      <c r="G2883"/>
      <c r="H2883"/>
      <c r="I2883"/>
    </row>
    <row r="2884" spans="2:9" x14ac:dyDescent="0.25">
      <c r="B2884"/>
      <c r="C2884"/>
      <c r="D2884"/>
      <c r="E2884"/>
      <c r="F2884"/>
      <c r="G2884"/>
      <c r="H2884"/>
      <c r="I2884"/>
    </row>
    <row r="2885" spans="2:9" x14ac:dyDescent="0.25">
      <c r="B2885"/>
      <c r="C2885"/>
      <c r="D2885"/>
      <c r="E2885"/>
      <c r="F2885"/>
      <c r="G2885"/>
      <c r="H2885"/>
      <c r="I2885"/>
    </row>
    <row r="2886" spans="2:9" x14ac:dyDescent="0.25">
      <c r="B2886"/>
      <c r="C2886"/>
      <c r="D2886"/>
      <c r="E2886"/>
      <c r="F2886"/>
      <c r="G2886"/>
      <c r="H2886"/>
      <c r="I2886"/>
    </row>
    <row r="2887" spans="2:9" x14ac:dyDescent="0.25">
      <c r="B2887"/>
      <c r="C2887"/>
      <c r="D2887"/>
      <c r="E2887"/>
      <c r="F2887"/>
      <c r="G2887"/>
      <c r="H2887"/>
      <c r="I2887"/>
    </row>
    <row r="2888" spans="2:9" x14ac:dyDescent="0.25">
      <c r="B2888"/>
      <c r="C2888"/>
      <c r="D2888"/>
      <c r="E2888"/>
      <c r="F2888"/>
      <c r="G2888"/>
      <c r="H2888"/>
      <c r="I2888"/>
    </row>
    <row r="2889" spans="2:9" x14ac:dyDescent="0.25">
      <c r="B2889"/>
      <c r="C2889"/>
      <c r="D2889"/>
      <c r="E2889"/>
      <c r="F2889"/>
      <c r="G2889"/>
      <c r="H2889"/>
      <c r="I2889"/>
    </row>
    <row r="2890" spans="2:9" x14ac:dyDescent="0.25">
      <c r="B2890"/>
      <c r="C2890"/>
      <c r="D2890"/>
      <c r="E2890"/>
      <c r="F2890"/>
      <c r="G2890"/>
      <c r="H2890"/>
      <c r="I2890"/>
    </row>
    <row r="2891" spans="2:9" x14ac:dyDescent="0.25">
      <c r="B2891"/>
      <c r="C2891"/>
      <c r="D2891"/>
      <c r="E2891"/>
      <c r="F2891"/>
      <c r="G2891"/>
      <c r="H2891"/>
      <c r="I2891"/>
    </row>
    <row r="2892" spans="2:9" x14ac:dyDescent="0.25">
      <c r="B2892"/>
      <c r="C2892"/>
      <c r="D2892"/>
      <c r="E2892"/>
      <c r="F2892"/>
      <c r="G2892"/>
      <c r="H2892"/>
      <c r="I2892"/>
    </row>
    <row r="2893" spans="2:9" x14ac:dyDescent="0.25">
      <c r="B2893"/>
      <c r="C2893"/>
      <c r="D2893"/>
      <c r="E2893"/>
      <c r="F2893"/>
      <c r="G2893"/>
      <c r="H2893"/>
      <c r="I2893"/>
    </row>
    <row r="2894" spans="2:9" x14ac:dyDescent="0.25">
      <c r="B2894"/>
      <c r="C2894"/>
      <c r="D2894"/>
      <c r="E2894"/>
      <c r="F2894"/>
      <c r="G2894"/>
      <c r="H2894"/>
      <c r="I2894"/>
    </row>
    <row r="2895" spans="2:9" x14ac:dyDescent="0.25">
      <c r="B2895"/>
      <c r="C2895"/>
      <c r="D2895"/>
      <c r="E2895"/>
      <c r="F2895"/>
      <c r="G2895"/>
      <c r="H2895"/>
      <c r="I2895"/>
    </row>
    <row r="2896" spans="2:9" x14ac:dyDescent="0.25">
      <c r="B2896"/>
      <c r="C2896"/>
      <c r="D2896"/>
      <c r="E2896"/>
      <c r="F2896"/>
      <c r="G2896"/>
      <c r="H2896"/>
      <c r="I2896"/>
    </row>
    <row r="2897" spans="2:9" x14ac:dyDescent="0.25">
      <c r="B2897"/>
      <c r="C2897"/>
      <c r="D2897"/>
      <c r="E2897"/>
      <c r="F2897"/>
      <c r="G2897"/>
      <c r="H2897"/>
      <c r="I2897"/>
    </row>
    <row r="2898" spans="2:9" x14ac:dyDescent="0.25">
      <c r="B2898"/>
      <c r="C2898"/>
      <c r="D2898"/>
      <c r="E2898"/>
      <c r="F2898"/>
      <c r="G2898"/>
      <c r="H2898"/>
      <c r="I2898"/>
    </row>
    <row r="2899" spans="2:9" x14ac:dyDescent="0.25">
      <c r="B2899"/>
      <c r="C2899"/>
      <c r="D2899"/>
      <c r="E2899"/>
      <c r="F2899"/>
      <c r="G2899"/>
      <c r="H2899"/>
      <c r="I2899"/>
    </row>
    <row r="2900" spans="2:9" x14ac:dyDescent="0.25">
      <c r="B2900"/>
      <c r="C2900"/>
      <c r="D2900"/>
      <c r="E2900"/>
      <c r="F2900"/>
      <c r="G2900"/>
      <c r="H2900"/>
      <c r="I2900"/>
    </row>
    <row r="2901" spans="2:9" x14ac:dyDescent="0.25">
      <c r="B2901"/>
      <c r="C2901"/>
      <c r="D2901"/>
      <c r="E2901"/>
      <c r="F2901"/>
      <c r="G2901"/>
      <c r="H2901"/>
      <c r="I2901"/>
    </row>
    <row r="2902" spans="2:9" x14ac:dyDescent="0.25">
      <c r="B2902"/>
      <c r="C2902"/>
      <c r="D2902"/>
      <c r="E2902"/>
      <c r="F2902"/>
      <c r="G2902"/>
      <c r="H2902"/>
      <c r="I2902"/>
    </row>
    <row r="2903" spans="2:9" x14ac:dyDescent="0.25">
      <c r="B2903"/>
      <c r="C2903"/>
      <c r="D2903"/>
      <c r="E2903"/>
      <c r="F2903"/>
      <c r="G2903"/>
      <c r="H2903"/>
      <c r="I2903"/>
    </row>
    <row r="2904" spans="2:9" x14ac:dyDescent="0.25">
      <c r="B2904"/>
      <c r="C2904"/>
      <c r="D2904"/>
      <c r="E2904"/>
      <c r="F2904"/>
      <c r="G2904"/>
      <c r="H2904"/>
      <c r="I2904"/>
    </row>
    <row r="2905" spans="2:9" x14ac:dyDescent="0.25">
      <c r="B2905"/>
      <c r="C2905"/>
      <c r="D2905"/>
      <c r="E2905"/>
      <c r="F2905"/>
      <c r="G2905"/>
      <c r="H2905"/>
      <c r="I2905"/>
    </row>
    <row r="2906" spans="2:9" x14ac:dyDescent="0.25">
      <c r="B2906"/>
      <c r="C2906"/>
      <c r="D2906"/>
      <c r="E2906"/>
      <c r="F2906"/>
      <c r="G2906"/>
      <c r="H2906"/>
      <c r="I2906"/>
    </row>
    <row r="2907" spans="2:9" x14ac:dyDescent="0.25">
      <c r="B2907"/>
      <c r="C2907"/>
      <c r="D2907"/>
      <c r="E2907"/>
      <c r="F2907"/>
      <c r="G2907"/>
      <c r="H2907"/>
      <c r="I2907"/>
    </row>
    <row r="2908" spans="2:9" x14ac:dyDescent="0.25">
      <c r="B2908"/>
      <c r="C2908"/>
      <c r="D2908"/>
      <c r="E2908"/>
      <c r="F2908"/>
      <c r="G2908"/>
      <c r="H2908"/>
      <c r="I2908"/>
    </row>
    <row r="2909" spans="2:9" x14ac:dyDescent="0.25">
      <c r="B2909"/>
      <c r="C2909"/>
      <c r="D2909"/>
      <c r="E2909"/>
      <c r="F2909"/>
      <c r="G2909"/>
      <c r="H2909"/>
      <c r="I2909"/>
    </row>
    <row r="2910" spans="2:9" x14ac:dyDescent="0.25">
      <c r="B2910"/>
      <c r="C2910"/>
      <c r="D2910"/>
      <c r="E2910"/>
      <c r="F2910"/>
      <c r="G2910"/>
      <c r="H2910"/>
      <c r="I2910"/>
    </row>
    <row r="2911" spans="2:9" x14ac:dyDescent="0.25">
      <c r="B2911"/>
      <c r="C2911"/>
      <c r="D2911"/>
      <c r="E2911"/>
      <c r="F2911"/>
      <c r="G2911"/>
      <c r="H2911"/>
      <c r="I2911"/>
    </row>
    <row r="2912" spans="2:9" x14ac:dyDescent="0.25">
      <c r="B2912"/>
      <c r="C2912"/>
      <c r="D2912"/>
      <c r="E2912"/>
      <c r="F2912"/>
      <c r="G2912"/>
      <c r="H2912"/>
      <c r="I2912"/>
    </row>
    <row r="2913" spans="2:9" x14ac:dyDescent="0.25">
      <c r="B2913"/>
      <c r="C2913"/>
      <c r="D2913"/>
      <c r="E2913"/>
      <c r="F2913"/>
      <c r="G2913"/>
      <c r="H2913"/>
      <c r="I2913"/>
    </row>
    <row r="2914" spans="2:9" x14ac:dyDescent="0.25">
      <c r="B2914"/>
      <c r="C2914"/>
      <c r="D2914"/>
      <c r="E2914"/>
      <c r="F2914"/>
      <c r="G2914"/>
      <c r="H2914"/>
      <c r="I2914"/>
    </row>
    <row r="2915" spans="2:9" x14ac:dyDescent="0.25">
      <c r="B2915"/>
      <c r="C2915"/>
      <c r="D2915"/>
      <c r="E2915"/>
      <c r="F2915"/>
      <c r="G2915"/>
      <c r="H2915"/>
      <c r="I2915"/>
    </row>
    <row r="2916" spans="2:9" x14ac:dyDescent="0.25">
      <c r="B2916"/>
      <c r="C2916"/>
      <c r="D2916"/>
      <c r="E2916"/>
      <c r="F2916"/>
      <c r="G2916"/>
      <c r="H2916"/>
      <c r="I2916"/>
    </row>
    <row r="2917" spans="2:9" x14ac:dyDescent="0.25">
      <c r="B2917"/>
      <c r="C2917"/>
      <c r="D2917"/>
      <c r="E2917"/>
      <c r="F2917"/>
      <c r="G2917"/>
      <c r="H2917"/>
      <c r="I2917"/>
    </row>
    <row r="2918" spans="2:9" x14ac:dyDescent="0.25">
      <c r="B2918"/>
      <c r="C2918"/>
      <c r="D2918"/>
      <c r="E2918"/>
      <c r="F2918"/>
      <c r="G2918"/>
      <c r="H2918"/>
      <c r="I2918"/>
    </row>
    <row r="2919" spans="2:9" x14ac:dyDescent="0.25">
      <c r="B2919"/>
      <c r="C2919"/>
      <c r="D2919"/>
      <c r="E2919"/>
      <c r="F2919"/>
      <c r="G2919"/>
      <c r="H2919"/>
      <c r="I2919"/>
    </row>
    <row r="2920" spans="2:9" x14ac:dyDescent="0.25">
      <c r="B2920"/>
      <c r="C2920"/>
      <c r="D2920"/>
      <c r="E2920"/>
      <c r="F2920"/>
      <c r="G2920"/>
      <c r="H2920"/>
      <c r="I2920"/>
    </row>
    <row r="2921" spans="2:9" x14ac:dyDescent="0.25">
      <c r="B2921"/>
      <c r="C2921"/>
      <c r="D2921"/>
      <c r="E2921"/>
      <c r="F2921"/>
      <c r="G2921"/>
      <c r="H2921"/>
      <c r="I2921"/>
    </row>
    <row r="2922" spans="2:9" x14ac:dyDescent="0.25">
      <c r="B2922"/>
      <c r="C2922"/>
      <c r="D2922"/>
      <c r="E2922"/>
      <c r="F2922"/>
      <c r="G2922"/>
      <c r="H2922"/>
      <c r="I2922"/>
    </row>
    <row r="2923" spans="2:9" x14ac:dyDescent="0.25">
      <c r="B2923"/>
      <c r="C2923"/>
      <c r="D2923"/>
      <c r="E2923"/>
      <c r="F2923"/>
      <c r="G2923"/>
      <c r="H2923"/>
      <c r="I2923"/>
    </row>
    <row r="2924" spans="2:9" x14ac:dyDescent="0.25">
      <c r="B2924"/>
      <c r="C2924"/>
      <c r="D2924"/>
      <c r="E2924"/>
      <c r="F2924"/>
      <c r="G2924"/>
      <c r="H2924"/>
      <c r="I2924"/>
    </row>
    <row r="2925" spans="2:9" x14ac:dyDescent="0.25">
      <c r="B2925"/>
      <c r="C2925"/>
      <c r="D2925"/>
      <c r="E2925"/>
      <c r="F2925"/>
      <c r="G2925"/>
      <c r="H2925"/>
      <c r="I2925"/>
    </row>
    <row r="2926" spans="2:9" x14ac:dyDescent="0.25">
      <c r="B2926"/>
      <c r="C2926"/>
      <c r="D2926"/>
      <c r="E2926"/>
      <c r="F2926"/>
      <c r="G2926"/>
      <c r="H2926"/>
      <c r="I2926"/>
    </row>
    <row r="2927" spans="2:9" x14ac:dyDescent="0.25">
      <c r="B2927"/>
      <c r="C2927"/>
      <c r="D2927"/>
      <c r="E2927"/>
      <c r="F2927"/>
      <c r="G2927"/>
      <c r="H2927"/>
      <c r="I2927"/>
    </row>
    <row r="2928" spans="2:9" x14ac:dyDescent="0.25">
      <c r="B2928"/>
      <c r="C2928"/>
      <c r="D2928"/>
      <c r="E2928"/>
      <c r="F2928"/>
      <c r="G2928"/>
      <c r="H2928"/>
      <c r="I2928"/>
    </row>
    <row r="2929" spans="2:9" x14ac:dyDescent="0.25">
      <c r="B2929"/>
      <c r="C2929"/>
      <c r="D2929"/>
      <c r="E2929"/>
      <c r="F2929"/>
      <c r="G2929"/>
      <c r="H2929"/>
      <c r="I2929"/>
    </row>
    <row r="2930" spans="2:9" x14ac:dyDescent="0.25">
      <c r="B2930"/>
      <c r="C2930"/>
      <c r="D2930"/>
      <c r="E2930"/>
      <c r="F2930"/>
      <c r="G2930"/>
      <c r="H2930"/>
      <c r="I2930"/>
    </row>
    <row r="2931" spans="2:9" x14ac:dyDescent="0.25">
      <c r="B2931"/>
      <c r="C2931"/>
      <c r="D2931"/>
      <c r="E2931"/>
      <c r="F2931"/>
      <c r="G2931"/>
      <c r="H2931"/>
      <c r="I2931"/>
    </row>
    <row r="2932" spans="2:9" x14ac:dyDescent="0.25">
      <c r="B2932"/>
      <c r="C2932"/>
      <c r="D2932"/>
      <c r="E2932"/>
      <c r="F2932"/>
      <c r="G2932"/>
      <c r="H2932"/>
      <c r="I2932"/>
    </row>
    <row r="2933" spans="2:9" x14ac:dyDescent="0.25">
      <c r="B2933"/>
      <c r="C2933"/>
      <c r="D2933"/>
      <c r="E2933"/>
      <c r="F2933"/>
      <c r="G2933"/>
      <c r="H2933"/>
      <c r="I2933"/>
    </row>
    <row r="2934" spans="2:9" x14ac:dyDescent="0.25">
      <c r="B2934"/>
      <c r="C2934"/>
      <c r="D2934"/>
      <c r="E2934"/>
      <c r="F2934"/>
      <c r="G2934"/>
      <c r="H2934"/>
      <c r="I2934"/>
    </row>
    <row r="2935" spans="2:9" x14ac:dyDescent="0.25">
      <c r="B2935"/>
      <c r="C2935"/>
      <c r="D2935"/>
      <c r="E2935"/>
      <c r="F2935"/>
      <c r="G2935"/>
      <c r="H2935"/>
      <c r="I2935"/>
    </row>
    <row r="2936" spans="2:9" x14ac:dyDescent="0.25">
      <c r="B2936"/>
      <c r="C2936"/>
      <c r="D2936"/>
      <c r="E2936"/>
      <c r="F2936"/>
      <c r="G2936"/>
      <c r="H2936"/>
      <c r="I2936"/>
    </row>
    <row r="2937" spans="2:9" x14ac:dyDescent="0.25">
      <c r="B2937"/>
      <c r="C2937"/>
      <c r="D2937"/>
      <c r="E2937"/>
      <c r="F2937"/>
      <c r="G2937"/>
      <c r="H2937"/>
      <c r="I2937"/>
    </row>
    <row r="2938" spans="2:9" x14ac:dyDescent="0.25">
      <c r="B2938"/>
      <c r="C2938"/>
      <c r="D2938"/>
      <c r="E2938"/>
      <c r="F2938"/>
      <c r="G2938"/>
      <c r="H2938"/>
      <c r="I2938"/>
    </row>
    <row r="2939" spans="2:9" x14ac:dyDescent="0.25">
      <c r="B2939"/>
      <c r="C2939"/>
      <c r="D2939"/>
      <c r="E2939"/>
      <c r="F2939"/>
      <c r="G2939"/>
      <c r="H2939"/>
      <c r="I2939"/>
    </row>
    <row r="2940" spans="2:9" x14ac:dyDescent="0.25">
      <c r="B2940"/>
      <c r="C2940"/>
      <c r="D2940"/>
      <c r="E2940"/>
      <c r="F2940"/>
      <c r="G2940"/>
      <c r="H2940"/>
      <c r="I2940"/>
    </row>
    <row r="2941" spans="2:9" x14ac:dyDescent="0.25">
      <c r="B2941"/>
      <c r="C2941"/>
      <c r="D2941"/>
      <c r="E2941"/>
      <c r="F2941"/>
      <c r="G2941"/>
      <c r="H2941"/>
      <c r="I2941"/>
    </row>
    <row r="2942" spans="2:9" x14ac:dyDescent="0.25">
      <c r="B2942"/>
      <c r="C2942"/>
      <c r="D2942"/>
      <c r="E2942"/>
      <c r="F2942"/>
      <c r="G2942"/>
      <c r="H2942"/>
      <c r="I2942"/>
    </row>
    <row r="2943" spans="2:9" x14ac:dyDescent="0.25">
      <c r="B2943"/>
      <c r="C2943"/>
      <c r="D2943"/>
      <c r="E2943"/>
      <c r="F2943"/>
      <c r="G2943"/>
      <c r="H2943"/>
      <c r="I2943"/>
    </row>
    <row r="2944" spans="2:9" x14ac:dyDescent="0.25">
      <c r="B2944"/>
      <c r="C2944"/>
      <c r="D2944"/>
      <c r="E2944"/>
      <c r="F2944"/>
      <c r="G2944"/>
      <c r="H2944"/>
      <c r="I2944"/>
    </row>
    <row r="2945" spans="2:9" x14ac:dyDescent="0.25">
      <c r="B2945"/>
      <c r="C2945"/>
      <c r="D2945"/>
      <c r="E2945"/>
      <c r="F2945"/>
      <c r="G2945"/>
      <c r="H2945"/>
      <c r="I2945"/>
    </row>
    <row r="2946" spans="2:9" x14ac:dyDescent="0.25">
      <c r="B2946"/>
      <c r="C2946"/>
      <c r="D2946"/>
      <c r="E2946"/>
      <c r="F2946"/>
      <c r="G2946"/>
      <c r="H2946"/>
      <c r="I2946"/>
    </row>
    <row r="2947" spans="2:9" x14ac:dyDescent="0.25">
      <c r="B2947"/>
      <c r="C2947"/>
      <c r="D2947"/>
      <c r="E2947"/>
      <c r="F2947"/>
      <c r="G2947"/>
      <c r="H2947"/>
      <c r="I2947"/>
    </row>
    <row r="2948" spans="2:9" x14ac:dyDescent="0.25">
      <c r="B2948"/>
      <c r="C2948"/>
      <c r="D2948"/>
      <c r="E2948"/>
      <c r="F2948"/>
      <c r="G2948"/>
      <c r="H2948"/>
      <c r="I2948"/>
    </row>
    <row r="2949" spans="2:9" x14ac:dyDescent="0.25">
      <c r="B2949"/>
      <c r="C2949"/>
      <c r="D2949"/>
      <c r="E2949"/>
      <c r="F2949"/>
      <c r="G2949"/>
      <c r="H2949"/>
      <c r="I2949"/>
    </row>
    <row r="2950" spans="2:9" x14ac:dyDescent="0.25">
      <c r="B2950"/>
      <c r="C2950"/>
      <c r="D2950"/>
      <c r="E2950"/>
      <c r="F2950"/>
      <c r="G2950"/>
      <c r="H2950"/>
      <c r="I2950"/>
    </row>
    <row r="2951" spans="2:9" x14ac:dyDescent="0.25">
      <c r="B2951"/>
      <c r="C2951"/>
      <c r="D2951"/>
      <c r="E2951"/>
      <c r="F2951"/>
      <c r="G2951"/>
      <c r="H2951"/>
      <c r="I2951"/>
    </row>
    <row r="2952" spans="2:9" x14ac:dyDescent="0.25">
      <c r="B2952"/>
      <c r="C2952"/>
      <c r="D2952"/>
      <c r="E2952"/>
      <c r="F2952"/>
      <c r="G2952"/>
      <c r="H2952"/>
      <c r="I2952"/>
    </row>
    <row r="2953" spans="2:9" x14ac:dyDescent="0.25">
      <c r="B2953"/>
      <c r="C2953"/>
      <c r="D2953"/>
      <c r="E2953"/>
      <c r="F2953"/>
      <c r="G2953"/>
      <c r="H2953"/>
      <c r="I2953"/>
    </row>
    <row r="2954" spans="2:9" x14ac:dyDescent="0.25">
      <c r="B2954"/>
      <c r="C2954"/>
      <c r="D2954"/>
      <c r="E2954"/>
      <c r="F2954"/>
      <c r="G2954"/>
      <c r="H2954"/>
      <c r="I2954"/>
    </row>
    <row r="2955" spans="2:9" x14ac:dyDescent="0.25">
      <c r="B2955"/>
      <c r="C2955"/>
      <c r="D2955"/>
      <c r="E2955"/>
      <c r="F2955"/>
      <c r="G2955"/>
      <c r="H2955"/>
      <c r="I2955"/>
    </row>
    <row r="2956" spans="2:9" x14ac:dyDescent="0.25">
      <c r="B2956"/>
      <c r="C2956"/>
      <c r="D2956"/>
      <c r="E2956"/>
      <c r="F2956"/>
      <c r="G2956"/>
      <c r="H2956"/>
      <c r="I2956"/>
    </row>
    <row r="2957" spans="2:9" x14ac:dyDescent="0.25">
      <c r="B2957"/>
      <c r="C2957"/>
      <c r="D2957"/>
      <c r="E2957"/>
      <c r="F2957"/>
      <c r="G2957"/>
      <c r="H2957"/>
      <c r="I2957"/>
    </row>
    <row r="2958" spans="2:9" x14ac:dyDescent="0.25">
      <c r="B2958"/>
      <c r="C2958"/>
      <c r="D2958"/>
      <c r="E2958"/>
      <c r="F2958"/>
      <c r="G2958"/>
      <c r="H2958"/>
      <c r="I2958"/>
    </row>
    <row r="2959" spans="2:9" x14ac:dyDescent="0.25">
      <c r="B2959"/>
      <c r="C2959"/>
      <c r="D2959"/>
      <c r="E2959"/>
      <c r="F2959"/>
      <c r="G2959"/>
      <c r="H2959"/>
      <c r="I2959"/>
    </row>
    <row r="2960" spans="2:9" x14ac:dyDescent="0.25">
      <c r="B2960"/>
      <c r="C2960"/>
      <c r="D2960"/>
      <c r="E2960"/>
      <c r="F2960"/>
      <c r="G2960"/>
      <c r="H2960"/>
      <c r="I2960"/>
    </row>
    <row r="2961" spans="2:9" x14ac:dyDescent="0.25">
      <c r="B2961"/>
      <c r="C2961"/>
      <c r="D2961"/>
      <c r="E2961"/>
      <c r="F2961"/>
      <c r="G2961"/>
      <c r="H2961"/>
      <c r="I2961"/>
    </row>
    <row r="2962" spans="2:9" x14ac:dyDescent="0.25">
      <c r="B2962"/>
      <c r="C2962"/>
      <c r="D2962"/>
      <c r="E2962"/>
      <c r="F2962"/>
      <c r="G2962"/>
      <c r="H2962"/>
      <c r="I2962"/>
    </row>
    <row r="2963" spans="2:9" x14ac:dyDescent="0.25">
      <c r="B2963"/>
      <c r="C2963"/>
      <c r="D2963"/>
      <c r="E2963"/>
      <c r="F2963"/>
      <c r="G2963"/>
      <c r="H2963"/>
      <c r="I2963"/>
    </row>
    <row r="2964" spans="2:9" x14ac:dyDescent="0.25">
      <c r="B2964"/>
      <c r="C2964"/>
      <c r="D2964"/>
      <c r="E2964"/>
      <c r="F2964"/>
      <c r="G2964"/>
      <c r="H2964"/>
      <c r="I2964"/>
    </row>
    <row r="2965" spans="2:9" x14ac:dyDescent="0.25">
      <c r="B2965"/>
      <c r="C2965"/>
      <c r="D2965"/>
      <c r="E2965"/>
      <c r="F2965"/>
      <c r="G2965"/>
      <c r="H2965"/>
      <c r="I2965"/>
    </row>
    <row r="2966" spans="2:9" x14ac:dyDescent="0.25">
      <c r="B2966"/>
      <c r="C2966"/>
      <c r="D2966"/>
      <c r="E2966"/>
      <c r="F2966"/>
      <c r="G2966"/>
      <c r="H2966"/>
      <c r="I2966"/>
    </row>
    <row r="2967" spans="2:9" x14ac:dyDescent="0.25">
      <c r="B2967"/>
      <c r="C2967"/>
      <c r="D2967"/>
      <c r="E2967"/>
      <c r="F2967"/>
      <c r="G2967"/>
      <c r="H2967"/>
      <c r="I2967"/>
    </row>
    <row r="2968" spans="2:9" x14ac:dyDescent="0.25">
      <c r="B2968"/>
      <c r="C2968"/>
      <c r="D2968"/>
      <c r="E2968"/>
      <c r="F2968"/>
      <c r="G2968"/>
      <c r="H2968"/>
      <c r="I2968"/>
    </row>
    <row r="2969" spans="2:9" x14ac:dyDescent="0.25">
      <c r="B2969"/>
      <c r="C2969"/>
      <c r="D2969"/>
      <c r="E2969"/>
      <c r="F2969"/>
      <c r="G2969"/>
      <c r="H2969"/>
      <c r="I2969"/>
    </row>
    <row r="2970" spans="2:9" x14ac:dyDescent="0.25">
      <c r="B2970"/>
      <c r="C2970"/>
      <c r="D2970"/>
      <c r="E2970"/>
      <c r="F2970"/>
      <c r="G2970"/>
      <c r="H2970"/>
      <c r="I2970"/>
    </row>
    <row r="2971" spans="2:9" x14ac:dyDescent="0.25">
      <c r="B2971"/>
      <c r="C2971"/>
      <c r="D2971"/>
      <c r="E2971"/>
      <c r="F2971"/>
      <c r="G2971"/>
      <c r="H2971"/>
      <c r="I2971"/>
    </row>
    <row r="2972" spans="2:9" x14ac:dyDescent="0.25">
      <c r="B2972"/>
      <c r="C2972"/>
      <c r="D2972"/>
      <c r="E2972"/>
      <c r="F2972"/>
      <c r="G2972"/>
      <c r="H2972"/>
      <c r="I2972"/>
    </row>
    <row r="2973" spans="2:9" x14ac:dyDescent="0.25">
      <c r="B2973"/>
      <c r="C2973"/>
      <c r="D2973"/>
      <c r="E2973"/>
      <c r="F2973"/>
      <c r="G2973"/>
      <c r="H2973"/>
      <c r="I2973"/>
    </row>
    <row r="2974" spans="2:9" x14ac:dyDescent="0.25">
      <c r="B2974"/>
      <c r="C2974"/>
      <c r="D2974"/>
      <c r="E2974"/>
      <c r="F2974"/>
      <c r="G2974"/>
      <c r="H2974"/>
      <c r="I2974"/>
    </row>
    <row r="2975" spans="2:9" x14ac:dyDescent="0.25">
      <c r="B2975"/>
      <c r="C2975"/>
      <c r="D2975"/>
      <c r="E2975"/>
      <c r="F2975"/>
      <c r="G2975"/>
      <c r="H2975"/>
      <c r="I2975"/>
    </row>
    <row r="2976" spans="2:9" x14ac:dyDescent="0.25">
      <c r="B2976"/>
      <c r="C2976"/>
      <c r="D2976"/>
      <c r="E2976"/>
      <c r="F2976"/>
      <c r="G2976"/>
      <c r="H2976"/>
      <c r="I2976"/>
    </row>
    <row r="2977" spans="2:9" x14ac:dyDescent="0.25">
      <c r="B2977"/>
      <c r="C2977"/>
      <c r="D2977"/>
      <c r="E2977"/>
      <c r="F2977"/>
      <c r="G2977"/>
      <c r="H2977"/>
      <c r="I2977"/>
    </row>
    <row r="2978" spans="2:9" x14ac:dyDescent="0.25">
      <c r="B2978"/>
      <c r="C2978"/>
      <c r="D2978"/>
      <c r="E2978"/>
      <c r="F2978"/>
      <c r="G2978"/>
      <c r="H2978"/>
      <c r="I2978"/>
    </row>
    <row r="2979" spans="2:9" x14ac:dyDescent="0.25">
      <c r="B2979"/>
      <c r="C2979"/>
      <c r="D2979"/>
      <c r="E2979"/>
      <c r="F2979"/>
      <c r="G2979"/>
      <c r="H2979"/>
      <c r="I2979"/>
    </row>
    <row r="2980" spans="2:9" x14ac:dyDescent="0.25">
      <c r="B2980"/>
      <c r="C2980"/>
      <c r="D2980"/>
      <c r="E2980"/>
      <c r="F2980"/>
      <c r="G2980"/>
      <c r="H2980"/>
      <c r="I2980"/>
    </row>
    <row r="2981" spans="2:9" x14ac:dyDescent="0.25">
      <c r="B2981"/>
      <c r="C2981"/>
      <c r="D2981"/>
      <c r="E2981"/>
      <c r="F2981"/>
      <c r="G2981"/>
      <c r="H2981"/>
      <c r="I2981"/>
    </row>
    <row r="2982" spans="2:9" x14ac:dyDescent="0.25">
      <c r="B2982"/>
      <c r="C2982"/>
      <c r="D2982"/>
      <c r="E2982"/>
      <c r="F2982"/>
      <c r="G2982"/>
      <c r="H2982"/>
      <c r="I2982"/>
    </row>
    <row r="2983" spans="2:9" x14ac:dyDescent="0.25">
      <c r="B2983"/>
      <c r="C2983"/>
      <c r="D2983"/>
      <c r="E2983"/>
      <c r="F2983"/>
      <c r="G2983"/>
      <c r="H2983"/>
      <c r="I2983"/>
    </row>
    <row r="2984" spans="2:9" x14ac:dyDescent="0.25">
      <c r="B2984"/>
      <c r="C2984"/>
      <c r="D2984"/>
      <c r="E2984"/>
      <c r="F2984"/>
      <c r="G2984"/>
      <c r="H2984"/>
      <c r="I2984"/>
    </row>
    <row r="2985" spans="2:9" x14ac:dyDescent="0.25">
      <c r="B2985"/>
      <c r="C2985"/>
      <c r="D2985"/>
      <c r="E2985"/>
      <c r="F2985"/>
      <c r="G2985"/>
      <c r="H2985"/>
      <c r="I2985"/>
    </row>
    <row r="2986" spans="2:9" x14ac:dyDescent="0.25">
      <c r="B2986"/>
      <c r="C2986"/>
      <c r="D2986"/>
      <c r="E2986"/>
      <c r="F2986"/>
      <c r="G2986"/>
      <c r="H2986"/>
      <c r="I2986"/>
    </row>
    <row r="2987" spans="2:9" x14ac:dyDescent="0.25">
      <c r="B2987"/>
      <c r="C2987"/>
      <c r="D2987"/>
      <c r="E2987"/>
      <c r="F2987"/>
      <c r="G2987"/>
      <c r="H2987"/>
      <c r="I2987"/>
    </row>
    <row r="2988" spans="2:9" x14ac:dyDescent="0.25">
      <c r="B2988"/>
      <c r="C2988"/>
      <c r="D2988"/>
      <c r="E2988"/>
      <c r="F2988"/>
      <c r="G2988"/>
      <c r="H2988"/>
      <c r="I2988"/>
    </row>
    <row r="2989" spans="2:9" x14ac:dyDescent="0.25">
      <c r="B2989"/>
      <c r="C2989"/>
      <c r="D2989"/>
      <c r="E2989"/>
      <c r="F2989"/>
      <c r="G2989"/>
      <c r="H2989"/>
      <c r="I2989"/>
    </row>
    <row r="2990" spans="2:9" x14ac:dyDescent="0.25">
      <c r="B2990"/>
      <c r="C2990"/>
      <c r="D2990"/>
      <c r="E2990"/>
      <c r="F2990"/>
      <c r="G2990"/>
      <c r="H2990"/>
      <c r="I2990"/>
    </row>
    <row r="2991" spans="2:9" x14ac:dyDescent="0.25">
      <c r="B2991"/>
      <c r="C2991"/>
      <c r="D2991"/>
      <c r="E2991"/>
      <c r="F2991"/>
      <c r="G2991"/>
      <c r="H2991"/>
      <c r="I2991"/>
    </row>
    <row r="2992" spans="2:9" x14ac:dyDescent="0.25">
      <c r="B2992"/>
      <c r="C2992"/>
      <c r="D2992"/>
      <c r="E2992"/>
      <c r="F2992"/>
      <c r="G2992"/>
      <c r="H2992"/>
      <c r="I2992"/>
    </row>
    <row r="2993" spans="2:9" x14ac:dyDescent="0.25">
      <c r="B2993"/>
      <c r="C2993"/>
      <c r="D2993"/>
      <c r="E2993"/>
      <c r="F2993"/>
      <c r="G2993"/>
      <c r="H2993"/>
      <c r="I2993"/>
    </row>
    <row r="2994" spans="2:9" x14ac:dyDescent="0.25">
      <c r="B2994"/>
      <c r="C2994"/>
      <c r="D2994"/>
      <c r="E2994"/>
      <c r="F2994"/>
      <c r="G2994"/>
      <c r="H2994"/>
      <c r="I2994"/>
    </row>
    <row r="2995" spans="2:9" x14ac:dyDescent="0.25">
      <c r="B2995"/>
      <c r="C2995"/>
      <c r="D2995"/>
      <c r="E2995"/>
      <c r="F2995"/>
      <c r="G2995"/>
      <c r="H2995"/>
      <c r="I2995"/>
    </row>
    <row r="2996" spans="2:9" x14ac:dyDescent="0.25">
      <c r="B2996"/>
      <c r="C2996"/>
      <c r="D2996"/>
      <c r="E2996"/>
      <c r="F2996"/>
      <c r="G2996"/>
      <c r="H2996"/>
      <c r="I2996"/>
    </row>
    <row r="2997" spans="2:9" x14ac:dyDescent="0.25">
      <c r="B2997"/>
      <c r="C2997"/>
      <c r="D2997"/>
      <c r="E2997"/>
      <c r="F2997"/>
      <c r="G2997"/>
      <c r="H2997"/>
      <c r="I2997"/>
    </row>
    <row r="2998" spans="2:9" x14ac:dyDescent="0.25">
      <c r="B2998"/>
      <c r="C2998"/>
      <c r="D2998"/>
      <c r="E2998"/>
      <c r="F2998"/>
      <c r="G2998"/>
      <c r="H2998"/>
      <c r="I2998"/>
    </row>
    <row r="2999" spans="2:9" x14ac:dyDescent="0.25">
      <c r="B2999"/>
      <c r="C2999"/>
      <c r="D2999"/>
      <c r="E2999"/>
      <c r="F2999"/>
      <c r="G2999"/>
      <c r="H2999"/>
      <c r="I2999"/>
    </row>
    <row r="3000" spans="2:9" x14ac:dyDescent="0.25">
      <c r="B3000"/>
      <c r="C3000"/>
      <c r="D3000"/>
      <c r="E3000"/>
      <c r="F3000"/>
      <c r="G3000"/>
      <c r="H3000"/>
      <c r="I3000"/>
    </row>
    <row r="3001" spans="2:9" x14ac:dyDescent="0.25">
      <c r="B3001"/>
      <c r="C3001"/>
      <c r="D3001"/>
      <c r="E3001"/>
      <c r="F3001"/>
      <c r="G3001"/>
      <c r="H3001"/>
      <c r="I3001"/>
    </row>
    <row r="3002" spans="2:9" x14ac:dyDescent="0.25">
      <c r="B3002"/>
      <c r="C3002"/>
      <c r="D3002"/>
      <c r="E3002"/>
      <c r="F3002"/>
      <c r="G3002"/>
      <c r="H3002"/>
      <c r="I3002"/>
    </row>
    <row r="3003" spans="2:9" x14ac:dyDescent="0.25">
      <c r="B3003"/>
      <c r="C3003"/>
      <c r="D3003"/>
      <c r="E3003"/>
      <c r="F3003"/>
      <c r="G3003"/>
      <c r="H3003"/>
      <c r="I3003"/>
    </row>
    <row r="3004" spans="2:9" x14ac:dyDescent="0.25">
      <c r="B3004"/>
      <c r="C3004"/>
      <c r="D3004"/>
      <c r="E3004"/>
      <c r="F3004"/>
      <c r="G3004"/>
      <c r="H3004"/>
      <c r="I3004"/>
    </row>
    <row r="3005" spans="2:9" x14ac:dyDescent="0.25">
      <c r="B3005"/>
      <c r="C3005"/>
      <c r="D3005"/>
      <c r="E3005"/>
      <c r="F3005"/>
      <c r="G3005"/>
      <c r="H3005"/>
      <c r="I3005"/>
    </row>
    <row r="3006" spans="2:9" x14ac:dyDescent="0.25">
      <c r="B3006"/>
      <c r="C3006"/>
      <c r="D3006"/>
      <c r="E3006"/>
      <c r="F3006"/>
      <c r="G3006"/>
      <c r="H3006"/>
      <c r="I3006"/>
    </row>
    <row r="3007" spans="2:9" x14ac:dyDescent="0.25">
      <c r="B3007"/>
      <c r="C3007"/>
      <c r="D3007"/>
      <c r="E3007"/>
      <c r="F3007"/>
      <c r="G3007"/>
      <c r="H3007"/>
      <c r="I3007"/>
    </row>
    <row r="3008" spans="2:9" x14ac:dyDescent="0.25">
      <c r="B3008"/>
      <c r="C3008"/>
      <c r="D3008"/>
      <c r="E3008"/>
      <c r="F3008"/>
      <c r="G3008"/>
      <c r="H3008"/>
      <c r="I3008"/>
    </row>
    <row r="3009" spans="2:9" x14ac:dyDescent="0.25">
      <c r="B3009"/>
      <c r="C3009"/>
      <c r="D3009"/>
      <c r="E3009"/>
      <c r="F3009"/>
      <c r="G3009"/>
      <c r="H3009"/>
      <c r="I3009"/>
    </row>
    <row r="3010" spans="2:9" x14ac:dyDescent="0.25">
      <c r="B3010"/>
      <c r="C3010"/>
      <c r="D3010"/>
      <c r="E3010"/>
      <c r="F3010"/>
      <c r="G3010"/>
      <c r="H3010"/>
      <c r="I3010"/>
    </row>
    <row r="3011" spans="2:9" x14ac:dyDescent="0.25">
      <c r="B3011"/>
      <c r="C3011"/>
      <c r="D3011"/>
      <c r="E3011"/>
      <c r="F3011"/>
      <c r="G3011"/>
      <c r="H3011"/>
      <c r="I3011"/>
    </row>
    <row r="3012" spans="2:9" x14ac:dyDescent="0.25">
      <c r="B3012"/>
      <c r="C3012"/>
      <c r="D3012"/>
      <c r="E3012"/>
      <c r="F3012"/>
      <c r="G3012"/>
      <c r="H3012"/>
      <c r="I3012"/>
    </row>
    <row r="3013" spans="2:9" x14ac:dyDescent="0.25">
      <c r="B3013"/>
      <c r="C3013"/>
      <c r="D3013"/>
      <c r="E3013"/>
      <c r="F3013"/>
      <c r="G3013"/>
      <c r="H3013"/>
      <c r="I3013"/>
    </row>
    <row r="3014" spans="2:9" x14ac:dyDescent="0.25">
      <c r="B3014"/>
      <c r="C3014"/>
      <c r="D3014"/>
      <c r="E3014"/>
      <c r="F3014"/>
      <c r="G3014"/>
      <c r="H3014"/>
      <c r="I3014"/>
    </row>
    <row r="3015" spans="2:9" x14ac:dyDescent="0.25">
      <c r="B3015"/>
      <c r="C3015"/>
      <c r="D3015"/>
      <c r="E3015"/>
      <c r="F3015"/>
      <c r="G3015"/>
      <c r="H3015"/>
      <c r="I3015"/>
    </row>
    <row r="3016" spans="2:9" x14ac:dyDescent="0.25">
      <c r="B3016"/>
      <c r="C3016"/>
      <c r="D3016"/>
      <c r="E3016"/>
      <c r="F3016"/>
      <c r="G3016"/>
      <c r="H3016"/>
      <c r="I3016"/>
    </row>
    <row r="3017" spans="2:9" x14ac:dyDescent="0.25">
      <c r="B3017"/>
      <c r="C3017"/>
      <c r="D3017"/>
      <c r="E3017"/>
      <c r="F3017"/>
      <c r="G3017"/>
      <c r="H3017"/>
      <c r="I3017"/>
    </row>
    <row r="3018" spans="2:9" x14ac:dyDescent="0.25">
      <c r="B3018"/>
      <c r="C3018"/>
      <c r="D3018"/>
      <c r="E3018"/>
      <c r="F3018"/>
      <c r="G3018"/>
      <c r="H3018"/>
      <c r="I3018"/>
    </row>
    <row r="3019" spans="2:9" x14ac:dyDescent="0.25">
      <c r="B3019"/>
      <c r="C3019"/>
      <c r="D3019"/>
      <c r="E3019"/>
      <c r="F3019"/>
      <c r="G3019"/>
      <c r="H3019"/>
      <c r="I3019"/>
    </row>
    <row r="3020" spans="2:9" x14ac:dyDescent="0.25">
      <c r="B3020"/>
      <c r="C3020"/>
      <c r="D3020"/>
      <c r="E3020"/>
      <c r="F3020"/>
      <c r="G3020"/>
      <c r="H3020"/>
      <c r="I3020"/>
    </row>
    <row r="3021" spans="2:9" x14ac:dyDescent="0.25">
      <c r="B3021"/>
      <c r="C3021"/>
      <c r="D3021"/>
      <c r="E3021"/>
      <c r="F3021"/>
      <c r="G3021"/>
      <c r="H3021"/>
      <c r="I3021"/>
    </row>
    <row r="3022" spans="2:9" x14ac:dyDescent="0.25">
      <c r="B3022"/>
      <c r="C3022"/>
      <c r="D3022"/>
      <c r="E3022"/>
      <c r="F3022"/>
      <c r="G3022"/>
      <c r="H3022"/>
      <c r="I3022"/>
    </row>
    <row r="3023" spans="2:9" x14ac:dyDescent="0.25">
      <c r="B3023"/>
      <c r="C3023"/>
      <c r="D3023"/>
      <c r="E3023"/>
      <c r="F3023"/>
      <c r="G3023"/>
      <c r="H3023"/>
      <c r="I3023"/>
    </row>
    <row r="3024" spans="2:9" x14ac:dyDescent="0.25">
      <c r="B3024"/>
      <c r="C3024"/>
      <c r="D3024"/>
      <c r="E3024"/>
      <c r="F3024"/>
      <c r="G3024"/>
      <c r="H3024"/>
      <c r="I3024"/>
    </row>
    <row r="3025" spans="2:9" x14ac:dyDescent="0.25">
      <c r="B3025"/>
      <c r="C3025"/>
      <c r="D3025"/>
      <c r="E3025"/>
      <c r="F3025"/>
      <c r="G3025"/>
      <c r="H3025"/>
      <c r="I3025"/>
    </row>
    <row r="3026" spans="2:9" x14ac:dyDescent="0.25">
      <c r="B3026"/>
      <c r="C3026"/>
      <c r="D3026"/>
      <c r="E3026"/>
      <c r="F3026"/>
      <c r="G3026"/>
      <c r="H3026"/>
      <c r="I3026"/>
    </row>
    <row r="3027" spans="2:9" x14ac:dyDescent="0.25">
      <c r="B3027"/>
      <c r="C3027"/>
      <c r="D3027"/>
      <c r="E3027"/>
      <c r="F3027"/>
      <c r="G3027"/>
      <c r="H3027"/>
      <c r="I3027"/>
    </row>
    <row r="3028" spans="2:9" x14ac:dyDescent="0.25">
      <c r="B3028"/>
      <c r="C3028"/>
      <c r="D3028"/>
      <c r="E3028"/>
      <c r="F3028"/>
      <c r="G3028"/>
      <c r="H3028"/>
      <c r="I3028"/>
    </row>
    <row r="3029" spans="2:9" x14ac:dyDescent="0.25">
      <c r="B3029"/>
      <c r="C3029"/>
      <c r="D3029"/>
      <c r="E3029"/>
      <c r="F3029"/>
      <c r="G3029"/>
      <c r="H3029"/>
      <c r="I3029"/>
    </row>
    <row r="3030" spans="2:9" x14ac:dyDescent="0.25">
      <c r="B3030"/>
      <c r="C3030"/>
      <c r="D3030"/>
      <c r="E3030"/>
      <c r="F3030"/>
      <c r="G3030"/>
      <c r="H3030"/>
      <c r="I3030"/>
    </row>
    <row r="3031" spans="2:9" x14ac:dyDescent="0.25">
      <c r="B3031"/>
      <c r="C3031"/>
      <c r="D3031"/>
      <c r="E3031"/>
      <c r="F3031"/>
      <c r="G3031"/>
      <c r="H3031"/>
      <c r="I3031"/>
    </row>
    <row r="3032" spans="2:9" x14ac:dyDescent="0.25">
      <c r="B3032"/>
      <c r="C3032"/>
      <c r="D3032"/>
      <c r="E3032"/>
      <c r="F3032"/>
      <c r="G3032"/>
      <c r="H3032"/>
      <c r="I3032"/>
    </row>
    <row r="3033" spans="2:9" x14ac:dyDescent="0.25">
      <c r="B3033"/>
      <c r="C3033"/>
      <c r="D3033"/>
      <c r="E3033"/>
      <c r="F3033"/>
      <c r="G3033"/>
      <c r="H3033"/>
      <c r="I3033"/>
    </row>
    <row r="3034" spans="2:9" x14ac:dyDescent="0.25">
      <c r="B3034"/>
      <c r="C3034"/>
      <c r="D3034"/>
      <c r="E3034"/>
      <c r="F3034"/>
      <c r="G3034"/>
      <c r="H3034"/>
      <c r="I3034"/>
    </row>
    <row r="3035" spans="2:9" x14ac:dyDescent="0.25">
      <c r="B3035"/>
      <c r="C3035"/>
      <c r="D3035"/>
      <c r="E3035"/>
      <c r="F3035"/>
      <c r="G3035"/>
      <c r="H3035"/>
      <c r="I3035"/>
    </row>
    <row r="3036" spans="2:9" x14ac:dyDescent="0.25">
      <c r="B3036"/>
      <c r="C3036"/>
      <c r="D3036"/>
      <c r="E3036"/>
      <c r="F3036"/>
      <c r="G3036"/>
      <c r="H3036"/>
      <c r="I3036"/>
    </row>
    <row r="3037" spans="2:9" x14ac:dyDescent="0.25">
      <c r="B3037"/>
      <c r="C3037"/>
      <c r="D3037"/>
      <c r="E3037"/>
      <c r="F3037"/>
      <c r="G3037"/>
      <c r="H3037"/>
      <c r="I3037"/>
    </row>
    <row r="3038" spans="2:9" x14ac:dyDescent="0.25">
      <c r="B3038"/>
      <c r="C3038"/>
      <c r="D3038"/>
      <c r="E3038"/>
      <c r="F3038"/>
      <c r="G3038"/>
      <c r="H3038"/>
      <c r="I3038"/>
    </row>
    <row r="3039" spans="2:9" x14ac:dyDescent="0.25">
      <c r="B3039"/>
      <c r="C3039"/>
      <c r="D3039"/>
      <c r="E3039"/>
      <c r="F3039"/>
      <c r="G3039"/>
      <c r="H3039"/>
      <c r="I3039"/>
    </row>
    <row r="3040" spans="2:9" x14ac:dyDescent="0.25">
      <c r="B3040"/>
      <c r="C3040"/>
      <c r="D3040"/>
      <c r="E3040"/>
      <c r="F3040"/>
      <c r="G3040"/>
      <c r="H3040"/>
      <c r="I3040"/>
    </row>
    <row r="3041" spans="2:9" x14ac:dyDescent="0.25">
      <c r="B3041"/>
      <c r="C3041"/>
      <c r="D3041"/>
      <c r="E3041"/>
      <c r="F3041"/>
      <c r="G3041"/>
      <c r="H3041"/>
      <c r="I3041"/>
    </row>
    <row r="3042" spans="2:9" x14ac:dyDescent="0.25">
      <c r="B3042"/>
      <c r="C3042"/>
      <c r="D3042"/>
      <c r="E3042"/>
      <c r="F3042"/>
      <c r="G3042"/>
      <c r="H3042"/>
      <c r="I3042"/>
    </row>
    <row r="3043" spans="2:9" x14ac:dyDescent="0.25">
      <c r="B3043"/>
      <c r="C3043"/>
      <c r="D3043"/>
      <c r="E3043"/>
      <c r="F3043"/>
      <c r="G3043"/>
      <c r="H3043"/>
      <c r="I3043"/>
    </row>
    <row r="3044" spans="2:9" x14ac:dyDescent="0.25">
      <c r="B3044"/>
      <c r="C3044"/>
      <c r="D3044"/>
      <c r="E3044"/>
      <c r="F3044"/>
      <c r="G3044"/>
      <c r="H3044"/>
      <c r="I3044"/>
    </row>
    <row r="3045" spans="2:9" x14ac:dyDescent="0.25">
      <c r="B3045"/>
      <c r="C3045"/>
      <c r="D3045"/>
      <c r="E3045"/>
      <c r="F3045"/>
      <c r="G3045"/>
      <c r="H3045"/>
      <c r="I3045"/>
    </row>
    <row r="3046" spans="2:9" x14ac:dyDescent="0.25">
      <c r="B3046"/>
      <c r="C3046"/>
      <c r="D3046"/>
      <c r="E3046"/>
      <c r="F3046"/>
      <c r="G3046"/>
      <c r="H3046"/>
      <c r="I3046"/>
    </row>
    <row r="3047" spans="2:9" x14ac:dyDescent="0.25">
      <c r="B3047"/>
      <c r="C3047"/>
      <c r="D3047"/>
      <c r="E3047"/>
      <c r="F3047"/>
      <c r="G3047"/>
      <c r="H3047"/>
      <c r="I3047"/>
    </row>
    <row r="3048" spans="2:9" x14ac:dyDescent="0.25">
      <c r="B3048"/>
      <c r="C3048"/>
      <c r="D3048"/>
      <c r="E3048"/>
      <c r="F3048"/>
      <c r="G3048"/>
      <c r="H3048"/>
      <c r="I3048"/>
    </row>
    <row r="3049" spans="2:9" x14ac:dyDescent="0.25">
      <c r="B3049"/>
      <c r="C3049"/>
      <c r="D3049"/>
      <c r="E3049"/>
      <c r="F3049"/>
      <c r="G3049"/>
      <c r="H3049"/>
      <c r="I3049"/>
    </row>
    <row r="3050" spans="2:9" x14ac:dyDescent="0.25">
      <c r="B3050"/>
      <c r="C3050"/>
      <c r="D3050"/>
      <c r="E3050"/>
      <c r="F3050"/>
      <c r="G3050"/>
      <c r="H3050"/>
      <c r="I3050"/>
    </row>
    <row r="3051" spans="2:9" x14ac:dyDescent="0.25">
      <c r="B3051"/>
      <c r="C3051"/>
      <c r="D3051"/>
      <c r="E3051"/>
      <c r="F3051"/>
      <c r="G3051"/>
      <c r="H3051"/>
      <c r="I3051"/>
    </row>
    <row r="3052" spans="2:9" x14ac:dyDescent="0.25">
      <c r="B3052"/>
      <c r="C3052"/>
      <c r="D3052"/>
      <c r="E3052"/>
      <c r="F3052"/>
      <c r="G3052"/>
      <c r="H3052"/>
      <c r="I3052"/>
    </row>
    <row r="3053" spans="2:9" x14ac:dyDescent="0.25">
      <c r="B3053"/>
      <c r="C3053"/>
      <c r="D3053"/>
      <c r="E3053"/>
      <c r="F3053"/>
      <c r="G3053"/>
      <c r="H3053"/>
      <c r="I3053"/>
    </row>
    <row r="3054" spans="2:9" x14ac:dyDescent="0.25">
      <c r="B3054"/>
      <c r="C3054"/>
      <c r="D3054"/>
      <c r="E3054"/>
      <c r="F3054"/>
      <c r="G3054"/>
      <c r="H3054"/>
      <c r="I3054"/>
    </row>
    <row r="3055" spans="2:9" x14ac:dyDescent="0.25">
      <c r="B3055"/>
      <c r="C3055"/>
      <c r="D3055"/>
      <c r="E3055"/>
      <c r="F3055"/>
      <c r="G3055"/>
      <c r="H3055"/>
      <c r="I3055"/>
    </row>
    <row r="3056" spans="2:9" x14ac:dyDescent="0.25">
      <c r="B3056"/>
      <c r="C3056"/>
      <c r="D3056"/>
      <c r="E3056"/>
      <c r="F3056"/>
      <c r="G3056"/>
      <c r="H3056"/>
      <c r="I3056"/>
    </row>
    <row r="3057" spans="2:9" x14ac:dyDescent="0.25">
      <c r="B3057"/>
      <c r="C3057"/>
      <c r="D3057"/>
      <c r="E3057"/>
      <c r="F3057"/>
      <c r="G3057"/>
      <c r="H3057"/>
      <c r="I3057"/>
    </row>
    <row r="3058" spans="2:9" x14ac:dyDescent="0.25">
      <c r="B3058"/>
      <c r="C3058"/>
      <c r="D3058"/>
      <c r="E3058"/>
      <c r="F3058"/>
      <c r="G3058"/>
      <c r="H3058"/>
      <c r="I3058"/>
    </row>
    <row r="3059" spans="2:9" x14ac:dyDescent="0.25">
      <c r="B3059"/>
      <c r="C3059"/>
      <c r="D3059"/>
      <c r="E3059"/>
      <c r="F3059"/>
      <c r="G3059"/>
      <c r="H3059"/>
      <c r="I3059"/>
    </row>
    <row r="3060" spans="2:9" x14ac:dyDescent="0.25">
      <c r="B3060"/>
      <c r="C3060"/>
      <c r="D3060"/>
      <c r="E3060"/>
      <c r="F3060"/>
      <c r="G3060"/>
      <c r="H3060"/>
      <c r="I3060"/>
    </row>
    <row r="3061" spans="2:9" x14ac:dyDescent="0.25">
      <c r="B3061"/>
      <c r="C3061"/>
      <c r="D3061"/>
      <c r="E3061"/>
      <c r="F3061"/>
      <c r="G3061"/>
      <c r="H3061"/>
      <c r="I3061"/>
    </row>
    <row r="3062" spans="2:9" x14ac:dyDescent="0.25">
      <c r="B3062"/>
      <c r="C3062"/>
      <c r="D3062"/>
      <c r="E3062"/>
      <c r="F3062"/>
      <c r="G3062"/>
      <c r="H3062"/>
      <c r="I3062"/>
    </row>
    <row r="3063" spans="2:9" x14ac:dyDescent="0.25">
      <c r="B3063"/>
      <c r="C3063"/>
      <c r="D3063"/>
      <c r="E3063"/>
      <c r="F3063"/>
      <c r="G3063"/>
      <c r="H3063"/>
      <c r="I3063"/>
    </row>
    <row r="3064" spans="2:9" x14ac:dyDescent="0.25">
      <c r="B3064"/>
      <c r="C3064"/>
      <c r="D3064"/>
      <c r="E3064"/>
      <c r="F3064"/>
      <c r="G3064"/>
      <c r="H3064"/>
      <c r="I3064"/>
    </row>
    <row r="3065" spans="2:9" x14ac:dyDescent="0.25">
      <c r="B3065"/>
      <c r="C3065"/>
      <c r="D3065"/>
      <c r="E3065"/>
      <c r="F3065"/>
      <c r="G3065"/>
      <c r="H3065"/>
      <c r="I3065"/>
    </row>
    <row r="3066" spans="2:9" x14ac:dyDescent="0.25">
      <c r="B3066"/>
      <c r="C3066"/>
      <c r="D3066"/>
      <c r="E3066"/>
      <c r="F3066"/>
      <c r="G3066"/>
      <c r="H3066"/>
      <c r="I3066"/>
    </row>
    <row r="3067" spans="2:9" x14ac:dyDescent="0.25">
      <c r="B3067"/>
      <c r="C3067"/>
      <c r="D3067"/>
      <c r="E3067"/>
      <c r="F3067"/>
      <c r="G3067"/>
      <c r="H3067"/>
      <c r="I3067"/>
    </row>
    <row r="3068" spans="2:9" x14ac:dyDescent="0.25">
      <c r="B3068"/>
      <c r="C3068"/>
      <c r="D3068"/>
      <c r="E3068"/>
      <c r="F3068"/>
      <c r="G3068"/>
      <c r="H3068"/>
      <c r="I3068"/>
    </row>
    <row r="3069" spans="2:9" x14ac:dyDescent="0.25">
      <c r="B3069"/>
      <c r="C3069"/>
      <c r="D3069"/>
      <c r="E3069"/>
      <c r="F3069"/>
      <c r="G3069"/>
      <c r="H3069"/>
      <c r="I3069"/>
    </row>
    <row r="3070" spans="2:9" x14ac:dyDescent="0.25">
      <c r="B3070"/>
      <c r="C3070"/>
      <c r="D3070"/>
      <c r="E3070"/>
      <c r="F3070"/>
      <c r="G3070"/>
      <c r="H3070"/>
      <c r="I3070"/>
    </row>
    <row r="3071" spans="2:9" x14ac:dyDescent="0.25">
      <c r="B3071"/>
      <c r="C3071"/>
      <c r="D3071"/>
      <c r="E3071"/>
      <c r="F3071"/>
      <c r="G3071"/>
      <c r="H3071"/>
      <c r="I3071"/>
    </row>
    <row r="3072" spans="2:9" x14ac:dyDescent="0.25">
      <c r="B3072"/>
      <c r="C3072"/>
      <c r="D3072"/>
      <c r="E3072"/>
      <c r="F3072"/>
      <c r="G3072"/>
      <c r="H3072"/>
      <c r="I3072"/>
    </row>
    <row r="3073" spans="2:9" x14ac:dyDescent="0.25">
      <c r="B3073"/>
      <c r="C3073"/>
      <c r="D3073"/>
      <c r="E3073"/>
      <c r="F3073"/>
      <c r="G3073"/>
      <c r="H3073"/>
      <c r="I3073"/>
    </row>
    <row r="3074" spans="2:9" x14ac:dyDescent="0.25">
      <c r="B3074"/>
      <c r="C3074"/>
      <c r="D3074"/>
      <c r="E3074"/>
      <c r="F3074"/>
      <c r="G3074"/>
      <c r="H3074"/>
      <c r="I3074"/>
    </row>
    <row r="3075" spans="2:9" x14ac:dyDescent="0.25">
      <c r="B3075"/>
      <c r="C3075"/>
      <c r="D3075"/>
      <c r="E3075"/>
      <c r="F3075"/>
      <c r="G3075"/>
      <c r="H3075"/>
      <c r="I3075"/>
    </row>
    <row r="3076" spans="2:9" x14ac:dyDescent="0.25">
      <c r="B3076"/>
      <c r="C3076"/>
      <c r="D3076"/>
      <c r="E3076"/>
      <c r="F3076"/>
      <c r="G3076"/>
      <c r="H3076"/>
      <c r="I3076"/>
    </row>
    <row r="3077" spans="2:9" x14ac:dyDescent="0.25">
      <c r="B3077"/>
      <c r="C3077"/>
      <c r="D3077"/>
      <c r="E3077"/>
      <c r="F3077"/>
      <c r="G3077"/>
      <c r="H3077"/>
      <c r="I3077"/>
    </row>
    <row r="3078" spans="2:9" x14ac:dyDescent="0.25">
      <c r="B3078"/>
      <c r="C3078"/>
      <c r="D3078"/>
      <c r="E3078"/>
      <c r="F3078"/>
      <c r="G3078"/>
      <c r="H3078"/>
      <c r="I3078"/>
    </row>
    <row r="3079" spans="2:9" x14ac:dyDescent="0.25">
      <c r="B3079"/>
      <c r="C3079"/>
      <c r="D3079"/>
      <c r="E3079"/>
      <c r="F3079"/>
      <c r="G3079"/>
      <c r="H3079"/>
      <c r="I3079"/>
    </row>
    <row r="3080" spans="2:9" x14ac:dyDescent="0.25">
      <c r="B3080"/>
      <c r="C3080"/>
      <c r="D3080"/>
      <c r="E3080"/>
      <c r="F3080"/>
      <c r="G3080"/>
      <c r="H3080"/>
      <c r="I3080"/>
    </row>
    <row r="3081" spans="2:9" x14ac:dyDescent="0.25">
      <c r="B3081"/>
      <c r="C3081"/>
      <c r="D3081"/>
      <c r="E3081"/>
      <c r="F3081"/>
      <c r="G3081"/>
      <c r="H3081"/>
      <c r="I3081"/>
    </row>
    <row r="3082" spans="2:9" x14ac:dyDescent="0.25">
      <c r="B3082"/>
      <c r="C3082"/>
      <c r="D3082"/>
      <c r="E3082"/>
      <c r="F3082"/>
      <c r="G3082"/>
      <c r="H3082"/>
      <c r="I3082"/>
    </row>
    <row r="3083" spans="2:9" x14ac:dyDescent="0.25">
      <c r="B3083"/>
      <c r="C3083"/>
      <c r="D3083"/>
      <c r="E3083"/>
      <c r="F3083"/>
      <c r="G3083"/>
      <c r="H3083"/>
      <c r="I3083"/>
    </row>
    <row r="3084" spans="2:9" x14ac:dyDescent="0.25">
      <c r="B3084"/>
      <c r="C3084"/>
      <c r="D3084"/>
      <c r="E3084"/>
      <c r="F3084"/>
      <c r="G3084"/>
      <c r="H3084"/>
      <c r="I3084"/>
    </row>
    <row r="3085" spans="2:9" x14ac:dyDescent="0.25">
      <c r="B3085"/>
      <c r="C3085"/>
      <c r="D3085"/>
      <c r="E3085"/>
      <c r="F3085"/>
      <c r="G3085"/>
      <c r="H3085"/>
      <c r="I3085"/>
    </row>
    <row r="3086" spans="2:9" x14ac:dyDescent="0.25">
      <c r="B3086"/>
      <c r="C3086"/>
      <c r="D3086"/>
      <c r="E3086"/>
      <c r="F3086"/>
      <c r="G3086"/>
      <c r="H3086"/>
      <c r="I3086"/>
    </row>
    <row r="3087" spans="2:9" x14ac:dyDescent="0.25">
      <c r="B3087"/>
      <c r="C3087"/>
      <c r="D3087"/>
      <c r="E3087"/>
      <c r="F3087"/>
      <c r="G3087"/>
      <c r="H3087"/>
      <c r="I3087"/>
    </row>
    <row r="3088" spans="2:9" x14ac:dyDescent="0.25">
      <c r="B3088"/>
      <c r="C3088"/>
      <c r="D3088"/>
      <c r="E3088"/>
      <c r="F3088"/>
      <c r="G3088"/>
      <c r="H3088"/>
      <c r="I3088"/>
    </row>
    <row r="3089" spans="2:9" x14ac:dyDescent="0.25">
      <c r="B3089"/>
      <c r="C3089"/>
      <c r="D3089"/>
      <c r="E3089"/>
      <c r="F3089"/>
      <c r="G3089"/>
      <c r="H3089"/>
      <c r="I3089"/>
    </row>
    <row r="3090" spans="2:9" x14ac:dyDescent="0.25">
      <c r="B3090"/>
      <c r="C3090"/>
      <c r="D3090"/>
      <c r="E3090"/>
      <c r="F3090"/>
      <c r="G3090"/>
      <c r="H3090"/>
      <c r="I3090"/>
    </row>
    <row r="3091" spans="2:9" x14ac:dyDescent="0.25">
      <c r="B3091"/>
      <c r="C3091"/>
      <c r="D3091"/>
      <c r="E3091"/>
      <c r="F3091"/>
      <c r="G3091"/>
      <c r="H3091"/>
      <c r="I3091"/>
    </row>
    <row r="3092" spans="2:9" x14ac:dyDescent="0.25">
      <c r="B3092"/>
      <c r="C3092"/>
      <c r="D3092"/>
      <c r="E3092"/>
      <c r="F3092"/>
      <c r="G3092"/>
      <c r="H3092"/>
      <c r="I3092"/>
    </row>
    <row r="3093" spans="2:9" x14ac:dyDescent="0.25">
      <c r="B3093"/>
      <c r="C3093"/>
      <c r="D3093"/>
      <c r="E3093"/>
      <c r="F3093"/>
      <c r="G3093"/>
      <c r="H3093"/>
      <c r="I3093"/>
    </row>
    <row r="3094" spans="2:9" x14ac:dyDescent="0.25">
      <c r="B3094"/>
      <c r="C3094"/>
      <c r="D3094"/>
      <c r="E3094"/>
      <c r="F3094"/>
      <c r="G3094"/>
      <c r="H3094"/>
      <c r="I3094"/>
    </row>
    <row r="3095" spans="2:9" x14ac:dyDescent="0.25">
      <c r="B3095"/>
      <c r="C3095"/>
      <c r="D3095"/>
      <c r="E3095"/>
      <c r="F3095"/>
      <c r="G3095"/>
      <c r="H3095"/>
      <c r="I3095"/>
    </row>
    <row r="3096" spans="2:9" x14ac:dyDescent="0.25">
      <c r="B3096"/>
      <c r="C3096"/>
      <c r="D3096"/>
      <c r="E3096"/>
      <c r="F3096"/>
      <c r="G3096"/>
      <c r="H3096"/>
      <c r="I3096"/>
    </row>
    <row r="3097" spans="2:9" x14ac:dyDescent="0.25">
      <c r="B3097"/>
      <c r="C3097"/>
      <c r="D3097"/>
      <c r="E3097"/>
      <c r="F3097"/>
      <c r="G3097"/>
      <c r="H3097"/>
      <c r="I3097"/>
    </row>
    <row r="3098" spans="2:9" x14ac:dyDescent="0.25">
      <c r="B3098"/>
      <c r="C3098"/>
      <c r="D3098"/>
      <c r="E3098"/>
      <c r="F3098"/>
      <c r="G3098"/>
      <c r="H3098"/>
      <c r="I3098"/>
    </row>
    <row r="3099" spans="2:9" x14ac:dyDescent="0.25">
      <c r="B3099"/>
      <c r="C3099"/>
      <c r="D3099"/>
      <c r="E3099"/>
      <c r="F3099"/>
      <c r="G3099"/>
      <c r="H3099"/>
      <c r="I3099"/>
    </row>
    <row r="3100" spans="2:9" x14ac:dyDescent="0.25">
      <c r="B3100"/>
      <c r="C3100"/>
      <c r="D3100"/>
      <c r="E3100"/>
      <c r="F3100"/>
      <c r="G3100"/>
      <c r="H3100"/>
      <c r="I3100"/>
    </row>
    <row r="3101" spans="2:9" x14ac:dyDescent="0.25">
      <c r="B3101"/>
      <c r="C3101"/>
      <c r="D3101"/>
      <c r="E3101"/>
      <c r="F3101"/>
      <c r="G3101"/>
      <c r="H3101"/>
      <c r="I3101"/>
    </row>
    <row r="3102" spans="2:9" x14ac:dyDescent="0.25">
      <c r="B3102"/>
      <c r="C3102"/>
      <c r="D3102"/>
      <c r="E3102"/>
      <c r="F3102"/>
      <c r="G3102"/>
      <c r="H3102"/>
      <c r="I3102"/>
    </row>
    <row r="3103" spans="2:9" x14ac:dyDescent="0.25">
      <c r="B3103"/>
      <c r="C3103"/>
      <c r="D3103"/>
      <c r="E3103"/>
      <c r="F3103"/>
      <c r="G3103"/>
      <c r="H3103"/>
      <c r="I3103"/>
    </row>
    <row r="3104" spans="2:9" x14ac:dyDescent="0.25">
      <c r="B3104"/>
      <c r="C3104"/>
      <c r="D3104"/>
      <c r="E3104"/>
      <c r="F3104"/>
      <c r="G3104"/>
      <c r="H3104"/>
      <c r="I3104"/>
    </row>
    <row r="3105" spans="2:9" x14ac:dyDescent="0.25">
      <c r="B3105"/>
      <c r="C3105"/>
      <c r="D3105"/>
      <c r="E3105"/>
      <c r="F3105"/>
      <c r="G3105"/>
      <c r="H3105"/>
      <c r="I3105"/>
    </row>
    <row r="3106" spans="2:9" x14ac:dyDescent="0.25">
      <c r="B3106"/>
      <c r="C3106"/>
      <c r="D3106"/>
      <c r="E3106"/>
      <c r="F3106"/>
      <c r="G3106"/>
      <c r="H3106"/>
      <c r="I3106"/>
    </row>
    <row r="3107" spans="2:9" x14ac:dyDescent="0.25">
      <c r="B3107"/>
      <c r="C3107"/>
      <c r="D3107"/>
      <c r="E3107"/>
      <c r="F3107"/>
      <c r="G3107"/>
      <c r="H3107"/>
      <c r="I3107"/>
    </row>
    <row r="3108" spans="2:9" x14ac:dyDescent="0.25">
      <c r="B3108"/>
      <c r="C3108"/>
      <c r="D3108"/>
      <c r="E3108"/>
      <c r="F3108"/>
      <c r="G3108"/>
      <c r="H3108"/>
      <c r="I3108"/>
    </row>
    <row r="3109" spans="2:9" x14ac:dyDescent="0.25">
      <c r="B3109"/>
      <c r="C3109"/>
      <c r="D3109"/>
      <c r="E3109"/>
      <c r="F3109"/>
      <c r="G3109"/>
      <c r="H3109"/>
      <c r="I3109"/>
    </row>
    <row r="3110" spans="2:9" x14ac:dyDescent="0.25">
      <c r="B3110"/>
      <c r="C3110"/>
      <c r="D3110"/>
      <c r="E3110"/>
      <c r="F3110"/>
      <c r="G3110"/>
      <c r="H3110"/>
      <c r="I3110"/>
    </row>
    <row r="3111" spans="2:9" x14ac:dyDescent="0.25">
      <c r="B3111"/>
      <c r="C3111"/>
      <c r="D3111"/>
      <c r="E3111"/>
      <c r="F3111"/>
      <c r="G3111"/>
      <c r="H3111"/>
      <c r="I3111"/>
    </row>
    <row r="3112" spans="2:9" x14ac:dyDescent="0.25">
      <c r="B3112"/>
      <c r="C3112"/>
      <c r="D3112"/>
      <c r="E3112"/>
      <c r="F3112"/>
      <c r="G3112"/>
      <c r="H3112"/>
      <c r="I3112"/>
    </row>
    <row r="3113" spans="2:9" x14ac:dyDescent="0.25">
      <c r="B3113"/>
      <c r="C3113"/>
      <c r="D3113"/>
      <c r="E3113"/>
      <c r="F3113"/>
      <c r="G3113"/>
      <c r="H3113"/>
      <c r="I3113"/>
    </row>
    <row r="3114" spans="2:9" x14ac:dyDescent="0.25">
      <c r="B3114"/>
      <c r="C3114"/>
      <c r="D3114"/>
      <c r="E3114"/>
      <c r="F3114"/>
      <c r="G3114"/>
      <c r="H3114"/>
      <c r="I3114"/>
    </row>
    <row r="3115" spans="2:9" x14ac:dyDescent="0.25">
      <c r="B3115"/>
      <c r="C3115"/>
      <c r="D3115"/>
      <c r="E3115"/>
      <c r="F3115"/>
      <c r="G3115"/>
      <c r="H3115"/>
      <c r="I3115"/>
    </row>
    <row r="3116" spans="2:9" x14ac:dyDescent="0.25">
      <c r="B3116"/>
      <c r="C3116"/>
      <c r="D3116"/>
      <c r="E3116"/>
      <c r="F3116"/>
      <c r="G3116"/>
      <c r="H3116"/>
      <c r="I3116"/>
    </row>
    <row r="3117" spans="2:9" x14ac:dyDescent="0.25">
      <c r="B3117"/>
      <c r="C3117"/>
      <c r="D3117"/>
      <c r="E3117"/>
      <c r="F3117"/>
      <c r="G3117"/>
      <c r="H3117"/>
      <c r="I3117"/>
    </row>
    <row r="3118" spans="2:9" x14ac:dyDescent="0.25">
      <c r="B3118"/>
      <c r="C3118"/>
      <c r="D3118"/>
      <c r="E3118"/>
      <c r="F3118"/>
      <c r="G3118"/>
      <c r="H3118"/>
      <c r="I3118"/>
    </row>
    <row r="3119" spans="2:9" x14ac:dyDescent="0.25">
      <c r="B3119"/>
      <c r="C3119"/>
      <c r="D3119"/>
      <c r="E3119"/>
      <c r="F3119"/>
      <c r="G3119"/>
      <c r="H3119"/>
      <c r="I3119"/>
    </row>
    <row r="3120" spans="2:9" x14ac:dyDescent="0.25">
      <c r="B3120"/>
      <c r="C3120"/>
      <c r="D3120"/>
      <c r="E3120"/>
      <c r="F3120"/>
      <c r="G3120"/>
      <c r="H3120"/>
      <c r="I3120"/>
    </row>
    <row r="3121" spans="2:9" x14ac:dyDescent="0.25">
      <c r="B3121"/>
      <c r="C3121"/>
      <c r="D3121"/>
      <c r="E3121"/>
      <c r="F3121"/>
      <c r="G3121"/>
      <c r="H3121"/>
      <c r="I3121"/>
    </row>
    <row r="3122" spans="2:9" x14ac:dyDescent="0.25">
      <c r="B3122"/>
      <c r="C3122"/>
      <c r="D3122"/>
      <c r="E3122"/>
      <c r="F3122"/>
      <c r="G3122"/>
      <c r="H3122"/>
      <c r="I3122"/>
    </row>
    <row r="3123" spans="2:9" x14ac:dyDescent="0.25">
      <c r="B3123"/>
      <c r="C3123"/>
      <c r="D3123"/>
      <c r="E3123"/>
      <c r="F3123"/>
      <c r="G3123"/>
      <c r="H3123"/>
      <c r="I3123"/>
    </row>
    <row r="3124" spans="2:9" x14ac:dyDescent="0.25">
      <c r="B3124"/>
      <c r="C3124"/>
      <c r="D3124"/>
      <c r="E3124"/>
      <c r="F3124"/>
      <c r="G3124"/>
      <c r="H3124"/>
      <c r="I3124"/>
    </row>
    <row r="3125" spans="2:9" x14ac:dyDescent="0.25">
      <c r="B3125"/>
      <c r="C3125"/>
      <c r="D3125"/>
      <c r="E3125"/>
      <c r="F3125"/>
      <c r="G3125"/>
      <c r="H3125"/>
      <c r="I3125"/>
    </row>
    <row r="3126" spans="2:9" x14ac:dyDescent="0.25">
      <c r="B3126"/>
      <c r="C3126"/>
      <c r="D3126"/>
      <c r="E3126"/>
      <c r="F3126"/>
      <c r="G3126"/>
      <c r="H3126"/>
      <c r="I3126"/>
    </row>
    <row r="3127" spans="2:9" x14ac:dyDescent="0.25">
      <c r="B3127"/>
      <c r="C3127"/>
      <c r="D3127"/>
      <c r="E3127"/>
      <c r="F3127"/>
      <c r="G3127"/>
      <c r="H3127"/>
      <c r="I3127"/>
    </row>
    <row r="3128" spans="2:9" x14ac:dyDescent="0.25">
      <c r="B3128"/>
      <c r="C3128"/>
      <c r="D3128"/>
      <c r="E3128"/>
      <c r="F3128"/>
      <c r="G3128"/>
      <c r="H3128"/>
      <c r="I3128"/>
    </row>
    <row r="3129" spans="2:9" x14ac:dyDescent="0.25">
      <c r="B3129"/>
      <c r="C3129"/>
      <c r="D3129"/>
      <c r="E3129"/>
      <c r="F3129"/>
      <c r="G3129"/>
      <c r="H3129"/>
      <c r="I3129"/>
    </row>
    <row r="3130" spans="2:9" x14ac:dyDescent="0.25">
      <c r="B3130"/>
      <c r="C3130"/>
      <c r="D3130"/>
      <c r="E3130"/>
      <c r="F3130"/>
      <c r="G3130"/>
      <c r="H3130"/>
      <c r="I3130"/>
    </row>
    <row r="3131" spans="2:9" x14ac:dyDescent="0.25">
      <c r="B3131"/>
      <c r="C3131"/>
      <c r="D3131"/>
      <c r="E3131"/>
      <c r="F3131"/>
      <c r="G3131"/>
      <c r="H3131"/>
      <c r="I3131"/>
    </row>
    <row r="3132" spans="2:9" x14ac:dyDescent="0.25">
      <c r="B3132"/>
      <c r="C3132"/>
      <c r="D3132"/>
      <c r="E3132"/>
      <c r="F3132"/>
      <c r="G3132"/>
      <c r="H3132"/>
      <c r="I3132"/>
    </row>
    <row r="3133" spans="2:9" x14ac:dyDescent="0.25">
      <c r="B3133"/>
      <c r="C3133"/>
      <c r="D3133"/>
      <c r="E3133"/>
      <c r="F3133"/>
      <c r="G3133"/>
      <c r="H3133"/>
      <c r="I3133"/>
    </row>
    <row r="3134" spans="2:9" x14ac:dyDescent="0.25">
      <c r="B3134"/>
      <c r="C3134"/>
      <c r="D3134"/>
      <c r="E3134"/>
      <c r="F3134"/>
      <c r="G3134"/>
      <c r="H3134"/>
      <c r="I3134"/>
    </row>
    <row r="3135" spans="2:9" x14ac:dyDescent="0.25">
      <c r="B3135"/>
      <c r="C3135"/>
      <c r="D3135"/>
      <c r="E3135"/>
      <c r="F3135"/>
      <c r="G3135"/>
      <c r="H3135"/>
      <c r="I3135"/>
    </row>
    <row r="3136" spans="2:9" x14ac:dyDescent="0.25">
      <c r="B3136"/>
      <c r="C3136"/>
      <c r="D3136"/>
      <c r="E3136"/>
      <c r="F3136"/>
      <c r="G3136"/>
      <c r="H3136"/>
      <c r="I3136"/>
    </row>
    <row r="3137" spans="2:9" x14ac:dyDescent="0.25">
      <c r="B3137"/>
      <c r="C3137"/>
      <c r="D3137"/>
      <c r="E3137"/>
      <c r="F3137"/>
      <c r="G3137"/>
      <c r="H3137"/>
      <c r="I3137"/>
    </row>
    <row r="3138" spans="2:9" x14ac:dyDescent="0.25">
      <c r="B3138"/>
      <c r="C3138"/>
      <c r="D3138"/>
      <c r="E3138"/>
      <c r="F3138"/>
      <c r="G3138"/>
      <c r="H3138"/>
      <c r="I3138"/>
    </row>
    <row r="3139" spans="2:9" x14ac:dyDescent="0.25">
      <c r="B3139"/>
      <c r="C3139"/>
      <c r="D3139"/>
      <c r="E3139"/>
      <c r="F3139"/>
      <c r="G3139"/>
      <c r="H3139"/>
      <c r="I3139"/>
    </row>
    <row r="3140" spans="2:9" x14ac:dyDescent="0.25">
      <c r="B3140"/>
      <c r="C3140"/>
      <c r="D3140"/>
      <c r="E3140"/>
      <c r="F3140"/>
      <c r="G3140"/>
      <c r="H3140"/>
      <c r="I3140"/>
    </row>
    <row r="3141" spans="2:9" x14ac:dyDescent="0.25">
      <c r="B3141"/>
      <c r="C3141"/>
      <c r="D3141"/>
      <c r="E3141"/>
      <c r="F3141"/>
      <c r="G3141"/>
      <c r="H3141"/>
      <c r="I3141"/>
    </row>
    <row r="3142" spans="2:9" x14ac:dyDescent="0.25">
      <c r="B3142"/>
      <c r="C3142"/>
      <c r="D3142"/>
      <c r="E3142"/>
      <c r="F3142"/>
      <c r="G3142"/>
      <c r="H3142"/>
      <c r="I3142"/>
    </row>
    <row r="3143" spans="2:9" x14ac:dyDescent="0.25">
      <c r="B3143"/>
      <c r="C3143"/>
      <c r="D3143"/>
      <c r="E3143"/>
      <c r="F3143"/>
      <c r="G3143"/>
      <c r="H3143"/>
      <c r="I3143"/>
    </row>
    <row r="3144" spans="2:9" x14ac:dyDescent="0.25">
      <c r="B3144"/>
      <c r="C3144"/>
      <c r="D3144"/>
      <c r="E3144"/>
      <c r="F3144"/>
      <c r="G3144"/>
      <c r="H3144"/>
      <c r="I3144"/>
    </row>
    <row r="3145" spans="2:9" x14ac:dyDescent="0.25">
      <c r="B3145"/>
      <c r="C3145"/>
      <c r="D3145"/>
      <c r="E3145"/>
      <c r="F3145"/>
      <c r="G3145"/>
      <c r="H3145"/>
      <c r="I3145"/>
    </row>
    <row r="3146" spans="2:9" x14ac:dyDescent="0.25">
      <c r="B3146"/>
      <c r="C3146"/>
      <c r="D3146"/>
      <c r="E3146"/>
      <c r="F3146"/>
      <c r="G3146"/>
      <c r="H3146"/>
      <c r="I3146"/>
    </row>
    <row r="3147" spans="2:9" x14ac:dyDescent="0.25">
      <c r="B3147"/>
      <c r="C3147"/>
      <c r="D3147"/>
      <c r="E3147"/>
      <c r="F3147"/>
      <c r="G3147"/>
      <c r="H3147"/>
      <c r="I3147"/>
    </row>
    <row r="3148" spans="2:9" x14ac:dyDescent="0.25">
      <c r="B3148"/>
      <c r="C3148"/>
      <c r="D3148"/>
      <c r="E3148"/>
      <c r="F3148"/>
      <c r="G3148"/>
      <c r="H3148"/>
      <c r="I3148"/>
    </row>
    <row r="3149" spans="2:9" x14ac:dyDescent="0.25">
      <c r="B3149"/>
      <c r="C3149"/>
      <c r="D3149"/>
      <c r="E3149"/>
      <c r="F3149"/>
      <c r="G3149"/>
      <c r="H3149"/>
      <c r="I3149"/>
    </row>
    <row r="3150" spans="2:9" x14ac:dyDescent="0.25">
      <c r="B3150"/>
      <c r="C3150"/>
      <c r="D3150"/>
      <c r="E3150"/>
      <c r="F3150"/>
      <c r="G3150"/>
      <c r="H3150"/>
      <c r="I3150"/>
    </row>
    <row r="3151" spans="2:9" x14ac:dyDescent="0.25">
      <c r="B3151"/>
      <c r="C3151"/>
      <c r="D3151"/>
      <c r="E3151"/>
      <c r="F3151"/>
      <c r="G3151"/>
      <c r="H3151"/>
      <c r="I3151"/>
    </row>
    <row r="3152" spans="2:9" x14ac:dyDescent="0.25">
      <c r="B3152"/>
      <c r="C3152"/>
      <c r="D3152"/>
      <c r="E3152"/>
      <c r="F3152"/>
      <c r="G3152"/>
      <c r="H3152"/>
      <c r="I3152"/>
    </row>
    <row r="3153" spans="2:9" x14ac:dyDescent="0.25">
      <c r="B3153"/>
      <c r="C3153"/>
      <c r="D3153"/>
      <c r="E3153"/>
      <c r="F3153"/>
      <c r="G3153"/>
      <c r="H3153"/>
      <c r="I3153"/>
    </row>
    <row r="3154" spans="2:9" x14ac:dyDescent="0.25">
      <c r="B3154"/>
      <c r="C3154"/>
      <c r="D3154"/>
      <c r="E3154"/>
      <c r="F3154"/>
      <c r="G3154"/>
      <c r="H3154"/>
      <c r="I3154"/>
    </row>
    <row r="3155" spans="2:9" x14ac:dyDescent="0.25">
      <c r="B3155"/>
      <c r="C3155"/>
      <c r="D3155"/>
      <c r="E3155"/>
      <c r="F3155"/>
      <c r="G3155"/>
      <c r="H3155"/>
      <c r="I3155"/>
    </row>
    <row r="3156" spans="2:9" x14ac:dyDescent="0.25">
      <c r="B3156"/>
      <c r="C3156"/>
      <c r="D3156"/>
      <c r="E3156"/>
      <c r="F3156"/>
      <c r="G3156"/>
      <c r="H3156"/>
      <c r="I3156"/>
    </row>
    <row r="3157" spans="2:9" x14ac:dyDescent="0.25">
      <c r="B3157"/>
      <c r="C3157"/>
      <c r="D3157"/>
      <c r="E3157"/>
      <c r="F3157"/>
      <c r="G3157"/>
      <c r="H3157"/>
      <c r="I3157"/>
    </row>
    <row r="3158" spans="2:9" x14ac:dyDescent="0.25">
      <c r="B3158"/>
      <c r="C3158"/>
      <c r="D3158"/>
      <c r="E3158"/>
      <c r="F3158"/>
      <c r="G3158"/>
      <c r="H3158"/>
      <c r="I3158"/>
    </row>
    <row r="3159" spans="2:9" x14ac:dyDescent="0.25">
      <c r="B3159"/>
      <c r="C3159"/>
      <c r="D3159"/>
      <c r="E3159"/>
      <c r="F3159"/>
      <c r="G3159"/>
      <c r="H3159"/>
      <c r="I3159"/>
    </row>
    <row r="3160" spans="2:9" x14ac:dyDescent="0.25">
      <c r="B3160"/>
      <c r="C3160"/>
      <c r="D3160"/>
      <c r="E3160"/>
      <c r="F3160"/>
      <c r="G3160"/>
      <c r="H3160"/>
      <c r="I3160"/>
    </row>
    <row r="3161" spans="2:9" x14ac:dyDescent="0.25">
      <c r="B3161"/>
      <c r="C3161"/>
      <c r="D3161"/>
      <c r="E3161"/>
      <c r="F3161"/>
      <c r="G3161"/>
      <c r="H3161"/>
      <c r="I3161"/>
    </row>
    <row r="3162" spans="2:9" x14ac:dyDescent="0.25">
      <c r="B3162"/>
      <c r="C3162"/>
      <c r="D3162"/>
      <c r="E3162"/>
      <c r="F3162"/>
      <c r="G3162"/>
      <c r="H3162"/>
      <c r="I3162"/>
    </row>
    <row r="3163" spans="2:9" x14ac:dyDescent="0.25">
      <c r="B3163"/>
      <c r="C3163"/>
      <c r="D3163"/>
      <c r="E3163"/>
      <c r="F3163"/>
      <c r="G3163"/>
      <c r="H3163"/>
      <c r="I3163"/>
    </row>
    <row r="3164" spans="2:9" x14ac:dyDescent="0.25">
      <c r="B3164"/>
      <c r="C3164"/>
      <c r="D3164"/>
      <c r="E3164"/>
      <c r="F3164"/>
      <c r="G3164"/>
      <c r="H3164"/>
      <c r="I3164"/>
    </row>
    <row r="3165" spans="2:9" x14ac:dyDescent="0.25">
      <c r="B3165"/>
      <c r="C3165"/>
      <c r="D3165"/>
      <c r="E3165"/>
      <c r="F3165"/>
      <c r="G3165"/>
      <c r="H3165"/>
      <c r="I3165"/>
    </row>
    <row r="3166" spans="2:9" x14ac:dyDescent="0.25">
      <c r="B3166"/>
      <c r="C3166"/>
      <c r="D3166"/>
      <c r="E3166"/>
      <c r="F3166"/>
      <c r="G3166"/>
      <c r="H3166"/>
      <c r="I3166"/>
    </row>
    <row r="3167" spans="2:9" x14ac:dyDescent="0.25">
      <c r="B3167"/>
      <c r="C3167"/>
      <c r="D3167"/>
      <c r="E3167"/>
      <c r="F3167"/>
      <c r="G3167"/>
      <c r="H3167"/>
      <c r="I3167"/>
    </row>
    <row r="3168" spans="2:9" x14ac:dyDescent="0.25">
      <c r="B3168"/>
      <c r="C3168"/>
      <c r="D3168"/>
      <c r="E3168"/>
      <c r="F3168"/>
      <c r="G3168"/>
      <c r="H3168"/>
      <c r="I3168"/>
    </row>
    <row r="3169" spans="2:9" x14ac:dyDescent="0.25">
      <c r="B3169"/>
      <c r="C3169"/>
      <c r="D3169"/>
      <c r="E3169"/>
      <c r="F3169"/>
      <c r="G3169"/>
      <c r="H3169"/>
      <c r="I3169"/>
    </row>
    <row r="3170" spans="2:9" x14ac:dyDescent="0.25">
      <c r="B3170"/>
      <c r="C3170"/>
      <c r="D3170"/>
      <c r="E3170"/>
      <c r="F3170"/>
      <c r="G3170"/>
      <c r="H3170"/>
      <c r="I3170"/>
    </row>
    <row r="3171" spans="2:9" x14ac:dyDescent="0.25">
      <c r="B3171"/>
      <c r="C3171"/>
      <c r="D3171"/>
      <c r="E3171"/>
      <c r="F3171"/>
      <c r="G3171"/>
      <c r="H3171"/>
      <c r="I3171"/>
    </row>
    <row r="3172" spans="2:9" x14ac:dyDescent="0.25">
      <c r="B3172"/>
      <c r="C3172"/>
      <c r="D3172"/>
      <c r="E3172"/>
      <c r="F3172"/>
      <c r="G3172"/>
      <c r="H3172"/>
      <c r="I3172"/>
    </row>
    <row r="3173" spans="2:9" x14ac:dyDescent="0.25">
      <c r="B3173"/>
      <c r="C3173"/>
      <c r="D3173"/>
      <c r="E3173"/>
      <c r="F3173"/>
      <c r="G3173"/>
      <c r="H3173"/>
      <c r="I3173"/>
    </row>
    <row r="3174" spans="2:9" x14ac:dyDescent="0.25">
      <c r="B3174"/>
      <c r="C3174"/>
      <c r="D3174"/>
      <c r="E3174"/>
      <c r="F3174"/>
      <c r="G3174"/>
      <c r="H3174"/>
      <c r="I3174"/>
    </row>
    <row r="3175" spans="2:9" x14ac:dyDescent="0.25">
      <c r="B3175"/>
      <c r="C3175"/>
      <c r="D3175"/>
      <c r="E3175"/>
      <c r="F3175"/>
      <c r="G3175"/>
      <c r="H3175"/>
      <c r="I3175"/>
    </row>
    <row r="3176" spans="2:9" x14ac:dyDescent="0.25">
      <c r="B3176"/>
      <c r="C3176"/>
      <c r="D3176"/>
      <c r="E3176"/>
      <c r="F3176"/>
      <c r="G3176"/>
      <c r="H3176"/>
      <c r="I3176"/>
    </row>
    <row r="3177" spans="2:9" x14ac:dyDescent="0.25">
      <c r="B3177"/>
      <c r="C3177"/>
      <c r="D3177"/>
      <c r="E3177"/>
      <c r="F3177"/>
      <c r="G3177"/>
      <c r="H3177"/>
      <c r="I3177"/>
    </row>
    <row r="3178" spans="2:9" x14ac:dyDescent="0.25">
      <c r="B3178"/>
      <c r="C3178"/>
      <c r="D3178"/>
      <c r="E3178"/>
      <c r="F3178"/>
      <c r="G3178"/>
      <c r="H3178"/>
      <c r="I3178"/>
    </row>
    <row r="3179" spans="2:9" x14ac:dyDescent="0.25">
      <c r="B3179"/>
      <c r="C3179"/>
      <c r="D3179"/>
      <c r="E3179"/>
      <c r="F3179"/>
      <c r="G3179"/>
      <c r="H3179"/>
      <c r="I3179"/>
    </row>
    <row r="3180" spans="2:9" x14ac:dyDescent="0.25">
      <c r="B3180"/>
      <c r="C3180"/>
      <c r="D3180"/>
      <c r="E3180"/>
      <c r="F3180"/>
      <c r="G3180"/>
      <c r="H3180"/>
      <c r="I3180"/>
    </row>
    <row r="3181" spans="2:9" x14ac:dyDescent="0.25">
      <c r="B3181"/>
      <c r="C3181"/>
      <c r="D3181"/>
      <c r="E3181"/>
      <c r="F3181"/>
      <c r="G3181"/>
      <c r="H3181"/>
      <c r="I3181"/>
    </row>
    <row r="3182" spans="2:9" x14ac:dyDescent="0.25">
      <c r="B3182"/>
      <c r="C3182"/>
      <c r="D3182"/>
      <c r="E3182"/>
      <c r="F3182"/>
      <c r="G3182"/>
      <c r="H3182"/>
      <c r="I3182"/>
    </row>
    <row r="3183" spans="2:9" x14ac:dyDescent="0.25">
      <c r="B3183"/>
      <c r="C3183"/>
      <c r="D3183"/>
      <c r="E3183"/>
      <c r="F3183"/>
      <c r="G3183"/>
      <c r="H3183"/>
      <c r="I3183"/>
    </row>
    <row r="3184" spans="2:9" x14ac:dyDescent="0.25">
      <c r="B3184"/>
      <c r="C3184"/>
      <c r="D3184"/>
      <c r="E3184"/>
      <c r="F3184"/>
      <c r="G3184"/>
      <c r="H3184"/>
      <c r="I3184"/>
    </row>
    <row r="3185" spans="2:9" x14ac:dyDescent="0.25">
      <c r="B3185"/>
      <c r="C3185"/>
      <c r="D3185"/>
      <c r="E3185"/>
      <c r="F3185"/>
      <c r="G3185"/>
      <c r="H3185"/>
      <c r="I3185"/>
    </row>
    <row r="3186" spans="2:9" x14ac:dyDescent="0.25">
      <c r="B3186"/>
      <c r="C3186"/>
      <c r="D3186"/>
      <c r="E3186"/>
      <c r="F3186"/>
      <c r="G3186"/>
      <c r="H3186"/>
      <c r="I3186"/>
    </row>
    <row r="3187" spans="2:9" x14ac:dyDescent="0.25">
      <c r="B3187"/>
      <c r="C3187"/>
      <c r="D3187"/>
      <c r="E3187"/>
      <c r="F3187"/>
      <c r="G3187"/>
      <c r="H3187"/>
      <c r="I3187"/>
    </row>
    <row r="3188" spans="2:9" x14ac:dyDescent="0.25">
      <c r="B3188"/>
      <c r="C3188"/>
      <c r="D3188"/>
      <c r="E3188"/>
      <c r="F3188"/>
      <c r="G3188"/>
      <c r="H3188"/>
      <c r="I3188"/>
    </row>
    <row r="3189" spans="2:9" x14ac:dyDescent="0.25">
      <c r="B3189"/>
      <c r="C3189"/>
      <c r="D3189"/>
      <c r="E3189"/>
      <c r="F3189"/>
      <c r="G3189"/>
      <c r="H3189"/>
      <c r="I3189"/>
    </row>
    <row r="3190" spans="2:9" x14ac:dyDescent="0.25">
      <c r="B3190"/>
      <c r="C3190"/>
      <c r="D3190"/>
      <c r="E3190"/>
      <c r="F3190"/>
      <c r="G3190"/>
      <c r="H3190"/>
      <c r="I3190"/>
    </row>
    <row r="3191" spans="2:9" x14ac:dyDescent="0.25">
      <c r="B3191"/>
      <c r="C3191"/>
      <c r="D3191"/>
      <c r="E3191"/>
      <c r="F3191"/>
      <c r="G3191"/>
      <c r="H3191"/>
      <c r="I3191"/>
    </row>
    <row r="3192" spans="2:9" x14ac:dyDescent="0.25">
      <c r="B3192"/>
      <c r="C3192"/>
      <c r="D3192"/>
      <c r="E3192"/>
      <c r="F3192"/>
      <c r="G3192"/>
      <c r="H3192"/>
      <c r="I3192"/>
    </row>
    <row r="3193" spans="2:9" x14ac:dyDescent="0.25">
      <c r="B3193"/>
      <c r="C3193"/>
      <c r="D3193"/>
      <c r="E3193"/>
      <c r="F3193"/>
      <c r="G3193"/>
      <c r="H3193"/>
      <c r="I3193"/>
    </row>
    <row r="3194" spans="2:9" x14ac:dyDescent="0.25">
      <c r="B3194"/>
      <c r="C3194"/>
      <c r="D3194"/>
      <c r="E3194"/>
      <c r="F3194"/>
      <c r="G3194"/>
      <c r="H3194"/>
      <c r="I3194"/>
    </row>
    <row r="3195" spans="2:9" x14ac:dyDescent="0.25">
      <c r="B3195"/>
      <c r="C3195"/>
      <c r="D3195"/>
      <c r="E3195"/>
      <c r="F3195"/>
      <c r="G3195"/>
      <c r="H3195"/>
      <c r="I3195"/>
    </row>
    <row r="3196" spans="2:9" x14ac:dyDescent="0.25">
      <c r="B3196"/>
      <c r="C3196"/>
      <c r="D3196"/>
      <c r="E3196"/>
      <c r="F3196"/>
      <c r="G3196"/>
      <c r="H3196"/>
      <c r="I3196"/>
    </row>
    <row r="3197" spans="2:9" x14ac:dyDescent="0.25">
      <c r="B3197"/>
      <c r="C3197"/>
      <c r="D3197"/>
      <c r="E3197"/>
      <c r="F3197"/>
      <c r="G3197"/>
      <c r="H3197"/>
      <c r="I3197"/>
    </row>
    <row r="3198" spans="2:9" x14ac:dyDescent="0.25">
      <c r="B3198"/>
      <c r="C3198"/>
      <c r="D3198"/>
      <c r="E3198"/>
      <c r="F3198"/>
      <c r="G3198"/>
      <c r="H3198"/>
      <c r="I3198"/>
    </row>
    <row r="3199" spans="2:9" x14ac:dyDescent="0.25">
      <c r="B3199"/>
      <c r="C3199"/>
      <c r="D3199"/>
      <c r="E3199"/>
      <c r="F3199"/>
      <c r="G3199"/>
      <c r="H3199"/>
      <c r="I3199"/>
    </row>
    <row r="3200" spans="2:9" x14ac:dyDescent="0.25">
      <c r="B3200"/>
      <c r="C3200"/>
      <c r="D3200"/>
      <c r="E3200"/>
      <c r="F3200"/>
      <c r="G3200"/>
      <c r="H3200"/>
      <c r="I3200"/>
    </row>
    <row r="3201" spans="2:9" x14ac:dyDescent="0.25">
      <c r="B3201"/>
      <c r="C3201"/>
      <c r="D3201"/>
      <c r="E3201"/>
      <c r="F3201"/>
      <c r="G3201"/>
      <c r="H3201"/>
      <c r="I3201"/>
    </row>
    <row r="3202" spans="2:9" x14ac:dyDescent="0.25">
      <c r="B3202"/>
      <c r="C3202"/>
      <c r="D3202"/>
      <c r="E3202"/>
      <c r="F3202"/>
      <c r="G3202"/>
      <c r="H3202"/>
      <c r="I3202"/>
    </row>
    <row r="3203" spans="2:9" x14ac:dyDescent="0.25">
      <c r="B3203"/>
      <c r="C3203"/>
      <c r="D3203"/>
      <c r="E3203"/>
      <c r="F3203"/>
      <c r="G3203"/>
      <c r="H3203"/>
      <c r="I3203"/>
    </row>
    <row r="3204" spans="2:9" x14ac:dyDescent="0.25">
      <c r="B3204"/>
      <c r="C3204"/>
      <c r="D3204"/>
      <c r="E3204"/>
      <c r="F3204"/>
      <c r="G3204"/>
      <c r="H3204"/>
      <c r="I3204"/>
    </row>
    <row r="3205" spans="2:9" x14ac:dyDescent="0.25">
      <c r="B3205"/>
      <c r="C3205"/>
      <c r="D3205"/>
      <c r="E3205"/>
      <c r="F3205"/>
      <c r="G3205"/>
      <c r="H3205"/>
      <c r="I3205"/>
    </row>
    <row r="3206" spans="2:9" x14ac:dyDescent="0.25">
      <c r="B3206"/>
      <c r="C3206"/>
      <c r="D3206"/>
      <c r="E3206"/>
      <c r="F3206"/>
      <c r="G3206"/>
      <c r="H3206"/>
      <c r="I3206"/>
    </row>
    <row r="3207" spans="2:9" x14ac:dyDescent="0.25">
      <c r="B3207"/>
      <c r="C3207"/>
      <c r="D3207"/>
      <c r="E3207"/>
      <c r="F3207"/>
      <c r="G3207"/>
      <c r="H3207"/>
      <c r="I3207"/>
    </row>
    <row r="3208" spans="2:9" x14ac:dyDescent="0.25">
      <c r="B3208"/>
      <c r="C3208"/>
      <c r="D3208"/>
      <c r="E3208"/>
      <c r="F3208"/>
      <c r="G3208"/>
      <c r="H3208"/>
      <c r="I3208"/>
    </row>
    <row r="3209" spans="2:9" x14ac:dyDescent="0.25">
      <c r="B3209"/>
      <c r="C3209"/>
      <c r="D3209"/>
      <c r="E3209"/>
      <c r="F3209"/>
      <c r="G3209"/>
      <c r="H3209"/>
      <c r="I3209"/>
    </row>
    <row r="3210" spans="2:9" x14ac:dyDescent="0.25">
      <c r="B3210"/>
      <c r="C3210"/>
      <c r="D3210"/>
      <c r="E3210"/>
      <c r="F3210"/>
      <c r="G3210"/>
      <c r="H3210"/>
      <c r="I3210"/>
    </row>
    <row r="3211" spans="2:9" x14ac:dyDescent="0.25">
      <c r="B3211"/>
      <c r="C3211"/>
      <c r="D3211"/>
      <c r="E3211"/>
      <c r="F3211"/>
      <c r="G3211"/>
      <c r="H3211"/>
      <c r="I3211"/>
    </row>
    <row r="3212" spans="2:9" x14ac:dyDescent="0.25">
      <c r="B3212"/>
      <c r="C3212"/>
      <c r="D3212"/>
      <c r="E3212"/>
      <c r="F3212"/>
      <c r="G3212"/>
      <c r="H3212"/>
      <c r="I3212"/>
    </row>
    <row r="3213" spans="2:9" x14ac:dyDescent="0.25">
      <c r="B3213"/>
      <c r="C3213"/>
      <c r="D3213"/>
      <c r="E3213"/>
      <c r="F3213"/>
      <c r="G3213"/>
      <c r="H3213"/>
      <c r="I3213"/>
    </row>
    <row r="3214" spans="2:9" x14ac:dyDescent="0.25">
      <c r="B3214"/>
      <c r="C3214"/>
      <c r="D3214"/>
      <c r="E3214"/>
      <c r="F3214"/>
      <c r="G3214"/>
      <c r="H3214"/>
      <c r="I3214"/>
    </row>
    <row r="3215" spans="2:9" x14ac:dyDescent="0.25">
      <c r="B3215"/>
      <c r="C3215"/>
      <c r="D3215"/>
      <c r="E3215"/>
      <c r="F3215"/>
      <c r="G3215"/>
      <c r="H3215"/>
      <c r="I3215"/>
    </row>
    <row r="3216" spans="2:9" x14ac:dyDescent="0.25">
      <c r="B3216"/>
      <c r="C3216"/>
      <c r="D3216"/>
      <c r="E3216"/>
      <c r="F3216"/>
      <c r="G3216"/>
      <c r="H3216"/>
      <c r="I3216"/>
    </row>
    <row r="3217" spans="2:9" x14ac:dyDescent="0.25">
      <c r="B3217"/>
      <c r="C3217"/>
      <c r="D3217"/>
      <c r="E3217"/>
      <c r="F3217"/>
      <c r="G3217"/>
      <c r="H3217"/>
      <c r="I3217"/>
    </row>
    <row r="3218" spans="2:9" x14ac:dyDescent="0.25">
      <c r="B3218"/>
      <c r="C3218"/>
      <c r="D3218"/>
      <c r="E3218"/>
      <c r="F3218"/>
      <c r="G3218"/>
      <c r="H3218"/>
      <c r="I3218"/>
    </row>
    <row r="3219" spans="2:9" x14ac:dyDescent="0.25">
      <c r="B3219"/>
      <c r="C3219"/>
      <c r="D3219"/>
      <c r="E3219"/>
      <c r="F3219"/>
      <c r="G3219"/>
      <c r="H3219"/>
      <c r="I3219"/>
    </row>
    <row r="3220" spans="2:9" x14ac:dyDescent="0.25">
      <c r="B3220"/>
      <c r="C3220"/>
      <c r="D3220"/>
      <c r="E3220"/>
      <c r="F3220"/>
      <c r="G3220"/>
      <c r="H3220"/>
      <c r="I3220"/>
    </row>
    <row r="3221" spans="2:9" x14ac:dyDescent="0.25">
      <c r="B3221"/>
      <c r="C3221"/>
      <c r="D3221"/>
      <c r="E3221"/>
      <c r="F3221"/>
      <c r="G3221"/>
      <c r="H3221"/>
      <c r="I3221"/>
    </row>
    <row r="3222" spans="2:9" x14ac:dyDescent="0.25">
      <c r="B3222"/>
      <c r="C3222"/>
      <c r="D3222"/>
      <c r="E3222"/>
      <c r="F3222"/>
      <c r="G3222"/>
      <c r="H3222"/>
      <c r="I3222"/>
    </row>
    <row r="3223" spans="2:9" x14ac:dyDescent="0.25">
      <c r="B3223"/>
      <c r="C3223"/>
      <c r="D3223"/>
      <c r="E3223"/>
      <c r="F3223"/>
      <c r="G3223"/>
      <c r="H3223"/>
      <c r="I3223"/>
    </row>
    <row r="3224" spans="2:9" x14ac:dyDescent="0.25">
      <c r="B3224"/>
      <c r="C3224"/>
      <c r="D3224"/>
      <c r="E3224"/>
      <c r="F3224"/>
      <c r="G3224"/>
      <c r="H3224"/>
      <c r="I3224"/>
    </row>
    <row r="3225" spans="2:9" x14ac:dyDescent="0.25">
      <c r="B3225"/>
      <c r="C3225"/>
      <c r="D3225"/>
      <c r="E3225"/>
      <c r="F3225"/>
      <c r="G3225"/>
      <c r="H3225"/>
      <c r="I3225"/>
    </row>
    <row r="3226" spans="2:9" x14ac:dyDescent="0.25">
      <c r="B3226"/>
      <c r="C3226"/>
      <c r="D3226"/>
      <c r="E3226"/>
      <c r="F3226"/>
      <c r="G3226"/>
      <c r="H3226"/>
      <c r="I3226"/>
    </row>
    <row r="3227" spans="2:9" x14ac:dyDescent="0.25">
      <c r="B3227"/>
      <c r="C3227"/>
      <c r="D3227"/>
      <c r="E3227"/>
      <c r="F3227"/>
      <c r="G3227"/>
      <c r="H3227"/>
      <c r="I3227"/>
    </row>
    <row r="3228" spans="2:9" x14ac:dyDescent="0.25">
      <c r="B3228"/>
      <c r="C3228"/>
      <c r="D3228"/>
      <c r="E3228"/>
      <c r="F3228"/>
      <c r="G3228"/>
      <c r="H3228"/>
      <c r="I3228"/>
    </row>
    <row r="3229" spans="2:9" x14ac:dyDescent="0.25">
      <c r="B3229"/>
      <c r="C3229"/>
      <c r="D3229"/>
      <c r="E3229"/>
      <c r="F3229"/>
      <c r="G3229"/>
      <c r="H3229"/>
      <c r="I3229"/>
    </row>
    <row r="3230" spans="2:9" x14ac:dyDescent="0.25">
      <c r="B3230"/>
      <c r="C3230"/>
      <c r="D3230"/>
      <c r="E3230"/>
      <c r="F3230"/>
      <c r="G3230"/>
      <c r="H3230"/>
      <c r="I3230"/>
    </row>
    <row r="3231" spans="2:9" x14ac:dyDescent="0.25">
      <c r="B3231"/>
      <c r="C3231"/>
      <c r="D3231"/>
      <c r="E3231"/>
      <c r="F3231"/>
      <c r="G3231"/>
      <c r="H3231"/>
      <c r="I3231"/>
    </row>
    <row r="3232" spans="2:9" x14ac:dyDescent="0.25">
      <c r="B3232"/>
      <c r="C3232"/>
      <c r="D3232"/>
      <c r="E3232"/>
      <c r="F3232"/>
      <c r="G3232"/>
      <c r="H3232"/>
      <c r="I3232"/>
    </row>
    <row r="3233" spans="2:9" x14ac:dyDescent="0.25">
      <c r="B3233"/>
      <c r="C3233"/>
      <c r="D3233"/>
      <c r="E3233"/>
      <c r="F3233"/>
      <c r="G3233"/>
      <c r="H3233"/>
      <c r="I3233"/>
    </row>
    <row r="3234" spans="2:9" x14ac:dyDescent="0.25">
      <c r="B3234"/>
      <c r="C3234"/>
      <c r="D3234"/>
      <c r="E3234"/>
      <c r="F3234"/>
      <c r="G3234"/>
      <c r="H3234"/>
      <c r="I3234"/>
    </row>
    <row r="3235" spans="2:9" x14ac:dyDescent="0.25">
      <c r="B3235"/>
      <c r="C3235"/>
      <c r="D3235"/>
      <c r="E3235"/>
      <c r="F3235"/>
      <c r="G3235"/>
      <c r="H3235"/>
      <c r="I3235"/>
    </row>
    <row r="3236" spans="2:9" x14ac:dyDescent="0.25">
      <c r="B3236"/>
      <c r="C3236"/>
      <c r="D3236"/>
      <c r="E3236"/>
      <c r="F3236"/>
      <c r="G3236"/>
      <c r="H3236"/>
      <c r="I3236"/>
    </row>
    <row r="3237" spans="2:9" x14ac:dyDescent="0.25">
      <c r="B3237"/>
      <c r="C3237"/>
      <c r="D3237"/>
      <c r="E3237"/>
      <c r="F3237"/>
      <c r="G3237"/>
      <c r="H3237"/>
      <c r="I3237"/>
    </row>
    <row r="3238" spans="2:9" x14ac:dyDescent="0.25">
      <c r="B3238"/>
      <c r="C3238"/>
      <c r="D3238"/>
      <c r="E3238"/>
      <c r="F3238"/>
      <c r="G3238"/>
      <c r="H3238"/>
      <c r="I3238"/>
    </row>
    <row r="3239" spans="2:9" x14ac:dyDescent="0.25">
      <c r="B3239"/>
      <c r="C3239"/>
      <c r="D3239"/>
      <c r="E3239"/>
      <c r="F3239"/>
      <c r="G3239"/>
      <c r="H3239"/>
      <c r="I3239"/>
    </row>
    <row r="3240" spans="2:9" x14ac:dyDescent="0.25">
      <c r="B3240"/>
      <c r="C3240"/>
      <c r="D3240"/>
      <c r="E3240"/>
      <c r="F3240"/>
      <c r="G3240"/>
      <c r="H3240"/>
      <c r="I3240"/>
    </row>
    <row r="3241" spans="2:9" x14ac:dyDescent="0.25">
      <c r="B3241"/>
      <c r="C3241"/>
      <c r="D3241"/>
      <c r="E3241"/>
      <c r="F3241"/>
      <c r="G3241"/>
      <c r="H3241"/>
      <c r="I3241"/>
    </row>
    <row r="3242" spans="2:9" x14ac:dyDescent="0.25">
      <c r="B3242"/>
      <c r="C3242"/>
      <c r="D3242"/>
      <c r="E3242"/>
      <c r="F3242"/>
      <c r="G3242"/>
      <c r="H3242"/>
      <c r="I3242"/>
    </row>
    <row r="3243" spans="2:9" x14ac:dyDescent="0.25">
      <c r="B3243"/>
      <c r="C3243"/>
      <c r="D3243"/>
      <c r="E3243"/>
      <c r="F3243"/>
      <c r="G3243"/>
      <c r="H3243"/>
      <c r="I3243"/>
    </row>
    <row r="3244" spans="2:9" x14ac:dyDescent="0.25">
      <c r="B3244"/>
      <c r="C3244"/>
      <c r="D3244"/>
      <c r="E3244"/>
      <c r="F3244"/>
      <c r="G3244"/>
      <c r="H3244"/>
      <c r="I3244"/>
    </row>
    <row r="3245" spans="2:9" x14ac:dyDescent="0.25">
      <c r="B3245"/>
      <c r="C3245"/>
      <c r="D3245"/>
      <c r="E3245"/>
      <c r="F3245"/>
      <c r="G3245"/>
      <c r="H3245"/>
      <c r="I3245"/>
    </row>
    <row r="3246" spans="2:9" x14ac:dyDescent="0.25">
      <c r="B3246"/>
      <c r="C3246"/>
      <c r="D3246"/>
      <c r="E3246"/>
      <c r="F3246"/>
      <c r="G3246"/>
      <c r="H3246"/>
      <c r="I3246"/>
    </row>
    <row r="3247" spans="2:9" x14ac:dyDescent="0.25">
      <c r="B3247"/>
      <c r="C3247"/>
      <c r="D3247"/>
      <c r="E3247"/>
      <c r="F3247"/>
      <c r="G3247"/>
      <c r="H3247"/>
      <c r="I3247"/>
    </row>
    <row r="3248" spans="2:9" x14ac:dyDescent="0.25">
      <c r="B3248"/>
      <c r="C3248"/>
      <c r="D3248"/>
      <c r="E3248"/>
      <c r="F3248"/>
      <c r="G3248"/>
      <c r="H3248"/>
      <c r="I3248"/>
    </row>
    <row r="3249" spans="2:9" x14ac:dyDescent="0.25">
      <c r="B3249"/>
      <c r="C3249"/>
      <c r="D3249"/>
      <c r="E3249"/>
      <c r="F3249"/>
      <c r="G3249"/>
      <c r="H3249"/>
      <c r="I3249"/>
    </row>
    <row r="3250" spans="2:9" x14ac:dyDescent="0.25">
      <c r="B3250"/>
      <c r="C3250"/>
      <c r="D3250"/>
      <c r="E3250"/>
      <c r="F3250"/>
      <c r="G3250"/>
      <c r="H3250"/>
      <c r="I3250"/>
    </row>
    <row r="3251" spans="2:9" x14ac:dyDescent="0.25">
      <c r="B3251"/>
      <c r="C3251"/>
      <c r="D3251"/>
      <c r="E3251"/>
      <c r="F3251"/>
      <c r="G3251"/>
      <c r="H3251"/>
      <c r="I3251"/>
    </row>
    <row r="3252" spans="2:9" x14ac:dyDescent="0.25">
      <c r="B3252"/>
      <c r="C3252"/>
      <c r="D3252"/>
      <c r="E3252"/>
      <c r="F3252"/>
      <c r="G3252"/>
      <c r="H3252"/>
      <c r="I3252"/>
    </row>
    <row r="3253" spans="2:9" x14ac:dyDescent="0.25">
      <c r="B3253"/>
      <c r="C3253"/>
      <c r="D3253"/>
      <c r="E3253"/>
      <c r="F3253"/>
      <c r="G3253"/>
      <c r="H3253"/>
      <c r="I3253"/>
    </row>
    <row r="3254" spans="2:9" x14ac:dyDescent="0.25">
      <c r="B3254"/>
      <c r="C3254"/>
      <c r="D3254"/>
      <c r="E3254"/>
      <c r="F3254"/>
      <c r="G3254"/>
      <c r="H3254"/>
      <c r="I3254"/>
    </row>
    <row r="3255" spans="2:9" x14ac:dyDescent="0.25">
      <c r="B3255"/>
      <c r="C3255"/>
      <c r="D3255"/>
      <c r="E3255"/>
      <c r="F3255"/>
      <c r="G3255"/>
      <c r="H3255"/>
      <c r="I3255"/>
    </row>
    <row r="3256" spans="2:9" x14ac:dyDescent="0.25">
      <c r="B3256"/>
      <c r="C3256"/>
      <c r="D3256"/>
      <c r="E3256"/>
      <c r="F3256"/>
      <c r="G3256"/>
      <c r="H3256"/>
      <c r="I3256"/>
    </row>
    <row r="3257" spans="2:9" x14ac:dyDescent="0.25">
      <c r="B3257"/>
      <c r="C3257"/>
      <c r="D3257"/>
      <c r="E3257"/>
      <c r="F3257"/>
      <c r="G3257"/>
      <c r="H3257"/>
      <c r="I3257"/>
    </row>
    <row r="3258" spans="2:9" x14ac:dyDescent="0.25">
      <c r="B3258"/>
      <c r="C3258"/>
      <c r="D3258"/>
      <c r="E3258"/>
      <c r="F3258"/>
      <c r="G3258"/>
      <c r="H3258"/>
      <c r="I3258"/>
    </row>
    <row r="3259" spans="2:9" x14ac:dyDescent="0.25">
      <c r="B3259"/>
      <c r="C3259"/>
      <c r="D3259"/>
      <c r="E3259"/>
      <c r="F3259"/>
      <c r="G3259"/>
      <c r="H3259"/>
      <c r="I3259"/>
    </row>
    <row r="3260" spans="2:9" x14ac:dyDescent="0.25">
      <c r="B3260"/>
      <c r="C3260"/>
      <c r="D3260"/>
      <c r="E3260"/>
      <c r="F3260"/>
      <c r="G3260"/>
      <c r="H3260"/>
      <c r="I3260"/>
    </row>
    <row r="3261" spans="2:9" x14ac:dyDescent="0.25">
      <c r="B3261"/>
      <c r="C3261"/>
      <c r="D3261"/>
      <c r="E3261"/>
      <c r="F3261"/>
      <c r="G3261"/>
      <c r="H3261"/>
      <c r="I3261"/>
    </row>
    <row r="3262" spans="2:9" x14ac:dyDescent="0.25">
      <c r="B3262"/>
      <c r="C3262"/>
      <c r="D3262"/>
      <c r="E3262"/>
      <c r="F3262"/>
      <c r="G3262"/>
      <c r="H3262"/>
      <c r="I3262"/>
    </row>
    <row r="3263" spans="2:9" x14ac:dyDescent="0.25">
      <c r="B3263"/>
      <c r="C3263"/>
      <c r="D3263"/>
      <c r="E3263"/>
      <c r="F3263"/>
      <c r="G3263"/>
      <c r="H3263"/>
      <c r="I3263"/>
    </row>
    <row r="3264" spans="2:9" x14ac:dyDescent="0.25">
      <c r="B3264"/>
      <c r="C3264"/>
      <c r="D3264"/>
      <c r="E3264"/>
      <c r="F3264"/>
      <c r="G3264"/>
      <c r="H3264"/>
      <c r="I3264"/>
    </row>
    <row r="3265" spans="2:9" x14ac:dyDescent="0.25">
      <c r="B3265"/>
      <c r="C3265"/>
      <c r="D3265"/>
      <c r="E3265"/>
      <c r="F3265"/>
      <c r="G3265"/>
      <c r="H3265"/>
      <c r="I3265"/>
    </row>
    <row r="3266" spans="2:9" x14ac:dyDescent="0.25">
      <c r="B3266"/>
      <c r="C3266"/>
      <c r="D3266"/>
      <c r="E3266"/>
      <c r="F3266"/>
      <c r="G3266"/>
      <c r="H3266"/>
      <c r="I3266"/>
    </row>
    <row r="3267" spans="2:9" x14ac:dyDescent="0.25">
      <c r="B3267"/>
      <c r="C3267"/>
      <c r="D3267"/>
      <c r="E3267"/>
      <c r="F3267"/>
      <c r="G3267"/>
      <c r="H3267"/>
      <c r="I3267"/>
    </row>
    <row r="3268" spans="2:9" x14ac:dyDescent="0.25">
      <c r="B3268"/>
      <c r="C3268"/>
      <c r="D3268"/>
      <c r="E3268"/>
      <c r="F3268"/>
      <c r="G3268"/>
      <c r="H3268"/>
      <c r="I3268"/>
    </row>
    <row r="3269" spans="2:9" x14ac:dyDescent="0.25">
      <c r="B3269"/>
      <c r="C3269"/>
      <c r="D3269"/>
      <c r="E3269"/>
      <c r="F3269"/>
      <c r="G3269"/>
      <c r="H3269"/>
      <c r="I3269"/>
    </row>
    <row r="3270" spans="2:9" x14ac:dyDescent="0.25">
      <c r="B3270"/>
      <c r="C3270"/>
      <c r="D3270"/>
      <c r="E3270"/>
      <c r="F3270"/>
      <c r="G3270"/>
      <c r="H3270"/>
      <c r="I3270"/>
    </row>
    <row r="3271" spans="2:9" x14ac:dyDescent="0.25">
      <c r="B3271"/>
      <c r="C3271"/>
      <c r="D3271"/>
      <c r="E3271"/>
      <c r="F3271"/>
      <c r="G3271"/>
      <c r="H3271"/>
      <c r="I3271"/>
    </row>
    <row r="3272" spans="2:9" x14ac:dyDescent="0.25">
      <c r="B3272"/>
      <c r="C3272"/>
      <c r="D3272"/>
      <c r="E3272"/>
      <c r="F3272"/>
      <c r="G3272"/>
      <c r="H3272"/>
      <c r="I3272"/>
    </row>
    <row r="3273" spans="2:9" x14ac:dyDescent="0.25">
      <c r="B3273"/>
      <c r="C3273"/>
      <c r="D3273"/>
      <c r="E3273"/>
      <c r="F3273"/>
      <c r="G3273"/>
      <c r="H3273"/>
      <c r="I3273"/>
    </row>
    <row r="3274" spans="2:9" x14ac:dyDescent="0.25">
      <c r="B3274"/>
      <c r="C3274"/>
      <c r="D3274"/>
      <c r="E3274"/>
      <c r="F3274"/>
      <c r="G3274"/>
      <c r="H3274"/>
      <c r="I3274"/>
    </row>
    <row r="3275" spans="2:9" x14ac:dyDescent="0.25">
      <c r="B3275"/>
      <c r="C3275"/>
      <c r="D3275"/>
      <c r="E3275"/>
      <c r="F3275"/>
      <c r="G3275"/>
      <c r="H3275"/>
      <c r="I3275"/>
    </row>
    <row r="3276" spans="2:9" x14ac:dyDescent="0.25">
      <c r="B3276"/>
      <c r="C3276"/>
      <c r="D3276"/>
      <c r="E3276"/>
      <c r="F3276"/>
      <c r="G3276"/>
      <c r="H3276"/>
      <c r="I3276"/>
    </row>
    <row r="3277" spans="2:9" x14ac:dyDescent="0.25">
      <c r="B3277"/>
      <c r="C3277"/>
      <c r="D3277"/>
      <c r="E3277"/>
      <c r="F3277"/>
      <c r="G3277"/>
      <c r="H3277"/>
      <c r="I3277"/>
    </row>
    <row r="3278" spans="2:9" x14ac:dyDescent="0.25">
      <c r="B3278"/>
      <c r="C3278"/>
      <c r="D3278"/>
      <c r="E3278"/>
      <c r="F3278"/>
      <c r="G3278"/>
      <c r="H3278"/>
      <c r="I3278"/>
    </row>
    <row r="3279" spans="2:9" x14ac:dyDescent="0.25">
      <c r="B3279"/>
      <c r="C3279"/>
      <c r="D3279"/>
      <c r="E3279"/>
      <c r="F3279"/>
      <c r="G3279"/>
      <c r="H3279"/>
      <c r="I3279"/>
    </row>
    <row r="3280" spans="2:9" x14ac:dyDescent="0.25">
      <c r="B3280"/>
      <c r="C3280"/>
      <c r="D3280"/>
      <c r="E3280"/>
      <c r="F3280"/>
      <c r="G3280"/>
      <c r="H3280"/>
      <c r="I3280"/>
    </row>
    <row r="3281" spans="2:9" x14ac:dyDescent="0.25">
      <c r="B3281"/>
      <c r="C3281"/>
      <c r="D3281"/>
      <c r="E3281"/>
      <c r="F3281"/>
      <c r="G3281"/>
      <c r="H3281"/>
      <c r="I3281"/>
    </row>
    <row r="3282" spans="2:9" x14ac:dyDescent="0.25">
      <c r="B3282"/>
      <c r="C3282"/>
      <c r="D3282"/>
      <c r="E3282"/>
      <c r="F3282"/>
      <c r="G3282"/>
      <c r="H3282"/>
      <c r="I3282"/>
    </row>
    <row r="3283" spans="2:9" x14ac:dyDescent="0.25">
      <c r="B3283"/>
      <c r="C3283"/>
      <c r="D3283"/>
      <c r="E3283"/>
      <c r="F3283"/>
      <c r="G3283"/>
      <c r="H3283"/>
      <c r="I3283"/>
    </row>
    <row r="3284" spans="2:9" x14ac:dyDescent="0.25">
      <c r="E3284"/>
      <c r="F3284"/>
    </row>
    <row r="3285" spans="2:9" x14ac:dyDescent="0.25">
      <c r="E3285"/>
      <c r="F3285"/>
    </row>
    <row r="3286" spans="2:9" x14ac:dyDescent="0.25">
      <c r="E3286"/>
      <c r="F3286"/>
    </row>
    <row r="3287" spans="2:9" x14ac:dyDescent="0.25">
      <c r="E3287"/>
      <c r="F3287"/>
    </row>
    <row r="3288" spans="2:9" x14ac:dyDescent="0.25">
      <c r="E3288"/>
      <c r="F3288"/>
    </row>
    <row r="3289" spans="2:9" x14ac:dyDescent="0.25">
      <c r="E3289"/>
      <c r="F3289"/>
    </row>
    <row r="3290" spans="2:9" x14ac:dyDescent="0.25">
      <c r="E3290"/>
      <c r="F3290"/>
    </row>
    <row r="3291" spans="2:9" x14ac:dyDescent="0.25">
      <c r="E3291"/>
      <c r="F3291"/>
    </row>
    <row r="3292" spans="2:9" x14ac:dyDescent="0.25">
      <c r="E3292"/>
      <c r="F3292"/>
    </row>
    <row r="3293" spans="2:9" x14ac:dyDescent="0.25">
      <c r="E3293"/>
      <c r="F3293"/>
    </row>
    <row r="3294" spans="2:9" x14ac:dyDescent="0.25">
      <c r="E3294"/>
      <c r="F3294"/>
    </row>
    <row r="3295" spans="2:9" x14ac:dyDescent="0.25">
      <c r="E3295"/>
      <c r="F3295"/>
    </row>
    <row r="3296" spans="2:9" x14ac:dyDescent="0.25">
      <c r="E3296"/>
      <c r="F3296"/>
    </row>
    <row r="3297" spans="5:6" x14ac:dyDescent="0.25">
      <c r="E3297"/>
      <c r="F3297"/>
    </row>
    <row r="3298" spans="5:6" x14ac:dyDescent="0.25">
      <c r="E3298"/>
      <c r="F3298"/>
    </row>
    <row r="3299" spans="5:6" x14ac:dyDescent="0.25">
      <c r="E3299"/>
      <c r="F3299"/>
    </row>
    <row r="3300" spans="5:6" x14ac:dyDescent="0.25">
      <c r="E3300"/>
      <c r="F3300"/>
    </row>
    <row r="3301" spans="5:6" x14ac:dyDescent="0.25">
      <c r="E3301"/>
      <c r="F3301"/>
    </row>
    <row r="3302" spans="5:6" x14ac:dyDescent="0.25">
      <c r="E3302"/>
      <c r="F3302"/>
    </row>
    <row r="3303" spans="5:6" x14ac:dyDescent="0.25">
      <c r="E3303"/>
      <c r="F3303"/>
    </row>
    <row r="3304" spans="5:6" x14ac:dyDescent="0.25">
      <c r="E3304"/>
      <c r="F3304"/>
    </row>
    <row r="3305" spans="5:6" x14ac:dyDescent="0.25">
      <c r="E3305"/>
      <c r="F3305"/>
    </row>
    <row r="3306" spans="5:6" x14ac:dyDescent="0.25">
      <c r="E3306"/>
      <c r="F3306"/>
    </row>
    <row r="3307" spans="5:6" x14ac:dyDescent="0.25">
      <c r="E3307"/>
      <c r="F3307"/>
    </row>
    <row r="3308" spans="5:6" x14ac:dyDescent="0.25">
      <c r="E3308"/>
      <c r="F3308"/>
    </row>
    <row r="3309" spans="5:6" x14ac:dyDescent="0.25">
      <c r="E3309"/>
      <c r="F3309"/>
    </row>
    <row r="3310" spans="5:6" x14ac:dyDescent="0.25">
      <c r="E3310"/>
      <c r="F3310"/>
    </row>
    <row r="3311" spans="5:6" x14ac:dyDescent="0.25">
      <c r="E3311"/>
      <c r="F3311"/>
    </row>
    <row r="3312" spans="5:6" x14ac:dyDescent="0.25">
      <c r="E3312"/>
      <c r="F3312"/>
    </row>
    <row r="3313" spans="5:6" x14ac:dyDescent="0.25">
      <c r="E3313"/>
      <c r="F3313"/>
    </row>
    <row r="3314" spans="5:6" x14ac:dyDescent="0.25">
      <c r="E3314"/>
      <c r="F3314"/>
    </row>
    <row r="3315" spans="5:6" x14ac:dyDescent="0.25">
      <c r="E3315"/>
      <c r="F3315"/>
    </row>
    <row r="3316" spans="5:6" x14ac:dyDescent="0.25">
      <c r="E3316"/>
      <c r="F3316"/>
    </row>
    <row r="3317" spans="5:6" x14ac:dyDescent="0.25">
      <c r="E3317"/>
      <c r="F3317"/>
    </row>
    <row r="3318" spans="5:6" x14ac:dyDescent="0.25">
      <c r="E3318"/>
      <c r="F3318"/>
    </row>
    <row r="3319" spans="5:6" x14ac:dyDescent="0.25">
      <c r="E3319"/>
      <c r="F3319"/>
    </row>
    <row r="3320" spans="5:6" x14ac:dyDescent="0.25">
      <c r="E3320"/>
      <c r="F3320"/>
    </row>
    <row r="3321" spans="5:6" x14ac:dyDescent="0.25">
      <c r="E3321"/>
      <c r="F3321"/>
    </row>
    <row r="3322" spans="5:6" x14ac:dyDescent="0.25">
      <c r="E3322"/>
      <c r="F3322"/>
    </row>
    <row r="3323" spans="5:6" x14ac:dyDescent="0.25">
      <c r="E3323"/>
      <c r="F3323"/>
    </row>
    <row r="3324" spans="5:6" x14ac:dyDescent="0.25">
      <c r="E3324"/>
      <c r="F3324"/>
    </row>
    <row r="3325" spans="5:6" x14ac:dyDescent="0.25">
      <c r="E3325"/>
      <c r="F3325"/>
    </row>
    <row r="3326" spans="5:6" x14ac:dyDescent="0.25">
      <c r="E3326"/>
      <c r="F3326"/>
    </row>
    <row r="3327" spans="5:6" x14ac:dyDescent="0.25">
      <c r="E3327"/>
      <c r="F3327"/>
    </row>
    <row r="3328" spans="5:6" x14ac:dyDescent="0.25">
      <c r="E3328"/>
      <c r="F3328"/>
    </row>
    <row r="3329" spans="5:6" x14ac:dyDescent="0.25">
      <c r="E3329"/>
      <c r="F3329"/>
    </row>
    <row r="3330" spans="5:6" x14ac:dyDescent="0.25">
      <c r="E3330"/>
      <c r="F3330"/>
    </row>
    <row r="3331" spans="5:6" x14ac:dyDescent="0.25">
      <c r="E3331"/>
      <c r="F3331"/>
    </row>
    <row r="3332" spans="5:6" x14ac:dyDescent="0.25">
      <c r="E3332"/>
      <c r="F3332"/>
    </row>
    <row r="3333" spans="5:6" x14ac:dyDescent="0.25">
      <c r="E3333"/>
      <c r="F3333"/>
    </row>
    <row r="3334" spans="5:6" x14ac:dyDescent="0.25">
      <c r="E3334"/>
      <c r="F3334"/>
    </row>
    <row r="3335" spans="5:6" x14ac:dyDescent="0.25">
      <c r="E3335"/>
      <c r="F3335"/>
    </row>
    <row r="3336" spans="5:6" x14ac:dyDescent="0.25">
      <c r="E3336"/>
      <c r="F3336"/>
    </row>
    <row r="3337" spans="5:6" x14ac:dyDescent="0.25">
      <c r="E3337"/>
      <c r="F3337"/>
    </row>
    <row r="3338" spans="5:6" x14ac:dyDescent="0.25">
      <c r="E3338"/>
      <c r="F3338"/>
    </row>
    <row r="3339" spans="5:6" x14ac:dyDescent="0.25">
      <c r="E3339"/>
      <c r="F3339"/>
    </row>
    <row r="3340" spans="5:6" x14ac:dyDescent="0.25">
      <c r="E3340"/>
      <c r="F3340"/>
    </row>
    <row r="3341" spans="5:6" x14ac:dyDescent="0.25">
      <c r="E3341"/>
      <c r="F3341"/>
    </row>
    <row r="3342" spans="5:6" x14ac:dyDescent="0.25">
      <c r="E3342"/>
      <c r="F3342"/>
    </row>
    <row r="3343" spans="5:6" x14ac:dyDescent="0.25">
      <c r="E3343"/>
      <c r="F3343"/>
    </row>
    <row r="3344" spans="5:6" x14ac:dyDescent="0.25">
      <c r="E3344"/>
      <c r="F3344"/>
    </row>
    <row r="3345" spans="5:6" x14ac:dyDescent="0.25">
      <c r="E3345"/>
      <c r="F3345"/>
    </row>
    <row r="3346" spans="5:6" x14ac:dyDescent="0.25">
      <c r="E3346"/>
      <c r="F3346"/>
    </row>
    <row r="3347" spans="5:6" x14ac:dyDescent="0.25">
      <c r="E3347"/>
      <c r="F3347"/>
    </row>
    <row r="3348" spans="5:6" x14ac:dyDescent="0.25">
      <c r="E3348"/>
      <c r="F3348"/>
    </row>
    <row r="3349" spans="5:6" x14ac:dyDescent="0.25">
      <c r="E3349"/>
      <c r="F3349"/>
    </row>
    <row r="3350" spans="5:6" x14ac:dyDescent="0.25">
      <c r="E3350"/>
      <c r="F3350"/>
    </row>
    <row r="3351" spans="5:6" x14ac:dyDescent="0.25">
      <c r="E3351"/>
      <c r="F3351"/>
    </row>
    <row r="3352" spans="5:6" x14ac:dyDescent="0.25">
      <c r="E3352"/>
      <c r="F3352"/>
    </row>
    <row r="3353" spans="5:6" x14ac:dyDescent="0.25">
      <c r="E3353"/>
      <c r="F3353"/>
    </row>
    <row r="3354" spans="5:6" x14ac:dyDescent="0.25">
      <c r="E3354"/>
      <c r="F3354"/>
    </row>
    <row r="3355" spans="5:6" x14ac:dyDescent="0.25">
      <c r="E3355"/>
      <c r="F3355"/>
    </row>
    <row r="3356" spans="5:6" x14ac:dyDescent="0.25">
      <c r="E3356"/>
      <c r="F3356"/>
    </row>
    <row r="3357" spans="5:6" x14ac:dyDescent="0.25">
      <c r="E3357"/>
      <c r="F3357"/>
    </row>
    <row r="3358" spans="5:6" x14ac:dyDescent="0.25">
      <c r="E3358"/>
      <c r="F3358"/>
    </row>
    <row r="3359" spans="5:6" x14ac:dyDescent="0.25">
      <c r="E3359"/>
      <c r="F3359"/>
    </row>
    <row r="3360" spans="5:6" x14ac:dyDescent="0.25">
      <c r="E3360"/>
      <c r="F3360"/>
    </row>
    <row r="3361" spans="5:6" x14ac:dyDescent="0.25">
      <c r="E3361"/>
      <c r="F3361"/>
    </row>
    <row r="3362" spans="5:6" x14ac:dyDescent="0.25">
      <c r="E3362"/>
      <c r="F3362"/>
    </row>
    <row r="3363" spans="5:6" x14ac:dyDescent="0.25">
      <c r="E3363"/>
      <c r="F3363"/>
    </row>
    <row r="3364" spans="5:6" x14ac:dyDescent="0.25">
      <c r="E3364"/>
      <c r="F3364"/>
    </row>
    <row r="3365" spans="5:6" x14ac:dyDescent="0.25">
      <c r="E3365"/>
      <c r="F3365"/>
    </row>
    <row r="3366" spans="5:6" x14ac:dyDescent="0.25">
      <c r="E3366"/>
      <c r="F3366"/>
    </row>
    <row r="3367" spans="5:6" x14ac:dyDescent="0.25">
      <c r="E3367"/>
      <c r="F3367"/>
    </row>
    <row r="3368" spans="5:6" x14ac:dyDescent="0.25">
      <c r="E3368"/>
      <c r="F3368"/>
    </row>
    <row r="3369" spans="5:6" x14ac:dyDescent="0.25">
      <c r="E3369"/>
      <c r="F3369"/>
    </row>
    <row r="3370" spans="5:6" x14ac:dyDescent="0.25">
      <c r="E3370"/>
      <c r="F3370"/>
    </row>
    <row r="3371" spans="5:6" x14ac:dyDescent="0.25">
      <c r="E3371"/>
      <c r="F3371"/>
    </row>
    <row r="3372" spans="5:6" x14ac:dyDescent="0.25">
      <c r="E3372"/>
      <c r="F3372"/>
    </row>
    <row r="3373" spans="5:6" x14ac:dyDescent="0.25">
      <c r="E3373"/>
      <c r="F3373"/>
    </row>
    <row r="3374" spans="5:6" x14ac:dyDescent="0.25">
      <c r="E3374"/>
      <c r="F3374"/>
    </row>
    <row r="3375" spans="5:6" x14ac:dyDescent="0.25">
      <c r="E3375"/>
      <c r="F3375"/>
    </row>
    <row r="3376" spans="5:6" x14ac:dyDescent="0.25">
      <c r="E3376"/>
      <c r="F3376"/>
    </row>
    <row r="3377" spans="5:6" x14ac:dyDescent="0.25">
      <c r="E3377"/>
      <c r="F3377"/>
    </row>
    <row r="3378" spans="5:6" x14ac:dyDescent="0.25">
      <c r="E3378"/>
      <c r="F3378"/>
    </row>
    <row r="3379" spans="5:6" x14ac:dyDescent="0.25">
      <c r="E3379"/>
      <c r="F3379"/>
    </row>
    <row r="3380" spans="5:6" x14ac:dyDescent="0.25">
      <c r="E3380"/>
      <c r="F3380"/>
    </row>
    <row r="3381" spans="5:6" x14ac:dyDescent="0.25">
      <c r="E3381"/>
      <c r="F3381"/>
    </row>
    <row r="3382" spans="5:6" x14ac:dyDescent="0.25">
      <c r="E3382"/>
      <c r="F3382"/>
    </row>
    <row r="3383" spans="5:6" x14ac:dyDescent="0.25">
      <c r="E3383"/>
      <c r="F3383"/>
    </row>
    <row r="3384" spans="5:6" x14ac:dyDescent="0.25">
      <c r="E3384"/>
      <c r="F3384"/>
    </row>
    <row r="3385" spans="5:6" x14ac:dyDescent="0.25">
      <c r="E3385"/>
      <c r="F3385"/>
    </row>
    <row r="3386" spans="5:6" x14ac:dyDescent="0.25">
      <c r="E3386"/>
      <c r="F3386"/>
    </row>
    <row r="3387" spans="5:6" x14ac:dyDescent="0.25">
      <c r="E3387"/>
      <c r="F3387"/>
    </row>
    <row r="3388" spans="5:6" x14ac:dyDescent="0.25">
      <c r="E3388"/>
      <c r="F3388"/>
    </row>
    <row r="3389" spans="5:6" x14ac:dyDescent="0.25">
      <c r="E3389"/>
      <c r="F3389"/>
    </row>
    <row r="3390" spans="5:6" x14ac:dyDescent="0.25">
      <c r="E3390"/>
      <c r="F3390"/>
    </row>
    <row r="3391" spans="5:6" x14ac:dyDescent="0.25">
      <c r="E3391"/>
      <c r="F3391"/>
    </row>
    <row r="3392" spans="5:6" x14ac:dyDescent="0.25">
      <c r="E3392"/>
      <c r="F3392"/>
    </row>
    <row r="3393" spans="5:6" x14ac:dyDescent="0.25">
      <c r="E3393"/>
      <c r="F3393"/>
    </row>
    <row r="3394" spans="5:6" x14ac:dyDescent="0.25">
      <c r="E3394"/>
      <c r="F3394"/>
    </row>
    <row r="3395" spans="5:6" x14ac:dyDescent="0.25">
      <c r="E3395"/>
      <c r="F3395"/>
    </row>
    <row r="3396" spans="5:6" x14ac:dyDescent="0.25">
      <c r="E3396"/>
      <c r="F3396"/>
    </row>
    <row r="3397" spans="5:6" x14ac:dyDescent="0.25">
      <c r="E3397"/>
      <c r="F3397"/>
    </row>
    <row r="3398" spans="5:6" x14ac:dyDescent="0.25">
      <c r="E3398"/>
      <c r="F3398"/>
    </row>
    <row r="3399" spans="5:6" x14ac:dyDescent="0.25">
      <c r="E3399"/>
      <c r="F3399"/>
    </row>
    <row r="3400" spans="5:6" x14ac:dyDescent="0.25">
      <c r="E3400"/>
      <c r="F3400"/>
    </row>
    <row r="3401" spans="5:6" x14ac:dyDescent="0.25">
      <c r="E3401"/>
      <c r="F3401"/>
    </row>
    <row r="3402" spans="5:6" x14ac:dyDescent="0.25">
      <c r="E3402"/>
      <c r="F3402"/>
    </row>
    <row r="3403" spans="5:6" x14ac:dyDescent="0.25">
      <c r="E3403"/>
      <c r="F3403"/>
    </row>
    <row r="3404" spans="5:6" x14ac:dyDescent="0.25">
      <c r="E3404"/>
      <c r="F3404"/>
    </row>
    <row r="3405" spans="5:6" x14ac:dyDescent="0.25">
      <c r="E3405"/>
      <c r="F3405"/>
    </row>
    <row r="3406" spans="5:6" x14ac:dyDescent="0.25">
      <c r="E3406"/>
      <c r="F3406"/>
    </row>
    <row r="3407" spans="5:6" x14ac:dyDescent="0.25">
      <c r="E3407"/>
      <c r="F3407"/>
    </row>
    <row r="3408" spans="5:6" x14ac:dyDescent="0.25">
      <c r="E3408"/>
      <c r="F3408"/>
    </row>
    <row r="3409" spans="5:6" x14ac:dyDescent="0.25">
      <c r="E3409"/>
      <c r="F3409"/>
    </row>
    <row r="3410" spans="5:6" x14ac:dyDescent="0.25">
      <c r="E3410"/>
      <c r="F3410"/>
    </row>
    <row r="3411" spans="5:6" x14ac:dyDescent="0.25">
      <c r="E3411"/>
      <c r="F3411"/>
    </row>
    <row r="3412" spans="5:6" x14ac:dyDescent="0.25">
      <c r="E3412"/>
      <c r="F3412"/>
    </row>
    <row r="3413" spans="5:6" x14ac:dyDescent="0.25">
      <c r="E3413"/>
      <c r="F3413"/>
    </row>
    <row r="3414" spans="5:6" x14ac:dyDescent="0.25">
      <c r="E3414"/>
      <c r="F3414"/>
    </row>
    <row r="3415" spans="5:6" x14ac:dyDescent="0.25">
      <c r="E3415"/>
      <c r="F3415"/>
    </row>
    <row r="3416" spans="5:6" x14ac:dyDescent="0.25">
      <c r="E3416"/>
      <c r="F3416"/>
    </row>
    <row r="3417" spans="5:6" x14ac:dyDescent="0.25">
      <c r="E3417"/>
      <c r="F3417"/>
    </row>
    <row r="3418" spans="5:6" x14ac:dyDescent="0.25">
      <c r="E3418"/>
      <c r="F3418"/>
    </row>
    <row r="3419" spans="5:6" x14ac:dyDescent="0.25">
      <c r="E3419"/>
      <c r="F3419"/>
    </row>
    <row r="3420" spans="5:6" x14ac:dyDescent="0.25">
      <c r="E3420"/>
      <c r="F3420"/>
    </row>
    <row r="3421" spans="5:6" x14ac:dyDescent="0.25">
      <c r="E3421"/>
      <c r="F3421"/>
    </row>
    <row r="3422" spans="5:6" x14ac:dyDescent="0.25">
      <c r="E3422"/>
      <c r="F3422"/>
    </row>
    <row r="3423" spans="5:6" x14ac:dyDescent="0.25">
      <c r="E3423"/>
      <c r="F3423"/>
    </row>
    <row r="3424" spans="5:6" x14ac:dyDescent="0.25">
      <c r="E3424"/>
      <c r="F3424"/>
    </row>
    <row r="3425" spans="5:6" x14ac:dyDescent="0.25">
      <c r="E3425"/>
      <c r="F3425"/>
    </row>
    <row r="3426" spans="5:6" x14ac:dyDescent="0.25">
      <c r="E3426"/>
      <c r="F3426"/>
    </row>
    <row r="3427" spans="5:6" x14ac:dyDescent="0.25">
      <c r="E3427"/>
      <c r="F3427"/>
    </row>
    <row r="3428" spans="5:6" x14ac:dyDescent="0.25">
      <c r="E3428"/>
      <c r="F3428"/>
    </row>
    <row r="3429" spans="5:6" x14ac:dyDescent="0.25">
      <c r="E3429"/>
      <c r="F3429"/>
    </row>
    <row r="3430" spans="5:6" x14ac:dyDescent="0.25">
      <c r="E3430"/>
      <c r="F3430"/>
    </row>
    <row r="3431" spans="5:6" x14ac:dyDescent="0.25">
      <c r="E3431"/>
      <c r="F3431"/>
    </row>
    <row r="3432" spans="5:6" x14ac:dyDescent="0.25">
      <c r="E3432"/>
      <c r="F3432"/>
    </row>
    <row r="3433" spans="5:6" x14ac:dyDescent="0.25">
      <c r="E3433"/>
      <c r="F3433"/>
    </row>
    <row r="3434" spans="5:6" x14ac:dyDescent="0.25">
      <c r="E3434"/>
      <c r="F3434"/>
    </row>
    <row r="3435" spans="5:6" x14ac:dyDescent="0.25">
      <c r="E3435"/>
      <c r="F3435"/>
    </row>
    <row r="3436" spans="5:6" x14ac:dyDescent="0.25">
      <c r="E3436"/>
      <c r="F3436"/>
    </row>
    <row r="3437" spans="5:6" x14ac:dyDescent="0.25">
      <c r="E3437"/>
      <c r="F3437"/>
    </row>
    <row r="3438" spans="5:6" x14ac:dyDescent="0.25">
      <c r="E3438"/>
      <c r="F3438"/>
    </row>
    <row r="3439" spans="5:6" x14ac:dyDescent="0.25">
      <c r="E3439"/>
      <c r="F3439"/>
    </row>
    <row r="3440" spans="5:6" x14ac:dyDescent="0.25">
      <c r="E3440"/>
      <c r="F3440"/>
    </row>
    <row r="3441" spans="5:6" x14ac:dyDescent="0.25">
      <c r="E3441"/>
      <c r="F3441"/>
    </row>
    <row r="3442" spans="5:6" x14ac:dyDescent="0.25">
      <c r="E3442"/>
      <c r="F3442"/>
    </row>
    <row r="3443" spans="5:6" x14ac:dyDescent="0.25">
      <c r="E3443"/>
      <c r="F3443"/>
    </row>
    <row r="3444" spans="5:6" x14ac:dyDescent="0.25">
      <c r="E3444"/>
      <c r="F3444"/>
    </row>
    <row r="3445" spans="5:6" x14ac:dyDescent="0.25">
      <c r="E3445"/>
      <c r="F3445"/>
    </row>
    <row r="3446" spans="5:6" x14ac:dyDescent="0.25">
      <c r="E3446"/>
      <c r="F3446"/>
    </row>
    <row r="3447" spans="5:6" x14ac:dyDescent="0.25">
      <c r="E3447"/>
      <c r="F3447"/>
    </row>
    <row r="3448" spans="5:6" x14ac:dyDescent="0.25">
      <c r="E3448"/>
      <c r="F3448"/>
    </row>
    <row r="3449" spans="5:6" x14ac:dyDescent="0.25">
      <c r="E3449"/>
      <c r="F3449"/>
    </row>
    <row r="3450" spans="5:6" x14ac:dyDescent="0.25">
      <c r="E3450"/>
      <c r="F3450"/>
    </row>
    <row r="3451" spans="5:6" x14ac:dyDescent="0.25">
      <c r="E3451"/>
      <c r="F3451"/>
    </row>
    <row r="3452" spans="5:6" x14ac:dyDescent="0.25">
      <c r="E3452"/>
      <c r="F3452"/>
    </row>
    <row r="3453" spans="5:6" x14ac:dyDescent="0.25">
      <c r="E3453"/>
      <c r="F3453"/>
    </row>
    <row r="3454" spans="5:6" x14ac:dyDescent="0.25">
      <c r="E3454"/>
      <c r="F3454"/>
    </row>
    <row r="3455" spans="5:6" x14ac:dyDescent="0.25">
      <c r="E3455"/>
      <c r="F3455"/>
    </row>
    <row r="3456" spans="5:6" x14ac:dyDescent="0.25">
      <c r="E3456"/>
      <c r="F3456"/>
    </row>
    <row r="3457" spans="5:6" x14ac:dyDescent="0.25">
      <c r="E3457"/>
      <c r="F3457"/>
    </row>
    <row r="3458" spans="5:6" x14ac:dyDescent="0.25">
      <c r="E3458"/>
      <c r="F3458"/>
    </row>
    <row r="3459" spans="5:6" x14ac:dyDescent="0.25">
      <c r="E3459"/>
      <c r="F3459"/>
    </row>
    <row r="3460" spans="5:6" x14ac:dyDescent="0.25">
      <c r="E3460"/>
      <c r="F3460"/>
    </row>
    <row r="3461" spans="5:6" x14ac:dyDescent="0.25">
      <c r="E3461"/>
      <c r="F3461"/>
    </row>
    <row r="3462" spans="5:6" x14ac:dyDescent="0.25">
      <c r="E3462"/>
      <c r="F3462"/>
    </row>
    <row r="3463" spans="5:6" x14ac:dyDescent="0.25">
      <c r="E3463"/>
      <c r="F3463"/>
    </row>
    <row r="3464" spans="5:6" x14ac:dyDescent="0.25">
      <c r="E3464"/>
      <c r="F3464"/>
    </row>
    <row r="3465" spans="5:6" x14ac:dyDescent="0.25">
      <c r="E3465"/>
      <c r="F3465"/>
    </row>
    <row r="3466" spans="5:6" x14ac:dyDescent="0.25">
      <c r="E3466"/>
      <c r="F3466"/>
    </row>
    <row r="3467" spans="5:6" x14ac:dyDescent="0.25">
      <c r="E3467"/>
      <c r="F3467"/>
    </row>
    <row r="3468" spans="5:6" x14ac:dyDescent="0.25">
      <c r="E3468"/>
      <c r="F3468"/>
    </row>
    <row r="3469" spans="5:6" x14ac:dyDescent="0.25">
      <c r="E3469"/>
      <c r="F3469"/>
    </row>
    <row r="3470" spans="5:6" x14ac:dyDescent="0.25">
      <c r="E3470"/>
      <c r="F3470"/>
    </row>
    <row r="3471" spans="5:6" x14ac:dyDescent="0.25">
      <c r="E3471"/>
      <c r="F3471"/>
    </row>
    <row r="3472" spans="5:6" x14ac:dyDescent="0.25">
      <c r="E3472"/>
      <c r="F3472"/>
    </row>
    <row r="3473" spans="5:6" x14ac:dyDescent="0.25">
      <c r="E3473"/>
      <c r="F3473"/>
    </row>
    <row r="3474" spans="5:6" x14ac:dyDescent="0.25">
      <c r="E3474"/>
      <c r="F3474"/>
    </row>
    <row r="3475" spans="5:6" x14ac:dyDescent="0.25">
      <c r="E3475"/>
      <c r="F3475"/>
    </row>
    <row r="3476" spans="5:6" x14ac:dyDescent="0.25">
      <c r="E3476"/>
      <c r="F3476"/>
    </row>
    <row r="3477" spans="5:6" x14ac:dyDescent="0.25">
      <c r="E3477"/>
      <c r="F3477"/>
    </row>
    <row r="3478" spans="5:6" x14ac:dyDescent="0.25">
      <c r="E3478"/>
      <c r="F3478"/>
    </row>
    <row r="3479" spans="5:6" x14ac:dyDescent="0.25">
      <c r="E3479"/>
      <c r="F3479"/>
    </row>
    <row r="3480" spans="5:6" x14ac:dyDescent="0.25">
      <c r="E3480"/>
      <c r="F3480"/>
    </row>
    <row r="3481" spans="5:6" x14ac:dyDescent="0.25">
      <c r="E3481"/>
      <c r="F3481"/>
    </row>
    <row r="3482" spans="5:6" x14ac:dyDescent="0.25">
      <c r="E3482"/>
      <c r="F3482"/>
    </row>
    <row r="3483" spans="5:6" x14ac:dyDescent="0.25">
      <c r="E3483"/>
      <c r="F3483"/>
    </row>
    <row r="3484" spans="5:6" x14ac:dyDescent="0.25">
      <c r="E3484"/>
      <c r="F3484"/>
    </row>
    <row r="3485" spans="5:6" x14ac:dyDescent="0.25">
      <c r="E3485"/>
      <c r="F3485"/>
    </row>
    <row r="3486" spans="5:6" x14ac:dyDescent="0.25">
      <c r="E3486"/>
      <c r="F3486"/>
    </row>
    <row r="3487" spans="5:6" x14ac:dyDescent="0.25">
      <c r="E3487"/>
      <c r="F3487"/>
    </row>
    <row r="3488" spans="5:6" x14ac:dyDescent="0.25">
      <c r="E3488"/>
      <c r="F3488"/>
    </row>
    <row r="3489" spans="5:6" x14ac:dyDescent="0.25">
      <c r="E3489"/>
      <c r="F3489"/>
    </row>
    <row r="3490" spans="5:6" x14ac:dyDescent="0.25">
      <c r="E3490"/>
      <c r="F3490"/>
    </row>
    <row r="3491" spans="5:6" x14ac:dyDescent="0.25">
      <c r="E3491"/>
      <c r="F3491"/>
    </row>
    <row r="3492" spans="5:6" x14ac:dyDescent="0.25">
      <c r="E3492"/>
      <c r="F3492"/>
    </row>
    <row r="3493" spans="5:6" x14ac:dyDescent="0.25">
      <c r="E3493"/>
      <c r="F3493"/>
    </row>
    <row r="3494" spans="5:6" x14ac:dyDescent="0.25">
      <c r="E3494"/>
      <c r="F3494"/>
    </row>
    <row r="3495" spans="5:6" x14ac:dyDescent="0.25">
      <c r="E3495"/>
      <c r="F3495"/>
    </row>
    <row r="3496" spans="5:6" x14ac:dyDescent="0.25">
      <c r="E3496"/>
      <c r="F3496"/>
    </row>
    <row r="3497" spans="5:6" x14ac:dyDescent="0.25">
      <c r="E3497"/>
      <c r="F3497"/>
    </row>
    <row r="3498" spans="5:6" x14ac:dyDescent="0.25">
      <c r="E3498"/>
      <c r="F3498"/>
    </row>
    <row r="3499" spans="5:6" x14ac:dyDescent="0.25">
      <c r="E3499"/>
      <c r="F3499"/>
    </row>
    <row r="3500" spans="5:6" x14ac:dyDescent="0.25">
      <c r="E3500"/>
      <c r="F3500"/>
    </row>
    <row r="3501" spans="5:6" x14ac:dyDescent="0.25">
      <c r="E3501"/>
      <c r="F3501"/>
    </row>
    <row r="3502" spans="5:6" x14ac:dyDescent="0.25">
      <c r="E3502"/>
      <c r="F3502"/>
    </row>
    <row r="3503" spans="5:6" x14ac:dyDescent="0.25">
      <c r="E3503"/>
      <c r="F3503"/>
    </row>
    <row r="3504" spans="5:6" x14ac:dyDescent="0.25">
      <c r="E3504"/>
      <c r="F3504"/>
    </row>
    <row r="3505" spans="5:6" x14ac:dyDescent="0.25">
      <c r="E3505"/>
      <c r="F3505"/>
    </row>
    <row r="3506" spans="5:6" x14ac:dyDescent="0.25">
      <c r="E3506"/>
      <c r="F3506"/>
    </row>
    <row r="3507" spans="5:6" x14ac:dyDescent="0.25">
      <c r="E3507"/>
      <c r="F3507"/>
    </row>
    <row r="3508" spans="5:6" x14ac:dyDescent="0.25">
      <c r="E3508"/>
      <c r="F3508"/>
    </row>
    <row r="3509" spans="5:6" x14ac:dyDescent="0.25">
      <c r="E3509"/>
      <c r="F3509"/>
    </row>
    <row r="3510" spans="5:6" x14ac:dyDescent="0.25">
      <c r="E3510"/>
      <c r="F3510"/>
    </row>
    <row r="3511" spans="5:6" x14ac:dyDescent="0.25">
      <c r="E3511"/>
      <c r="F3511"/>
    </row>
    <row r="3512" spans="5:6" x14ac:dyDescent="0.25">
      <c r="E3512"/>
      <c r="F3512"/>
    </row>
    <row r="3513" spans="5:6" x14ac:dyDescent="0.25">
      <c r="E3513"/>
      <c r="F3513"/>
    </row>
    <row r="3514" spans="5:6" x14ac:dyDescent="0.25">
      <c r="E3514"/>
      <c r="F3514"/>
    </row>
  </sheetData>
  <conditionalFormatting sqref="B4:B96">
    <cfRule type="containsText" dxfId="8655" priority="6" operator="containsText" text="R">
      <formula>NOT(ISERROR(SEARCH("R",B4)))</formula>
    </cfRule>
  </conditionalFormatting>
  <conditionalFormatting sqref="B62:B985">
    <cfRule type="cellIs" dxfId="8654" priority="5" operator="equal">
      <formula>"??"</formula>
    </cfRule>
  </conditionalFormatting>
  <conditionalFormatting sqref="B951:B991">
    <cfRule type="cellIs" dxfId="8653" priority="4" operator="equal">
      <formula>"*"</formula>
    </cfRule>
  </conditionalFormatting>
  <conditionalFormatting sqref="B960:B984">
    <cfRule type="containsText" dxfId="8652" priority="3" operator="containsText" text="?">
      <formula>NOT(ISERROR(SEARCH("?",B960)))</formula>
    </cfRule>
  </conditionalFormatting>
  <conditionalFormatting sqref="B62:B984">
    <cfRule type="containsText" dxfId="8651" priority="2" operator="containsText" text="?">
      <formula>NOT(ISERROR(SEARCH("?",B62)))</formula>
    </cfRule>
  </conditionalFormatting>
  <conditionalFormatting sqref="C9:C1067">
    <cfRule type="containsText" dxfId="8650" priority="1" operator="containsText" text="?">
      <formula>NOT(ISERROR(SEARCH("?",C9)))</formula>
    </cfRule>
  </conditionalFormatting>
  <pageMargins left="0.23622047244094491" right="0.23622047244094491" top="0.74803149606299213" bottom="0.74803149606299213" header="0.31496062992125984" footer="0.31496062992125984"/>
  <pageSetup paperSize="8" scale="65" fitToHeight="0" orientation="portrait" r:id="rId2"/>
  <rowBreaks count="1" manualBreakCount="1">
    <brk id="4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ACT</vt:lpstr>
      <vt:lpstr>NT</vt:lpstr>
      <vt:lpstr>SA</vt:lpstr>
      <vt:lpstr>TAS</vt:lpstr>
      <vt:lpstr>VIC</vt:lpstr>
      <vt:lpstr>WA</vt:lpstr>
      <vt:lpstr>QLD</vt:lpstr>
      <vt:lpstr>NSW</vt:lpstr>
      <vt:lpstr>Pivot Table</vt:lpstr>
      <vt:lpstr>Top10</vt:lpstr>
      <vt:lpstr>Data</vt:lpstr>
      <vt:lpstr>QualRef</vt:lpstr>
      <vt:lpstr>NewRefs2017</vt:lpstr>
      <vt:lpstr>Sheet1</vt:lpstr>
      <vt:lpstr>Top10SortPage</vt:lpstr>
      <vt:lpstr>QLD1</vt:lpstr>
      <vt:lpstr>FOUNDATION</vt:lpstr>
      <vt:lpstr>'Pivot Table'!Print_Area</vt:lpstr>
      <vt:lpstr>'Top10'!Print_Area</vt:lpstr>
      <vt:lpstr>'Pivot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2017-09-07T04:58:15Z</dcterms:modified>
</cp:coreProperties>
</file>